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7235" windowHeight="7485"/>
  </bookViews>
  <sheets>
    <sheet name="Common" sheetId="4" r:id="rId1"/>
    <sheet name="Urban" sheetId="1" r:id="rId2"/>
    <sheet name="Rural" sheetId="2" r:id="rId3"/>
    <sheet name="Composite" sheetId="3" r:id="rId4"/>
  </sheets>
  <calcPr calcId="145621"/>
</workbook>
</file>

<file path=xl/calcChain.xml><?xml version="1.0" encoding="utf-8"?>
<calcChain xmlns="http://schemas.openxmlformats.org/spreadsheetml/2006/main">
  <c r="K103" i="4" l="1"/>
  <c r="J103" i="4"/>
  <c r="K32" i="4"/>
  <c r="J32" i="4"/>
  <c r="K29" i="4"/>
  <c r="J29" i="4"/>
  <c r="K28" i="4"/>
  <c r="J28" i="4"/>
  <c r="K27" i="4"/>
  <c r="J27" i="4"/>
  <c r="K104" i="4"/>
  <c r="J104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1" i="4"/>
  <c r="J31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128" i="1" l="1"/>
  <c r="L128" i="1"/>
  <c r="K129" i="1"/>
  <c r="L129" i="1"/>
  <c r="K130" i="1"/>
  <c r="L130" i="1"/>
  <c r="K131" i="1"/>
  <c r="L131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30" i="1"/>
  <c r="L30" i="1"/>
  <c r="K31" i="1"/>
  <c r="L31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K124" i="1" l="1"/>
  <c r="L124" i="1"/>
  <c r="K125" i="1"/>
  <c r="L125" i="1"/>
  <c r="K126" i="1"/>
  <c r="L126" i="1"/>
  <c r="K127" i="1"/>
  <c r="L127" i="1"/>
  <c r="J8" i="2" l="1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K7" i="2"/>
  <c r="J7" i="2"/>
  <c r="L8" i="1"/>
  <c r="L9" i="1"/>
  <c r="L10" i="1"/>
  <c r="L11" i="1"/>
  <c r="L12" i="1"/>
  <c r="L13" i="1"/>
  <c r="L14" i="1"/>
  <c r="L15" i="1"/>
  <c r="L16" i="1"/>
  <c r="L17" i="1"/>
  <c r="L18" i="1"/>
  <c r="L1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9" i="1"/>
  <c r="K8" i="1"/>
  <c r="K9" i="1"/>
  <c r="K10" i="1"/>
  <c r="K11" i="1"/>
  <c r="K12" i="1"/>
  <c r="K13" i="1"/>
  <c r="K14" i="1"/>
  <c r="K15" i="1"/>
  <c r="K16" i="1"/>
  <c r="K17" i="1"/>
  <c r="K18" i="1"/>
  <c r="L7" i="1"/>
  <c r="K7" i="1"/>
</calcChain>
</file>

<file path=xl/sharedStrings.xml><?xml version="1.0" encoding="utf-8"?>
<sst xmlns="http://schemas.openxmlformats.org/spreadsheetml/2006/main" count="918" uniqueCount="197">
  <si>
    <t>Descriptive Statistics</t>
  </si>
  <si>
    <t>Mean</t>
  </si>
  <si>
    <t>Missing N</t>
  </si>
  <si>
    <r>
      <t>Std. Deviation</t>
    </r>
    <r>
      <rPr>
        <vertAlign val="superscript"/>
        <sz val="9"/>
        <color indexed="8"/>
        <rFont val="Arial"/>
        <family val="2"/>
      </rPr>
      <t>a</t>
    </r>
  </si>
  <si>
    <r>
      <t>Analysis N</t>
    </r>
    <r>
      <rPr>
        <vertAlign val="superscript"/>
        <sz val="9"/>
        <color indexed="8"/>
        <rFont val="Arial"/>
        <family val="2"/>
      </rPr>
      <t>a</t>
    </r>
  </si>
  <si>
    <t xml:space="preserve">Urban </t>
  </si>
  <si>
    <t>Component</t>
  </si>
  <si>
    <t>1</t>
  </si>
  <si>
    <t>Component Score Coefficient Matrix</t>
  </si>
  <si>
    <t>Extraction Method: Principal Component Analysis. 
 Component Scores.</t>
  </si>
  <si>
    <t>Sum over each variable</t>
  </si>
  <si>
    <t>If has</t>
  </si>
  <si>
    <t>If does not have</t>
  </si>
  <si>
    <t xml:space="preserve">Rural </t>
  </si>
  <si>
    <t xml:space="preserve">Combined Scores </t>
  </si>
  <si>
    <t>Urban Area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</si>
  <si>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</si>
  <si>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</si>
  <si>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</si>
  <si>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</si>
  <si>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</si>
  <si>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</si>
  <si>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</si>
  <si>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</si>
  <si>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t>(Constant)</t>
  </si>
  <si>
    <r>
      <t>Coefficients</t>
    </r>
    <r>
      <rPr>
        <b/>
        <vertAlign val="superscript"/>
        <sz val="9"/>
        <color indexed="8"/>
        <rFont val="Arial Bold"/>
      </rPr>
      <t>a</t>
    </r>
  </si>
  <si>
    <t>Combined Score</t>
  </si>
  <si>
    <t>Statistics</t>
  </si>
  <si>
    <t>N</t>
  </si>
  <si>
    <t>Valid</t>
  </si>
  <si>
    <t>Missing</t>
  </si>
  <si>
    <t>Median</t>
  </si>
  <si>
    <t>Mode</t>
  </si>
  <si>
    <t>Std. Deviation</t>
  </si>
  <si>
    <t>Skewness</t>
  </si>
  <si>
    <t>Std. Error of Skewness</t>
  </si>
  <si>
    <t>Kurtosis</t>
  </si>
  <si>
    <t>Std. Error of Kurtosis</t>
  </si>
  <si>
    <t>Minimum</t>
  </si>
  <si>
    <t>Maximum</t>
  </si>
  <si>
    <t>Percentiles</t>
  </si>
  <si>
    <t>20</t>
  </si>
  <si>
    <t>40</t>
  </si>
  <si>
    <t>60</t>
  </si>
  <si>
    <t>80</t>
  </si>
  <si>
    <t>Report</t>
  </si>
  <si>
    <t>2</t>
  </si>
  <si>
    <t>3</t>
  </si>
  <si>
    <t>4</t>
  </si>
  <si>
    <t>5</t>
  </si>
  <si>
    <t>Total</t>
  </si>
  <si>
    <t xml:space="preserve">histrogram </t>
  </si>
  <si>
    <t>Percentile Group of combscor</t>
  </si>
  <si>
    <t>Has electricity</t>
  </si>
  <si>
    <t>Has radio</t>
  </si>
  <si>
    <t>Has television</t>
  </si>
  <si>
    <t>Has refrigerator</t>
  </si>
  <si>
    <t>Has bicycle</t>
  </si>
  <si>
    <t>Has motorcycle/scooter</t>
  </si>
  <si>
    <t>Has car/truck</t>
  </si>
  <si>
    <t>Has telephone (land-line)</t>
  </si>
  <si>
    <t>Has mobile telephone</t>
  </si>
  <si>
    <t>Has watch</t>
  </si>
  <si>
    <t>Has animal-drawn cart</t>
  </si>
  <si>
    <t>Owns cows/ bulls</t>
  </si>
  <si>
    <t>Owns horses/ donkeys/ mules</t>
  </si>
  <si>
    <t>Owns goats</t>
  </si>
  <si>
    <t>Owns sheep</t>
  </si>
  <si>
    <t>Owns chickens</t>
  </si>
  <si>
    <t>Has bank account</t>
  </si>
  <si>
    <t>VCR/DVD</t>
  </si>
  <si>
    <t>AC</t>
  </si>
  <si>
    <t>Oven</t>
  </si>
  <si>
    <t>Parabolic antenna</t>
  </si>
  <si>
    <t>Computer</t>
  </si>
  <si>
    <t>Plow</t>
  </si>
  <si>
    <t>Motor pump</t>
  </si>
  <si>
    <t>Pinasse/pirogue</t>
  </si>
  <si>
    <t>Cyclomotor</t>
  </si>
  <si>
    <t>Camels</t>
  </si>
  <si>
    <t>Ducks</t>
  </si>
  <si>
    <t>Owns a dwelling</t>
  </si>
  <si>
    <t>Owns agricultural land</t>
  </si>
  <si>
    <t>Number of members per sleeping room</t>
  </si>
  <si>
    <t>Piped into dwelling</t>
  </si>
  <si>
    <t>Piped into yard/plot</t>
  </si>
  <si>
    <t>Public tap / standpipe</t>
  </si>
  <si>
    <t>Tube well or borehole</t>
  </si>
  <si>
    <t>Protected well</t>
  </si>
  <si>
    <t>Unprotected well</t>
  </si>
  <si>
    <t>Protected spring</t>
  </si>
  <si>
    <t>Unprotected spring</t>
  </si>
  <si>
    <t>Surface water-river, lake, dam, etc.</t>
  </si>
  <si>
    <t>Water from rain</t>
  </si>
  <si>
    <t>Water from tanker truck</t>
  </si>
  <si>
    <t>Water from cart with small tank</t>
  </si>
  <si>
    <t>Water from bottle</t>
  </si>
  <si>
    <t>Water vendor</t>
  </si>
  <si>
    <t>Other water source</t>
  </si>
  <si>
    <t>Flush toilet to sewer</t>
  </si>
  <si>
    <t>Flush toilet to septic tank</t>
  </si>
  <si>
    <t>VIP Latrine</t>
  </si>
  <si>
    <t>Pit latrine with slab</t>
  </si>
  <si>
    <t>Traditional pit latrine (no slab)</t>
  </si>
  <si>
    <t>Bucket latrine</t>
  </si>
  <si>
    <t>No facility/bush/field</t>
  </si>
  <si>
    <t>Other type of latrine/toilet</t>
  </si>
  <si>
    <t>Shares latrine/toilet with other households</t>
  </si>
  <si>
    <t>Shared Flush toilet to sewer</t>
  </si>
  <si>
    <t>Shared Flush toilet to septic tank</t>
  </si>
  <si>
    <t>Shared VIP latrine</t>
  </si>
  <si>
    <t>Shared pit latrine with slab</t>
  </si>
  <si>
    <t>Shared Traditional pit latrine</t>
  </si>
  <si>
    <t>Shared bucket latrine</t>
  </si>
  <si>
    <t>Earth, sand floor</t>
  </si>
  <si>
    <t>Rudimentary wood plank floor</t>
  </si>
  <si>
    <t>Rudimentary palm, bamboo floor</t>
  </si>
  <si>
    <t>Vinyl strips/asphalt floor</t>
  </si>
  <si>
    <t>Cement floor</t>
  </si>
  <si>
    <t>Ceramic/mosaic floor</t>
  </si>
  <si>
    <t>Carpeted floor</t>
  </si>
  <si>
    <t>Other type of flooring</t>
  </si>
  <si>
    <t>No walls</t>
  </si>
  <si>
    <t>Cane/palm/trunks/dirt/staw walls</t>
  </si>
  <si>
    <t>Stone walls with mud</t>
  </si>
  <si>
    <t>Reused wood walls</t>
  </si>
  <si>
    <t>Cement walls</t>
  </si>
  <si>
    <t>Stone walls with lime/cement</t>
  </si>
  <si>
    <t>Brick walls</t>
  </si>
  <si>
    <t>Cement block walls</t>
  </si>
  <si>
    <t>Wood planks, shingles walls</t>
  </si>
  <si>
    <t>Metal sheet walls</t>
  </si>
  <si>
    <t>Other type of walls</t>
  </si>
  <si>
    <t>No roof</t>
  </si>
  <si>
    <t>Thatch, palm, sod roof</t>
  </si>
  <si>
    <t>Mat roof</t>
  </si>
  <si>
    <t>Palm/bamboo roof</t>
  </si>
  <si>
    <t>Wood planks roof</t>
  </si>
  <si>
    <t>Cardboard roof</t>
  </si>
  <si>
    <t>Skin roof</t>
  </si>
  <si>
    <t>Metal roof</t>
  </si>
  <si>
    <t>Wood roof</t>
  </si>
  <si>
    <t>Zinc/cement fiber roof</t>
  </si>
  <si>
    <t>Concrete roof</t>
  </si>
  <si>
    <t>Shingles roof</t>
  </si>
  <si>
    <t>Other type of roof</t>
  </si>
  <si>
    <t>Electricity for cooking</t>
  </si>
  <si>
    <t>Natural gas for cooking</t>
  </si>
  <si>
    <t>Kerosene for cooking</t>
  </si>
  <si>
    <t>Coal/lignite for cooking</t>
  </si>
  <si>
    <t>Charcoal for cooking</t>
  </si>
  <si>
    <t>Wood for cooking</t>
  </si>
  <si>
    <t>Straw/shrubs/grass for cooking</t>
  </si>
  <si>
    <t>Ag. crops for cooking</t>
  </si>
  <si>
    <t>Dung for cooking</t>
  </si>
  <si>
    <t>Does not cook</t>
  </si>
  <si>
    <t>Other fuel for cooking</t>
  </si>
  <si>
    <t>landarea</t>
  </si>
  <si>
    <t>lagr1</t>
  </si>
  <si>
    <t>lagr2</t>
  </si>
  <si>
    <t>dairy1</t>
  </si>
  <si>
    <t>dairy2</t>
  </si>
  <si>
    <t>dairy3</t>
  </si>
  <si>
    <t>dairy4</t>
  </si>
  <si>
    <t>equine1</t>
  </si>
  <si>
    <t>equine2</t>
  </si>
  <si>
    <t>equine3</t>
  </si>
  <si>
    <t>equine4</t>
  </si>
  <si>
    <t>goats1</t>
  </si>
  <si>
    <t>goats2</t>
  </si>
  <si>
    <t>goats3</t>
  </si>
  <si>
    <t>goats4</t>
  </si>
  <si>
    <t>sheep1</t>
  </si>
  <si>
    <t>sheep2</t>
  </si>
  <si>
    <t>sheep3</t>
  </si>
  <si>
    <t>sheep4</t>
  </si>
  <si>
    <t>chicks1</t>
  </si>
  <si>
    <t>chicks2</t>
  </si>
  <si>
    <t>chicks3</t>
  </si>
  <si>
    <t>chicks4</t>
  </si>
  <si>
    <t>camels1</t>
  </si>
  <si>
    <t>camels2</t>
  </si>
  <si>
    <t>camels3</t>
  </si>
  <si>
    <t>camels4</t>
  </si>
  <si>
    <t>ducks1</t>
  </si>
  <si>
    <t>ducks2</t>
  </si>
  <si>
    <t>ducks3</t>
  </si>
  <si>
    <t>ducks4</t>
  </si>
  <si>
    <t>Combined wealth score</t>
  </si>
  <si>
    <t>Rural wealth score</t>
  </si>
  <si>
    <t>a. Dependent Variable: Common wealth score</t>
  </si>
  <si>
    <t xml:space="preserve">Combined Score= -0.446 + 0.318 * Rural Score </t>
  </si>
  <si>
    <t>Urban wealth score</t>
  </si>
  <si>
    <t>Combined Score= 1.165 + 1.188 * Urban Score</t>
  </si>
  <si>
    <t>a. For each variable, missing values are replaced with the variable mean.</t>
  </si>
  <si>
    <t>Common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</si>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</sst>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###.00"/>
    <numFmt numFmtId="165" formatCode="####.000"/>
    <numFmt numFmtId="166" formatCode="###0"/>
    <numFmt numFmtId="167" formatCode="####.0000"/>
    <numFmt numFmtId="168" formatCode="####.00000"/>
    <numFmt numFmtId="169" formatCode="####.0000000"/>
    <numFmt numFmtId="170" formatCode="####.00000000"/>
    <numFmt numFmtId="171" formatCode="###0.000"/>
    <numFmt numFmtId="172" formatCode="###0.00000"/>
    <numFmt numFmtId="173" formatCode="###0.0000"/>
    <numFmt numFmtId="174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vertAlign val="superscript"/>
      <sz val="9"/>
      <color indexed="8"/>
      <name val="Arial Bold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5">
    <xf numFmtId="0" fontId="0" fillId="0" borderId="0" xfId="0"/>
    <xf numFmtId="0" fontId="2" fillId="0" borderId="0" xfId="1"/>
    <xf numFmtId="0" fontId="1" fillId="0" borderId="2" xfId="0" applyFont="1" applyBorder="1" applyAlignment="1">
      <alignment horizontal="center"/>
    </xf>
    <xf numFmtId="0" fontId="0" fillId="0" borderId="0" xfId="0" applyBorder="1"/>
    <xf numFmtId="164" fontId="4" fillId="0" borderId="0" xfId="3" applyNumberFormat="1" applyFont="1" applyBorder="1" applyAlignment="1">
      <alignment horizontal="right" vertical="top"/>
    </xf>
    <xf numFmtId="0" fontId="4" fillId="0" borderId="8" xfId="3" applyFont="1" applyBorder="1" applyAlignment="1">
      <alignment horizontal="center"/>
    </xf>
    <xf numFmtId="0" fontId="4" fillId="0" borderId="9" xfId="3" applyFont="1" applyBorder="1" applyAlignment="1">
      <alignment horizontal="center"/>
    </xf>
    <xf numFmtId="0" fontId="4" fillId="0" borderId="10" xfId="3" applyFont="1" applyBorder="1" applyAlignment="1">
      <alignment horizontal="center" wrapText="1"/>
    </xf>
    <xf numFmtId="0" fontId="4" fillId="0" borderId="3" xfId="3" applyFont="1" applyBorder="1" applyAlignment="1">
      <alignment horizontal="left" vertical="top" wrapText="1"/>
    </xf>
    <xf numFmtId="171" fontId="4" fillId="0" borderId="11" xfId="3" applyNumberFormat="1" applyFont="1" applyBorder="1" applyAlignment="1">
      <alignment horizontal="right" vertical="center"/>
    </xf>
    <xf numFmtId="165" fontId="4" fillId="0" borderId="12" xfId="3" applyNumberFormat="1" applyFont="1" applyBorder="1" applyAlignment="1">
      <alignment horizontal="right" vertical="center"/>
    </xf>
    <xf numFmtId="165" fontId="4" fillId="0" borderId="13" xfId="3" applyNumberFormat="1" applyFont="1" applyBorder="1" applyAlignment="1">
      <alignment horizontal="right" vertical="center"/>
    </xf>
    <xf numFmtId="0" fontId="4" fillId="0" borderId="14" xfId="3" applyFont="1" applyBorder="1" applyAlignment="1">
      <alignment horizontal="left" vertical="top" wrapText="1"/>
    </xf>
    <xf numFmtId="165" fontId="4" fillId="0" borderId="15" xfId="3" applyNumberFormat="1" applyFont="1" applyBorder="1" applyAlignment="1">
      <alignment horizontal="right" vertical="center"/>
    </xf>
    <xf numFmtId="165" fontId="4" fillId="0" borderId="1" xfId="3" applyNumberFormat="1" applyFont="1" applyBorder="1" applyAlignment="1">
      <alignment horizontal="right" vertical="center"/>
    </xf>
    <xf numFmtId="165" fontId="4" fillId="0" borderId="16" xfId="3" applyNumberFormat="1" applyFont="1" applyBorder="1" applyAlignment="1">
      <alignment horizontal="right" vertical="center"/>
    </xf>
    <xf numFmtId="171" fontId="4" fillId="0" borderId="15" xfId="3" applyNumberFormat="1" applyFont="1" applyBorder="1" applyAlignment="1">
      <alignment horizontal="right" vertical="center"/>
    </xf>
    <xf numFmtId="171" fontId="4" fillId="0" borderId="1" xfId="3" applyNumberFormat="1" applyFont="1" applyBorder="1" applyAlignment="1">
      <alignment horizontal="right" vertical="center"/>
    </xf>
    <xf numFmtId="171" fontId="4" fillId="0" borderId="16" xfId="3" applyNumberFormat="1" applyFont="1" applyBorder="1" applyAlignment="1">
      <alignment horizontal="right" vertical="center"/>
    </xf>
    <xf numFmtId="0" fontId="4" fillId="0" borderId="7" xfId="3" applyFont="1" applyBorder="1" applyAlignment="1">
      <alignment horizontal="left" vertical="top" wrapText="1"/>
    </xf>
    <xf numFmtId="171" fontId="4" fillId="0" borderId="17" xfId="3" applyNumberFormat="1" applyFont="1" applyBorder="1" applyAlignment="1">
      <alignment horizontal="right" vertical="center"/>
    </xf>
    <xf numFmtId="171" fontId="4" fillId="0" borderId="18" xfId="3" applyNumberFormat="1" applyFont="1" applyBorder="1" applyAlignment="1">
      <alignment horizontal="right" vertical="center"/>
    </xf>
    <xf numFmtId="165" fontId="4" fillId="0" borderId="18" xfId="3" applyNumberFormat="1" applyFont="1" applyBorder="1" applyAlignment="1">
      <alignment horizontal="right" vertical="center"/>
    </xf>
    <xf numFmtId="165" fontId="4" fillId="0" borderId="19" xfId="3" applyNumberFormat="1" applyFont="1" applyBorder="1" applyAlignment="1">
      <alignment horizontal="right" vertical="center"/>
    </xf>
    <xf numFmtId="0" fontId="4" fillId="0" borderId="21" xfId="3" applyFont="1" applyBorder="1" applyAlignment="1">
      <alignment horizontal="left" vertical="top" wrapText="1"/>
    </xf>
    <xf numFmtId="166" fontId="4" fillId="0" borderId="3" xfId="3" applyNumberFormat="1" applyFont="1" applyBorder="1" applyAlignment="1">
      <alignment horizontal="right" vertical="center"/>
    </xf>
    <xf numFmtId="0" fontId="4" fillId="0" borderId="23" xfId="3" applyFont="1" applyBorder="1" applyAlignment="1">
      <alignment horizontal="left" vertical="top" wrapText="1"/>
    </xf>
    <xf numFmtId="166" fontId="4" fillId="0" borderId="14" xfId="3" applyNumberFormat="1" applyFont="1" applyBorder="1" applyAlignment="1">
      <alignment horizontal="right" vertical="center"/>
    </xf>
    <xf numFmtId="169" fontId="4" fillId="0" borderId="14" xfId="3" applyNumberFormat="1" applyFont="1" applyBorder="1" applyAlignment="1">
      <alignment horizontal="right" vertical="center"/>
    </xf>
    <xf numFmtId="168" fontId="4" fillId="0" borderId="14" xfId="3" applyNumberFormat="1" applyFont="1" applyBorder="1" applyAlignment="1">
      <alignment horizontal="right" vertical="center"/>
    </xf>
    <xf numFmtId="170" fontId="4" fillId="0" borderId="14" xfId="3" applyNumberFormat="1" applyFont="1" applyBorder="1" applyAlignment="1">
      <alignment horizontal="right" vertical="center"/>
    </xf>
    <xf numFmtId="171" fontId="4" fillId="0" borderId="14" xfId="3" applyNumberFormat="1" applyFont="1" applyBorder="1" applyAlignment="1">
      <alignment horizontal="right" vertical="center"/>
    </xf>
    <xf numFmtId="165" fontId="4" fillId="0" borderId="14" xfId="3" applyNumberFormat="1" applyFont="1" applyBorder="1" applyAlignment="1">
      <alignment horizontal="right" vertical="center"/>
    </xf>
    <xf numFmtId="172" fontId="4" fillId="0" borderId="14" xfId="3" applyNumberFormat="1" applyFont="1" applyBorder="1" applyAlignment="1">
      <alignment horizontal="right" vertical="center"/>
    </xf>
    <xf numFmtId="0" fontId="4" fillId="0" borderId="23" xfId="3" applyFont="1" applyBorder="1" applyAlignment="1">
      <alignment horizontal="left" vertical="top"/>
    </xf>
    <xf numFmtId="0" fontId="4" fillId="0" borderId="25" xfId="3" applyFont="1" applyBorder="1" applyAlignment="1">
      <alignment horizontal="left" vertical="top"/>
    </xf>
    <xf numFmtId="169" fontId="4" fillId="0" borderId="7" xfId="3" applyNumberFormat="1" applyFont="1" applyBorder="1" applyAlignment="1">
      <alignment horizontal="right" vertical="center"/>
    </xf>
    <xf numFmtId="0" fontId="4" fillId="0" borderId="5" xfId="3" applyFont="1" applyBorder="1" applyAlignment="1">
      <alignment horizontal="center" wrapText="1"/>
    </xf>
    <xf numFmtId="0" fontId="4" fillId="0" borderId="8" xfId="3" applyFont="1" applyBorder="1" applyAlignment="1">
      <alignment horizontal="center" wrapText="1"/>
    </xf>
    <xf numFmtId="0" fontId="4" fillId="0" borderId="9" xfId="3" applyFont="1" applyBorder="1" applyAlignment="1">
      <alignment horizontal="center" wrapText="1"/>
    </xf>
    <xf numFmtId="165" fontId="4" fillId="0" borderId="11" xfId="3" applyNumberFormat="1" applyFont="1" applyBorder="1" applyAlignment="1">
      <alignment horizontal="right" vertical="center"/>
    </xf>
    <xf numFmtId="0" fontId="4" fillId="0" borderId="12" xfId="3" applyFont="1" applyBorder="1" applyAlignment="1">
      <alignment horizontal="left" vertical="center" wrapText="1"/>
    </xf>
    <xf numFmtId="171" fontId="4" fillId="0" borderId="12" xfId="3" applyNumberFormat="1" applyFont="1" applyBorder="1" applyAlignment="1">
      <alignment horizontal="right" vertical="center"/>
    </xf>
    <xf numFmtId="171" fontId="4" fillId="0" borderId="13" xfId="3" applyNumberFormat="1" applyFont="1" applyBorder="1" applyAlignment="1">
      <alignment horizontal="right" vertical="center"/>
    </xf>
    <xf numFmtId="0" fontId="4" fillId="0" borderId="25" xfId="3" applyFont="1" applyBorder="1" applyAlignment="1">
      <alignment horizontal="left" vertical="top" wrapText="1"/>
    </xf>
    <xf numFmtId="165" fontId="4" fillId="0" borderId="17" xfId="3" applyNumberFormat="1" applyFont="1" applyBorder="1" applyAlignment="1">
      <alignment horizontal="right" vertical="center"/>
    </xf>
    <xf numFmtId="171" fontId="4" fillId="0" borderId="19" xfId="3" applyNumberFormat="1" applyFont="1" applyBorder="1" applyAlignment="1">
      <alignment horizontal="right" vertical="center"/>
    </xf>
    <xf numFmtId="0" fontId="4" fillId="0" borderId="27" xfId="2" applyFont="1" applyBorder="1" applyAlignment="1">
      <alignment horizontal="center" wrapText="1"/>
    </xf>
    <xf numFmtId="0" fontId="4" fillId="0" borderId="28" xfId="2" applyFont="1" applyBorder="1" applyAlignment="1">
      <alignment horizontal="center" wrapText="1"/>
    </xf>
    <xf numFmtId="0" fontId="4" fillId="0" borderId="29" xfId="2" applyFont="1" applyBorder="1" applyAlignment="1">
      <alignment horizontal="center" wrapText="1"/>
    </xf>
    <xf numFmtId="0" fontId="4" fillId="0" borderId="3" xfId="2" applyFont="1" applyBorder="1" applyAlignment="1">
      <alignment horizontal="left" vertical="top" wrapText="1"/>
    </xf>
    <xf numFmtId="164" fontId="4" fillId="0" borderId="11" xfId="2" applyNumberFormat="1" applyFont="1" applyBorder="1" applyAlignment="1">
      <alignment horizontal="right" vertical="center"/>
    </xf>
    <xf numFmtId="166" fontId="4" fillId="0" borderId="12" xfId="2" applyNumberFormat="1" applyFont="1" applyBorder="1" applyAlignment="1">
      <alignment horizontal="right" vertical="center"/>
    </xf>
    <xf numFmtId="166" fontId="4" fillId="0" borderId="13" xfId="2" applyNumberFormat="1" applyFont="1" applyBorder="1" applyAlignment="1">
      <alignment horizontal="right" vertical="center"/>
    </xf>
    <xf numFmtId="0" fontId="4" fillId="0" borderId="14" xfId="2" applyFont="1" applyBorder="1" applyAlignment="1">
      <alignment horizontal="left" vertical="top" wrapText="1"/>
    </xf>
    <xf numFmtId="164" fontId="4" fillId="0" borderId="15" xfId="2" applyNumberFormat="1" applyFont="1" applyBorder="1" applyAlignment="1">
      <alignment horizontal="right" vertical="center"/>
    </xf>
    <xf numFmtId="166" fontId="4" fillId="0" borderId="1" xfId="2" applyNumberFormat="1" applyFont="1" applyBorder="1" applyAlignment="1">
      <alignment horizontal="right" vertical="center"/>
    </xf>
    <xf numFmtId="166" fontId="4" fillId="0" borderId="16" xfId="2" applyNumberFormat="1" applyFont="1" applyBorder="1" applyAlignment="1">
      <alignment horizontal="right" vertical="center"/>
    </xf>
    <xf numFmtId="173" fontId="4" fillId="0" borderId="15" xfId="2" applyNumberFormat="1" applyFont="1" applyBorder="1" applyAlignment="1">
      <alignment horizontal="right" vertical="center"/>
    </xf>
    <xf numFmtId="167" fontId="4" fillId="0" borderId="15" xfId="2" applyNumberFormat="1" applyFont="1" applyBorder="1" applyAlignment="1">
      <alignment horizontal="right" vertical="center"/>
    </xf>
    <xf numFmtId="0" fontId="4" fillId="0" borderId="7" xfId="2" applyFont="1" applyBorder="1" applyAlignment="1">
      <alignment horizontal="left" vertical="top" wrapText="1"/>
    </xf>
    <xf numFmtId="167" fontId="4" fillId="0" borderId="17" xfId="2" applyNumberFormat="1" applyFont="1" applyBorder="1" applyAlignment="1">
      <alignment horizontal="right" vertical="center"/>
    </xf>
    <xf numFmtId="166" fontId="4" fillId="0" borderId="18" xfId="2" applyNumberFormat="1" applyFont="1" applyBorder="1" applyAlignment="1">
      <alignment horizontal="right" vertical="center"/>
    </xf>
    <xf numFmtId="166" fontId="4" fillId="0" borderId="19" xfId="2" applyNumberFormat="1" applyFont="1" applyBorder="1" applyAlignment="1">
      <alignment horizontal="right" vertical="center"/>
    </xf>
    <xf numFmtId="0" fontId="2" fillId="0" borderId="0" xfId="2"/>
    <xf numFmtId="0" fontId="4" fillId="0" borderId="0" xfId="2" applyFont="1" applyBorder="1" applyAlignment="1">
      <alignment horizontal="left" vertical="top" wrapText="1"/>
    </xf>
    <xf numFmtId="167" fontId="4" fillId="0" borderId="0" xfId="2" applyNumberFormat="1" applyFont="1" applyBorder="1" applyAlignment="1">
      <alignment horizontal="right" vertical="top"/>
    </xf>
    <xf numFmtId="166" fontId="4" fillId="0" borderId="0" xfId="2" applyNumberFormat="1" applyFont="1" applyBorder="1" applyAlignment="1">
      <alignment horizontal="right" vertical="top"/>
    </xf>
    <xf numFmtId="0" fontId="4" fillId="0" borderId="27" xfId="1" applyFont="1" applyBorder="1" applyAlignment="1">
      <alignment horizontal="center" wrapText="1"/>
    </xf>
    <xf numFmtId="0" fontId="4" fillId="0" borderId="28" xfId="1" applyFont="1" applyBorder="1" applyAlignment="1">
      <alignment horizontal="center" wrapText="1"/>
    </xf>
    <xf numFmtId="0" fontId="4" fillId="0" borderId="29" xfId="1" applyFont="1" applyBorder="1" applyAlignment="1">
      <alignment horizontal="center" wrapText="1"/>
    </xf>
    <xf numFmtId="0" fontId="4" fillId="0" borderId="3" xfId="1" applyFont="1" applyBorder="1" applyAlignment="1">
      <alignment horizontal="left" vertical="top" wrapText="1"/>
    </xf>
    <xf numFmtId="164" fontId="4" fillId="0" borderId="11" xfId="1" applyNumberFormat="1" applyFont="1" applyBorder="1" applyAlignment="1">
      <alignment horizontal="right" vertical="center"/>
    </xf>
    <xf numFmtId="166" fontId="4" fillId="0" borderId="12" xfId="1" applyNumberFormat="1" applyFont="1" applyBorder="1" applyAlignment="1">
      <alignment horizontal="right" vertical="center"/>
    </xf>
    <xf numFmtId="166" fontId="4" fillId="0" borderId="13" xfId="1" applyNumberFormat="1" applyFont="1" applyBorder="1" applyAlignment="1">
      <alignment horizontal="right" vertical="center"/>
    </xf>
    <xf numFmtId="0" fontId="4" fillId="0" borderId="14" xfId="1" applyFont="1" applyBorder="1" applyAlignment="1">
      <alignment horizontal="left" vertical="top" wrapText="1"/>
    </xf>
    <xf numFmtId="164" fontId="4" fillId="0" borderId="15" xfId="1" applyNumberFormat="1" applyFont="1" applyBorder="1" applyAlignment="1">
      <alignment horizontal="right" vertical="center"/>
    </xf>
    <xf numFmtId="166" fontId="4" fillId="0" borderId="1" xfId="1" applyNumberFormat="1" applyFont="1" applyBorder="1" applyAlignment="1">
      <alignment horizontal="right" vertical="center"/>
    </xf>
    <xf numFmtId="166" fontId="4" fillId="0" borderId="16" xfId="1" applyNumberFormat="1" applyFont="1" applyBorder="1" applyAlignment="1">
      <alignment horizontal="right" vertical="center"/>
    </xf>
    <xf numFmtId="173" fontId="4" fillId="0" borderId="15" xfId="1" applyNumberFormat="1" applyFont="1" applyBorder="1" applyAlignment="1">
      <alignment horizontal="right" vertical="center"/>
    </xf>
    <xf numFmtId="167" fontId="4" fillId="0" borderId="15" xfId="1" applyNumberFormat="1" applyFont="1" applyBorder="1" applyAlignment="1">
      <alignment horizontal="right" vertical="center"/>
    </xf>
    <xf numFmtId="0" fontId="4" fillId="0" borderId="7" xfId="1" applyFont="1" applyBorder="1" applyAlignment="1">
      <alignment horizontal="left" vertical="top" wrapText="1"/>
    </xf>
    <xf numFmtId="167" fontId="4" fillId="0" borderId="17" xfId="1" applyNumberFormat="1" applyFont="1" applyBorder="1" applyAlignment="1">
      <alignment horizontal="right" vertical="center"/>
    </xf>
    <xf numFmtId="166" fontId="4" fillId="0" borderId="18" xfId="1" applyNumberFormat="1" applyFont="1" applyBorder="1" applyAlignment="1">
      <alignment horizontal="right" vertical="center"/>
    </xf>
    <xf numFmtId="166" fontId="4" fillId="0" borderId="19" xfId="1" applyNumberFormat="1" applyFont="1" applyBorder="1" applyAlignment="1">
      <alignment horizontal="right" vertical="center"/>
    </xf>
    <xf numFmtId="174" fontId="0" fillId="0" borderId="0" xfId="0" applyNumberFormat="1"/>
    <xf numFmtId="174" fontId="4" fillId="0" borderId="28" xfId="1" applyNumberFormat="1" applyFont="1" applyBorder="1" applyAlignment="1">
      <alignment horizontal="center" wrapText="1"/>
    </xf>
    <xf numFmtId="174" fontId="4" fillId="0" borderId="12" xfId="1" applyNumberFormat="1" applyFont="1" applyBorder="1" applyAlignment="1">
      <alignment horizontal="right" vertical="center"/>
    </xf>
    <xf numFmtId="174" fontId="4" fillId="0" borderId="1" xfId="1" applyNumberFormat="1" applyFont="1" applyBorder="1" applyAlignment="1">
      <alignment horizontal="right" vertical="center"/>
    </xf>
    <xf numFmtId="174" fontId="4" fillId="0" borderId="18" xfId="1" applyNumberFormat="1" applyFont="1" applyBorder="1" applyAlignment="1">
      <alignment horizontal="right" vertical="center"/>
    </xf>
    <xf numFmtId="174" fontId="4" fillId="0" borderId="30" xfId="1" applyNumberFormat="1" applyFont="1" applyBorder="1" applyAlignment="1">
      <alignment horizontal="center" wrapText="1"/>
    </xf>
    <xf numFmtId="174" fontId="4" fillId="0" borderId="31" xfId="1" applyNumberFormat="1" applyFont="1" applyBorder="1" applyAlignment="1">
      <alignment horizontal="center"/>
    </xf>
    <xf numFmtId="174" fontId="4" fillId="0" borderId="3" xfId="1" applyNumberFormat="1" applyFont="1" applyBorder="1" applyAlignment="1">
      <alignment horizontal="right" vertical="center"/>
    </xf>
    <xf numFmtId="174" fontId="4" fillId="0" borderId="14" xfId="1" applyNumberFormat="1" applyFont="1" applyBorder="1" applyAlignment="1">
      <alignment horizontal="right" vertical="center"/>
    </xf>
    <xf numFmtId="174" fontId="4" fillId="0" borderId="7" xfId="1" applyNumberFormat="1" applyFont="1" applyBorder="1" applyAlignment="1">
      <alignment horizontal="right" vertical="center"/>
    </xf>
    <xf numFmtId="174" fontId="4" fillId="0" borderId="28" xfId="2" applyNumberFormat="1" applyFont="1" applyBorder="1" applyAlignment="1">
      <alignment horizontal="center" wrapText="1"/>
    </xf>
    <xf numFmtId="174" fontId="4" fillId="0" borderId="12" xfId="2" applyNumberFormat="1" applyFont="1" applyBorder="1" applyAlignment="1">
      <alignment horizontal="right" vertical="center"/>
    </xf>
    <xf numFmtId="174" fontId="4" fillId="0" borderId="1" xfId="2" applyNumberFormat="1" applyFont="1" applyBorder="1" applyAlignment="1">
      <alignment horizontal="right" vertical="center"/>
    </xf>
    <xf numFmtId="174" fontId="4" fillId="0" borderId="18" xfId="2" applyNumberFormat="1" applyFont="1" applyBorder="1" applyAlignment="1">
      <alignment horizontal="right" vertical="center"/>
    </xf>
    <xf numFmtId="174" fontId="4" fillId="0" borderId="0" xfId="2" applyNumberFormat="1" applyFont="1" applyBorder="1" applyAlignment="1">
      <alignment horizontal="right" vertical="top"/>
    </xf>
    <xf numFmtId="174" fontId="0" fillId="0" borderId="0" xfId="0" applyNumberFormat="1" applyBorder="1"/>
    <xf numFmtId="174" fontId="4" fillId="0" borderId="30" xfId="2" applyNumberFormat="1" applyFont="1" applyBorder="1" applyAlignment="1">
      <alignment horizontal="center" wrapText="1"/>
    </xf>
    <xf numFmtId="174" fontId="4" fillId="0" borderId="31" xfId="2" applyNumberFormat="1" applyFont="1" applyBorder="1" applyAlignment="1">
      <alignment horizontal="center"/>
    </xf>
    <xf numFmtId="174" fontId="4" fillId="0" borderId="3" xfId="2" applyNumberFormat="1" applyFont="1" applyBorder="1" applyAlignment="1">
      <alignment horizontal="right" vertical="center"/>
    </xf>
    <xf numFmtId="174" fontId="4" fillId="0" borderId="14" xfId="2" applyNumberFormat="1" applyFont="1" applyBorder="1" applyAlignment="1">
      <alignment horizontal="right" vertical="center"/>
    </xf>
    <xf numFmtId="174" fontId="4" fillId="0" borderId="7" xfId="2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left" wrapText="1"/>
    </xf>
    <xf numFmtId="0" fontId="4" fillId="0" borderId="0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3" fillId="0" borderId="0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left" wrapText="1"/>
    </xf>
    <xf numFmtId="0" fontId="4" fillId="0" borderId="7" xfId="2" applyFont="1" applyBorder="1" applyAlignment="1">
      <alignment horizontal="left" wrapText="1"/>
    </xf>
    <xf numFmtId="0" fontId="4" fillId="0" borderId="0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left" vertical="top"/>
    </xf>
    <xf numFmtId="0" fontId="2" fillId="0" borderId="0" xfId="2" applyFont="1" applyBorder="1" applyAlignment="1">
      <alignment horizontal="center" vertical="center"/>
    </xf>
    <xf numFmtId="0" fontId="4" fillId="0" borderId="26" xfId="2" applyFont="1" applyBorder="1" applyAlignment="1">
      <alignment horizontal="left" wrapText="1"/>
    </xf>
    <xf numFmtId="0" fontId="4" fillId="0" borderId="20" xfId="3" applyFont="1" applyBorder="1" applyAlignment="1">
      <alignment horizontal="left" vertical="top"/>
    </xf>
    <xf numFmtId="0" fontId="4" fillId="0" borderId="24" xfId="3" applyFont="1" applyBorder="1" applyAlignment="1">
      <alignment horizontal="left" vertical="top" wrapText="1"/>
    </xf>
    <xf numFmtId="0" fontId="4" fillId="0" borderId="0" xfId="3" applyFont="1" applyBorder="1" applyAlignment="1">
      <alignment horizontal="left" vertical="top" wrapText="1"/>
    </xf>
    <xf numFmtId="0" fontId="3" fillId="0" borderId="0" xfId="3" applyFont="1" applyBorder="1" applyAlignment="1">
      <alignment horizontal="center" vertical="center" wrapText="1"/>
    </xf>
    <xf numFmtId="0" fontId="4" fillId="0" borderId="20" xfId="3" applyFont="1" applyBorder="1" applyAlignment="1">
      <alignment horizontal="left" wrapText="1"/>
    </xf>
    <xf numFmtId="0" fontId="4" fillId="0" borderId="21" xfId="3" applyFont="1" applyBorder="1" applyAlignment="1">
      <alignment horizontal="left" wrapText="1"/>
    </xf>
    <xf numFmtId="0" fontId="4" fillId="0" borderId="24" xfId="3" applyFont="1" applyBorder="1" applyAlignment="1">
      <alignment horizontal="left" wrapText="1"/>
    </xf>
    <xf numFmtId="0" fontId="4" fillId="0" borderId="25" xfId="3" applyFont="1" applyBorder="1" applyAlignment="1">
      <alignment horizontal="left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9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4" fillId="0" borderId="10" xfId="3" applyFont="1" applyBorder="1" applyAlignment="1">
      <alignment horizontal="center" wrapText="1"/>
    </xf>
    <xf numFmtId="0" fontId="4" fillId="0" borderId="22" xfId="3" applyFont="1" applyBorder="1" applyAlignment="1">
      <alignment horizontal="left" vertical="top" wrapText="1"/>
    </xf>
    <xf numFmtId="0" fontId="4" fillId="0" borderId="23" xfId="3" applyFont="1" applyBorder="1" applyAlignment="1">
      <alignment horizontal="left" vertical="top" wrapText="1"/>
    </xf>
    <xf numFmtId="0" fontId="4" fillId="0" borderId="20" xfId="3" applyFont="1" applyBorder="1" applyAlignment="1">
      <alignment horizontal="left" vertical="top" wrapText="1"/>
    </xf>
    <xf numFmtId="0" fontId="4" fillId="0" borderId="3" xfId="3" applyFont="1" applyBorder="1" applyAlignment="1">
      <alignment horizontal="left" wrapText="1"/>
    </xf>
    <xf numFmtId="0" fontId="4" fillId="0" borderId="7" xfId="3" applyFont="1" applyBorder="1" applyAlignment="1">
      <alignment horizontal="left" wrapText="1"/>
    </xf>
    <xf numFmtId="0" fontId="7" fillId="0" borderId="0" xfId="0" applyFont="1"/>
    <xf numFmtId="174" fontId="7" fillId="0" borderId="0" xfId="0" applyNumberFormat="1" applyFont="1"/>
    <xf numFmtId="0" fontId="8" fillId="0" borderId="0" xfId="4" applyFont="1" applyBorder="1" applyAlignment="1">
      <alignment horizontal="center" vertical="center" wrapText="1"/>
    </xf>
    <xf numFmtId="0" fontId="9" fillId="0" borderId="0" xfId="4" applyFont="1"/>
    <xf numFmtId="0" fontId="4" fillId="0" borderId="3" xfId="4" applyFont="1" applyBorder="1" applyAlignment="1">
      <alignment horizontal="left" wrapText="1"/>
    </xf>
    <xf numFmtId="0" fontId="4" fillId="0" borderId="30" xfId="4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26" xfId="4" applyFont="1" applyBorder="1" applyAlignment="1">
      <alignment horizontal="left" wrapText="1"/>
    </xf>
    <xf numFmtId="0" fontId="4" fillId="0" borderId="27" xfId="4" applyFont="1" applyBorder="1" applyAlignment="1">
      <alignment horizontal="center" wrapText="1"/>
    </xf>
    <xf numFmtId="0" fontId="4" fillId="0" borderId="28" xfId="4" applyFont="1" applyBorder="1" applyAlignment="1">
      <alignment horizontal="center" wrapText="1"/>
    </xf>
    <xf numFmtId="0" fontId="4" fillId="0" borderId="29" xfId="4" applyFont="1" applyBorder="1" applyAlignment="1">
      <alignment horizontal="center" wrapText="1"/>
    </xf>
    <xf numFmtId="0" fontId="4" fillId="0" borderId="7" xfId="4" applyFont="1" applyBorder="1" applyAlignment="1">
      <alignment horizontal="left" wrapText="1"/>
    </xf>
    <xf numFmtId="0" fontId="4" fillId="0" borderId="31" xfId="4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3" xfId="4" applyFont="1" applyBorder="1" applyAlignment="1">
      <alignment horizontal="left" vertical="top" wrapText="1"/>
    </xf>
    <xf numFmtId="164" fontId="4" fillId="0" borderId="11" xfId="4" applyNumberFormat="1" applyFont="1" applyBorder="1" applyAlignment="1">
      <alignment horizontal="right" vertical="top"/>
    </xf>
    <xf numFmtId="165" fontId="4" fillId="0" borderId="12" xfId="4" applyNumberFormat="1" applyFont="1" applyBorder="1" applyAlignment="1">
      <alignment horizontal="right" vertical="top"/>
    </xf>
    <xf numFmtId="166" fontId="4" fillId="0" borderId="12" xfId="4" applyNumberFormat="1" applyFont="1" applyBorder="1" applyAlignment="1">
      <alignment horizontal="right" vertical="top"/>
    </xf>
    <xf numFmtId="166" fontId="4" fillId="0" borderId="13" xfId="4" applyNumberFormat="1" applyFont="1" applyBorder="1" applyAlignment="1">
      <alignment horizontal="right" vertical="top"/>
    </xf>
    <xf numFmtId="165" fontId="4" fillId="0" borderId="3" xfId="4" applyNumberFormat="1" applyFont="1" applyBorder="1" applyAlignment="1">
      <alignment horizontal="right" vertical="top"/>
    </xf>
    <xf numFmtId="0" fontId="4" fillId="0" borderId="14" xfId="4" applyFont="1" applyBorder="1" applyAlignment="1">
      <alignment horizontal="left" vertical="top" wrapText="1"/>
    </xf>
    <xf numFmtId="164" fontId="4" fillId="0" borderId="15" xfId="4" applyNumberFormat="1" applyFont="1" applyBorder="1" applyAlignment="1">
      <alignment horizontal="right" vertical="top"/>
    </xf>
    <xf numFmtId="165" fontId="4" fillId="0" borderId="1" xfId="4" applyNumberFormat="1" applyFont="1" applyBorder="1" applyAlignment="1">
      <alignment horizontal="right" vertical="top"/>
    </xf>
    <xf numFmtId="166" fontId="4" fillId="0" borderId="1" xfId="4" applyNumberFormat="1" applyFont="1" applyBorder="1" applyAlignment="1">
      <alignment horizontal="right" vertical="top"/>
    </xf>
    <xf numFmtId="166" fontId="4" fillId="0" borderId="16" xfId="4" applyNumberFormat="1" applyFont="1" applyBorder="1" applyAlignment="1">
      <alignment horizontal="right" vertical="top"/>
    </xf>
    <xf numFmtId="165" fontId="4" fillId="0" borderId="14" xfId="4" applyNumberFormat="1" applyFont="1" applyBorder="1" applyAlignment="1">
      <alignment horizontal="right" vertical="top"/>
    </xf>
    <xf numFmtId="173" fontId="4" fillId="0" borderId="15" xfId="4" applyNumberFormat="1" applyFont="1" applyBorder="1" applyAlignment="1">
      <alignment horizontal="right" vertical="top"/>
    </xf>
    <xf numFmtId="172" fontId="4" fillId="0" borderId="1" xfId="4" applyNumberFormat="1" applyFont="1" applyBorder="1" applyAlignment="1">
      <alignment horizontal="right" vertical="top"/>
    </xf>
    <xf numFmtId="167" fontId="4" fillId="0" borderId="15" xfId="4" applyNumberFormat="1" applyFont="1" applyBorder="1" applyAlignment="1">
      <alignment horizontal="right" vertical="top"/>
    </xf>
    <xf numFmtId="168" fontId="4" fillId="0" borderId="1" xfId="4" applyNumberFormat="1" applyFont="1" applyBorder="1" applyAlignment="1">
      <alignment horizontal="right" vertical="top"/>
    </xf>
    <xf numFmtId="0" fontId="4" fillId="0" borderId="7" xfId="4" applyFont="1" applyBorder="1" applyAlignment="1">
      <alignment horizontal="left" vertical="top" wrapText="1"/>
    </xf>
    <xf numFmtId="164" fontId="4" fillId="0" borderId="17" xfId="4" applyNumberFormat="1" applyFont="1" applyBorder="1" applyAlignment="1">
      <alignment horizontal="right" vertical="top"/>
    </xf>
    <xf numFmtId="165" fontId="4" fillId="0" borderId="18" xfId="4" applyNumberFormat="1" applyFont="1" applyBorder="1" applyAlignment="1">
      <alignment horizontal="right" vertical="top"/>
    </xf>
    <xf numFmtId="166" fontId="4" fillId="0" borderId="18" xfId="4" applyNumberFormat="1" applyFont="1" applyBorder="1" applyAlignment="1">
      <alignment horizontal="right" vertical="top"/>
    </xf>
    <xf numFmtId="166" fontId="4" fillId="0" borderId="19" xfId="4" applyNumberFormat="1" applyFont="1" applyBorder="1" applyAlignment="1">
      <alignment horizontal="right" vertical="top"/>
    </xf>
    <xf numFmtId="165" fontId="4" fillId="0" borderId="7" xfId="4" applyNumberFormat="1" applyFont="1" applyBorder="1" applyAlignment="1">
      <alignment horizontal="right" vertical="top"/>
    </xf>
    <xf numFmtId="0" fontId="4" fillId="0" borderId="0" xfId="4" applyFont="1" applyBorder="1" applyAlignment="1">
      <alignment horizontal="left" vertical="top" wrapText="1"/>
    </xf>
    <xf numFmtId="0" fontId="0" fillId="0" borderId="0" xfId="0" applyAlignment="1">
      <alignment horizontal="right"/>
    </xf>
  </cellXfs>
  <cellStyles count="5">
    <cellStyle name="Normal" xfId="0" builtinId="0"/>
    <cellStyle name="Normal_Common" xfId="4"/>
    <cellStyle name="Normal_Composite" xfId="3"/>
    <cellStyle name="Normal_Rural" xfId="2"/>
    <cellStyle name="Normal_Urba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0</xdr:rowOff>
    </xdr:from>
    <xdr:to>
      <xdr:col>7</xdr:col>
      <xdr:colOff>333375</xdr:colOff>
      <xdr:row>75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734675"/>
          <a:ext cx="5991225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5"/>
  <sheetViews>
    <sheetView tabSelected="1" workbookViewId="0">
      <selection activeCell="C4" sqref="C4"/>
    </sheetView>
  </sheetViews>
  <sheetFormatPr defaultRowHeight="12" x14ac:dyDescent="0.2"/>
  <cols>
    <col min="1" max="1" width="30.7109375" style="137" customWidth="1"/>
    <col min="2" max="2" width="9.140625" style="137"/>
    <col min="3" max="3" width="8.85546875" style="138"/>
    <col min="4" max="6" width="9.140625" style="137"/>
    <col min="7" max="7" width="27.7109375" style="137" customWidth="1"/>
    <col min="8" max="8" width="10.28515625" style="138" bestFit="1" customWidth="1"/>
    <col min="9" max="9" width="9.140625" style="137"/>
    <col min="10" max="10" width="12.7109375" style="137" bestFit="1" customWidth="1"/>
    <col min="11" max="11" width="15.28515625" style="137" bestFit="1" customWidth="1"/>
    <col min="12" max="16384" width="9.140625" style="137"/>
  </cols>
  <sheetData>
    <row r="1" spans="1:11" x14ac:dyDescent="0.2">
      <c r="A1" s="137" t="s">
        <v>195</v>
      </c>
    </row>
    <row r="4" spans="1:11" ht="12.75" thickBot="1" x14ac:dyDescent="0.25">
      <c r="G4" s="139" t="s">
        <v>8</v>
      </c>
      <c r="H4" s="139"/>
      <c r="I4" s="140"/>
    </row>
    <row r="5" spans="1:11" ht="13.5" thickTop="1" thickBot="1" x14ac:dyDescent="0.25">
      <c r="A5" s="139" t="s">
        <v>0</v>
      </c>
      <c r="B5" s="139"/>
      <c r="C5" s="139"/>
      <c r="D5" s="139"/>
      <c r="E5" s="139"/>
      <c r="G5" s="141" t="s">
        <v>196</v>
      </c>
      <c r="H5" s="142" t="s">
        <v>6</v>
      </c>
      <c r="J5" s="143" t="s">
        <v>10</v>
      </c>
      <c r="K5" s="143"/>
    </row>
    <row r="6" spans="1:11" ht="27" thickTop="1" thickBot="1" x14ac:dyDescent="0.25">
      <c r="A6" s="144" t="s">
        <v>196</v>
      </c>
      <c r="B6" s="145" t="s">
        <v>1</v>
      </c>
      <c r="C6" s="146" t="s">
        <v>3</v>
      </c>
      <c r="D6" s="146" t="s">
        <v>4</v>
      </c>
      <c r="E6" s="147" t="s">
        <v>2</v>
      </c>
      <c r="G6" s="148"/>
      <c r="H6" s="149" t="s">
        <v>7</v>
      </c>
      <c r="J6" s="150" t="s">
        <v>11</v>
      </c>
      <c r="K6" s="150" t="s">
        <v>12</v>
      </c>
    </row>
    <row r="7" spans="1:11" ht="12.75" thickTop="1" x14ac:dyDescent="0.2">
      <c r="A7" s="151" t="s">
        <v>53</v>
      </c>
      <c r="B7" s="152">
        <v>0.2290232558139535</v>
      </c>
      <c r="C7" s="153">
        <v>0.42022378669455063</v>
      </c>
      <c r="D7" s="154">
        <v>10750</v>
      </c>
      <c r="E7" s="155">
        <v>0</v>
      </c>
      <c r="G7" s="151" t="s">
        <v>53</v>
      </c>
      <c r="H7" s="156">
        <v>7.3161009268638222E-2</v>
      </c>
      <c r="J7" s="137">
        <f>((1-B7)/C7)*H7</f>
        <v>0.13422713923688348</v>
      </c>
      <c r="K7" s="137">
        <f>((0-B7)/C7)*H7</f>
        <v>-3.9872975000145645E-2</v>
      </c>
    </row>
    <row r="8" spans="1:11" x14ac:dyDescent="0.2">
      <c r="A8" s="157" t="s">
        <v>54</v>
      </c>
      <c r="B8" s="158">
        <v>0.53404651162790695</v>
      </c>
      <c r="C8" s="159">
        <v>0.49886269171399611</v>
      </c>
      <c r="D8" s="160">
        <v>10750</v>
      </c>
      <c r="E8" s="161">
        <v>0</v>
      </c>
      <c r="G8" s="157" t="s">
        <v>54</v>
      </c>
      <c r="H8" s="162">
        <v>2.4665564279166614E-2</v>
      </c>
      <c r="J8" s="137">
        <f t="shared" ref="J8:J18" si="0">((1-B8)/C8)*H8</f>
        <v>2.3038414997633958E-2</v>
      </c>
      <c r="K8" s="137">
        <f t="shared" ref="K8:K71" si="1">((0-B8)/C8)*H8</f>
        <v>-2.6405178778482044E-2</v>
      </c>
    </row>
    <row r="9" spans="1:11" x14ac:dyDescent="0.2">
      <c r="A9" s="157" t="s">
        <v>55</v>
      </c>
      <c r="B9" s="158">
        <v>0.188</v>
      </c>
      <c r="C9" s="159">
        <v>0.39073034420075098</v>
      </c>
      <c r="D9" s="160">
        <v>10750</v>
      </c>
      <c r="E9" s="161">
        <v>0</v>
      </c>
      <c r="G9" s="157" t="s">
        <v>55</v>
      </c>
      <c r="H9" s="162">
        <v>7.6223906733858593E-2</v>
      </c>
      <c r="J9" s="137">
        <f t="shared" si="0"/>
        <v>0.15840544044384006</v>
      </c>
      <c r="K9" s="137">
        <f t="shared" si="1"/>
        <v>-3.6675151235765917E-2</v>
      </c>
    </row>
    <row r="10" spans="1:11" x14ac:dyDescent="0.2">
      <c r="A10" s="157" t="s">
        <v>56</v>
      </c>
      <c r="B10" s="158">
        <v>5.9906976744186047E-2</v>
      </c>
      <c r="C10" s="159">
        <v>0.23732545220612011</v>
      </c>
      <c r="D10" s="160">
        <v>10750</v>
      </c>
      <c r="E10" s="161">
        <v>0</v>
      </c>
      <c r="G10" s="157" t="s">
        <v>56</v>
      </c>
      <c r="H10" s="162">
        <v>6.4763667747598494E-2</v>
      </c>
      <c r="J10" s="137">
        <f t="shared" si="0"/>
        <v>0.25654168840304797</v>
      </c>
      <c r="K10" s="137">
        <f t="shared" si="1"/>
        <v>-1.6347995975812674E-2</v>
      </c>
    </row>
    <row r="11" spans="1:11" x14ac:dyDescent="0.2">
      <c r="A11" s="157" t="s">
        <v>57</v>
      </c>
      <c r="B11" s="158">
        <v>0.10911627906976744</v>
      </c>
      <c r="C11" s="159">
        <v>0.31179955153263772</v>
      </c>
      <c r="D11" s="160">
        <v>10750</v>
      </c>
      <c r="E11" s="161">
        <v>0</v>
      </c>
      <c r="G11" s="157" t="s">
        <v>57</v>
      </c>
      <c r="H11" s="162">
        <v>2.7840179179089937E-2</v>
      </c>
      <c r="J11" s="137">
        <f t="shared" si="0"/>
        <v>7.9545856613702781E-2</v>
      </c>
      <c r="K11" s="137">
        <f t="shared" si="1"/>
        <v>-9.742851603620482E-3</v>
      </c>
    </row>
    <row r="12" spans="1:11" x14ac:dyDescent="0.2">
      <c r="A12" s="157" t="s">
        <v>58</v>
      </c>
      <c r="B12" s="158">
        <v>0.14576744186046511</v>
      </c>
      <c r="C12" s="159">
        <v>0.35288932970796394</v>
      </c>
      <c r="D12" s="160">
        <v>10750</v>
      </c>
      <c r="E12" s="161">
        <v>0</v>
      </c>
      <c r="G12" s="157" t="s">
        <v>58</v>
      </c>
      <c r="H12" s="162">
        <v>3.7722452580127151E-2</v>
      </c>
      <c r="J12" s="137">
        <f t="shared" si="0"/>
        <v>9.1314030927164336E-2</v>
      </c>
      <c r="K12" s="137">
        <f t="shared" si="1"/>
        <v>-1.558195431371736E-2</v>
      </c>
    </row>
    <row r="13" spans="1:11" x14ac:dyDescent="0.2">
      <c r="A13" s="157" t="s">
        <v>59</v>
      </c>
      <c r="B13" s="158">
        <v>3.7023255813953486E-2</v>
      </c>
      <c r="C13" s="159">
        <v>0.1888275699315414</v>
      </c>
      <c r="D13" s="160">
        <v>10750</v>
      </c>
      <c r="E13" s="161">
        <v>0</v>
      </c>
      <c r="G13" s="157" t="s">
        <v>59</v>
      </c>
      <c r="H13" s="162">
        <v>5.3722921922615685E-2</v>
      </c>
      <c r="J13" s="137">
        <f t="shared" si="0"/>
        <v>0.27397442259071353</v>
      </c>
      <c r="K13" s="137">
        <f t="shared" si="1"/>
        <v>-1.0533406123561049E-2</v>
      </c>
    </row>
    <row r="14" spans="1:11" x14ac:dyDescent="0.2">
      <c r="A14" s="157" t="s">
        <v>60</v>
      </c>
      <c r="B14" s="158">
        <v>1.6465116279069766E-2</v>
      </c>
      <c r="C14" s="159">
        <v>0.12726163123756484</v>
      </c>
      <c r="D14" s="160">
        <v>10750</v>
      </c>
      <c r="E14" s="161">
        <v>0</v>
      </c>
      <c r="G14" s="157" t="s">
        <v>60</v>
      </c>
      <c r="H14" s="162">
        <v>4.0414100875109944E-2</v>
      </c>
      <c r="J14" s="137">
        <f t="shared" si="0"/>
        <v>0.31233827209621895</v>
      </c>
      <c r="K14" s="137">
        <f t="shared" si="1"/>
        <v>-5.2287784130361052E-3</v>
      </c>
    </row>
    <row r="15" spans="1:11" x14ac:dyDescent="0.2">
      <c r="A15" s="157" t="s">
        <v>61</v>
      </c>
      <c r="B15" s="158">
        <v>0.55525581395348833</v>
      </c>
      <c r="C15" s="159">
        <v>0.49696053058199985</v>
      </c>
      <c r="D15" s="160">
        <v>10750</v>
      </c>
      <c r="E15" s="161">
        <v>0</v>
      </c>
      <c r="G15" s="157" t="s">
        <v>61</v>
      </c>
      <c r="H15" s="162">
        <v>3.9483849940968256E-2</v>
      </c>
      <c r="J15" s="137">
        <f t="shared" si="0"/>
        <v>3.533522608609066E-2</v>
      </c>
      <c r="K15" s="137">
        <f t="shared" si="1"/>
        <v>-4.4115449593782705E-2</v>
      </c>
    </row>
    <row r="16" spans="1:11" x14ac:dyDescent="0.2">
      <c r="A16" s="157" t="s">
        <v>62</v>
      </c>
      <c r="B16" s="158">
        <v>0.42213953488372091</v>
      </c>
      <c r="C16" s="159">
        <v>0.49392351833707215</v>
      </c>
      <c r="D16" s="160">
        <v>10750</v>
      </c>
      <c r="E16" s="161">
        <v>0</v>
      </c>
      <c r="G16" s="157" t="s">
        <v>62</v>
      </c>
      <c r="H16" s="162">
        <v>2.6201312712053865E-2</v>
      </c>
      <c r="J16" s="137">
        <f t="shared" si="0"/>
        <v>3.0653941730533131E-2</v>
      </c>
      <c r="K16" s="137">
        <f t="shared" si="1"/>
        <v>-2.239336567500955E-2</v>
      </c>
    </row>
    <row r="17" spans="1:11" x14ac:dyDescent="0.2">
      <c r="A17" s="157" t="s">
        <v>63</v>
      </c>
      <c r="B17" s="158">
        <v>0.18409302325581395</v>
      </c>
      <c r="C17" s="159">
        <v>0.38757806400264494</v>
      </c>
      <c r="D17" s="160">
        <v>10750</v>
      </c>
      <c r="E17" s="161">
        <v>0</v>
      </c>
      <c r="G17" s="157" t="s">
        <v>63</v>
      </c>
      <c r="H17" s="162">
        <v>-1.251011327348614E-2</v>
      </c>
      <c r="J17" s="137">
        <f t="shared" si="0"/>
        <v>-2.6335568618836316E-2</v>
      </c>
      <c r="K17" s="137">
        <f t="shared" si="1"/>
        <v>5.9420921555896778E-3</v>
      </c>
    </row>
    <row r="18" spans="1:11" x14ac:dyDescent="0.2">
      <c r="A18" s="157" t="s">
        <v>69</v>
      </c>
      <c r="B18" s="158">
        <v>5.5069767441860464E-2</v>
      </c>
      <c r="C18" s="159">
        <v>0.22812700249084505</v>
      </c>
      <c r="D18" s="160">
        <v>10750</v>
      </c>
      <c r="E18" s="161">
        <v>0</v>
      </c>
      <c r="G18" s="157" t="s">
        <v>69</v>
      </c>
      <c r="H18" s="162">
        <v>5.9588347350583402E-2</v>
      </c>
      <c r="J18" s="137">
        <f t="shared" si="0"/>
        <v>0.24682229768920769</v>
      </c>
      <c r="K18" s="137">
        <f t="shared" si="1"/>
        <v>-1.4384603291200131E-2</v>
      </c>
    </row>
    <row r="19" spans="1:11" x14ac:dyDescent="0.2">
      <c r="A19" s="157" t="s">
        <v>70</v>
      </c>
      <c r="B19" s="158">
        <v>0.14213953488372094</v>
      </c>
      <c r="C19" s="159">
        <v>0.34920943778090946</v>
      </c>
      <c r="D19" s="160">
        <v>10750</v>
      </c>
      <c r="E19" s="161">
        <v>0</v>
      </c>
      <c r="G19" s="157" t="s">
        <v>70</v>
      </c>
      <c r="H19" s="162">
        <v>6.8486243804395636E-2</v>
      </c>
      <c r="J19" s="137">
        <f>((1-B19)/C19)*H19</f>
        <v>0.16824184746394491</v>
      </c>
      <c r="K19" s="137">
        <f t="shared" si="1"/>
        <v>-2.7876116127185841E-2</v>
      </c>
    </row>
    <row r="20" spans="1:11" x14ac:dyDescent="0.2">
      <c r="A20" s="157" t="s">
        <v>71</v>
      </c>
      <c r="B20" s="158">
        <v>0.02</v>
      </c>
      <c r="C20" s="159">
        <v>0.14000651208224305</v>
      </c>
      <c r="D20" s="160">
        <v>10750</v>
      </c>
      <c r="E20" s="161">
        <v>0</v>
      </c>
      <c r="G20" s="157" t="s">
        <v>71</v>
      </c>
      <c r="H20" s="162">
        <v>5.0712309667281345E-2</v>
      </c>
      <c r="J20" s="137">
        <f t="shared" ref="J20:J83" si="2">((1-B20)/C20)*H20</f>
        <v>0.35496965630242922</v>
      </c>
      <c r="K20" s="137">
        <f t="shared" si="1"/>
        <v>-7.2442787000495763E-3</v>
      </c>
    </row>
    <row r="21" spans="1:11" x14ac:dyDescent="0.2">
      <c r="A21" s="157" t="s">
        <v>72</v>
      </c>
      <c r="B21" s="158">
        <v>3.1069767441860466E-2</v>
      </c>
      <c r="C21" s="159">
        <v>0.17351437308257819</v>
      </c>
      <c r="D21" s="160">
        <v>10750</v>
      </c>
      <c r="E21" s="161">
        <v>0</v>
      </c>
      <c r="G21" s="157" t="s">
        <v>72</v>
      </c>
      <c r="H21" s="162">
        <v>5.7512161931815131E-2</v>
      </c>
      <c r="J21" s="137">
        <f t="shared" si="2"/>
        <v>0.32115652118913796</v>
      </c>
      <c r="K21" s="137">
        <f t="shared" si="1"/>
        <v>-1.0298221781602543E-2</v>
      </c>
    </row>
    <row r="22" spans="1:11" x14ac:dyDescent="0.2">
      <c r="A22" s="157" t="s">
        <v>73</v>
      </c>
      <c r="B22" s="158">
        <v>4.3627906976744187E-2</v>
      </c>
      <c r="C22" s="159">
        <v>0.20427529077370288</v>
      </c>
      <c r="D22" s="160">
        <v>10750</v>
      </c>
      <c r="E22" s="161">
        <v>0</v>
      </c>
      <c r="G22" s="157" t="s">
        <v>73</v>
      </c>
      <c r="H22" s="162">
        <v>5.779007176891876E-2</v>
      </c>
      <c r="J22" s="137">
        <f t="shared" si="2"/>
        <v>0.27056043677270813</v>
      </c>
      <c r="K22" s="137">
        <f t="shared" si="1"/>
        <v>-1.2342461321505701E-2</v>
      </c>
    </row>
    <row r="23" spans="1:11" x14ac:dyDescent="0.2">
      <c r="A23" s="157" t="s">
        <v>74</v>
      </c>
      <c r="B23" s="158">
        <v>2.5209302325581395E-2</v>
      </c>
      <c r="C23" s="159">
        <v>0.15676759725393605</v>
      </c>
      <c r="D23" s="160">
        <v>10750</v>
      </c>
      <c r="E23" s="161">
        <v>0</v>
      </c>
      <c r="G23" s="157" t="s">
        <v>74</v>
      </c>
      <c r="H23" s="162">
        <v>5.2590200857606018E-2</v>
      </c>
      <c r="J23" s="137">
        <f t="shared" si="2"/>
        <v>0.32700914910231205</v>
      </c>
      <c r="K23" s="137">
        <f t="shared" si="1"/>
        <v>-8.4568641479842131E-3</v>
      </c>
    </row>
    <row r="24" spans="1:11" x14ac:dyDescent="0.2">
      <c r="A24" s="157" t="s">
        <v>75</v>
      </c>
      <c r="B24" s="158">
        <v>9.4883720930232562E-2</v>
      </c>
      <c r="C24" s="159">
        <v>0.29306789330726474</v>
      </c>
      <c r="D24" s="160">
        <v>10750</v>
      </c>
      <c r="E24" s="161">
        <v>0</v>
      </c>
      <c r="G24" s="157" t="s">
        <v>75</v>
      </c>
      <c r="H24" s="162">
        <v>-9.1161510722988833E-3</v>
      </c>
      <c r="J24" s="137">
        <f t="shared" si="2"/>
        <v>-2.8154488862231507E-2</v>
      </c>
      <c r="K24" s="137">
        <f t="shared" si="1"/>
        <v>2.9514469310869618E-3</v>
      </c>
    </row>
    <row r="25" spans="1:11" x14ac:dyDescent="0.2">
      <c r="A25" s="157" t="s">
        <v>76</v>
      </c>
      <c r="B25" s="158">
        <v>1.4511627906976745E-2</v>
      </c>
      <c r="C25" s="159">
        <v>0.11959252073430307</v>
      </c>
      <c r="D25" s="160">
        <v>10750</v>
      </c>
      <c r="E25" s="161">
        <v>0</v>
      </c>
      <c r="G25" s="157" t="s">
        <v>76</v>
      </c>
      <c r="H25" s="162">
        <v>2.5625335440717912E-3</v>
      </c>
      <c r="J25" s="137">
        <f t="shared" si="2"/>
        <v>2.1116262081235002E-2</v>
      </c>
      <c r="K25" s="137">
        <f t="shared" si="1"/>
        <v>-3.1094363646145564E-4</v>
      </c>
    </row>
    <row r="26" spans="1:11" x14ac:dyDescent="0.2">
      <c r="A26" s="157" t="s">
        <v>77</v>
      </c>
      <c r="B26" s="158">
        <v>4.2790697674418609E-3</v>
      </c>
      <c r="C26" s="159">
        <v>6.5277528414803498E-2</v>
      </c>
      <c r="D26" s="160">
        <v>10750</v>
      </c>
      <c r="E26" s="161">
        <v>0</v>
      </c>
      <c r="G26" s="157" t="s">
        <v>77</v>
      </c>
      <c r="H26" s="162">
        <v>2.347751029869776E-5</v>
      </c>
      <c r="J26" s="137">
        <f t="shared" si="2"/>
        <v>3.5811785405867792E-4</v>
      </c>
      <c r="K26" s="137">
        <f t="shared" si="1"/>
        <v>-1.5389967569786232E-6</v>
      </c>
    </row>
    <row r="27" spans="1:11" x14ac:dyDescent="0.2">
      <c r="A27" s="157" t="s">
        <v>78</v>
      </c>
      <c r="B27" s="158">
        <v>1.9534883720930232E-3</v>
      </c>
      <c r="C27" s="159">
        <v>4.4157147065981263E-2</v>
      </c>
      <c r="D27" s="160">
        <v>10750</v>
      </c>
      <c r="E27" s="161">
        <v>0</v>
      </c>
      <c r="G27" s="157" t="s">
        <v>78</v>
      </c>
      <c r="H27" s="162">
        <v>5.6746221847440341E-3</v>
      </c>
      <c r="J27" s="137">
        <f t="shared" ref="J27:J29" si="3">((1-B27)/C27)*H27</f>
        <v>0.12825866824746279</v>
      </c>
      <c r="K27" s="137">
        <f t="shared" ref="K27:K29" si="4">((0-B27)/C27)*H27</f>
        <v>-2.5104222510921039E-4</v>
      </c>
    </row>
    <row r="28" spans="1:11" x14ac:dyDescent="0.2">
      <c r="A28" s="157" t="s">
        <v>81</v>
      </c>
      <c r="B28" s="158">
        <v>0.16530232558139535</v>
      </c>
      <c r="C28" s="159">
        <v>0.37147046052954719</v>
      </c>
      <c r="D28" s="160">
        <v>10750</v>
      </c>
      <c r="E28" s="161">
        <v>0</v>
      </c>
      <c r="G28" s="157" t="s">
        <v>81</v>
      </c>
      <c r="H28" s="162">
        <v>-8.7239374942146234E-3</v>
      </c>
      <c r="J28" s="137">
        <f t="shared" si="3"/>
        <v>-1.9602770911618717E-2</v>
      </c>
      <c r="K28" s="137">
        <f t="shared" si="4"/>
        <v>3.8821045257936538E-3</v>
      </c>
    </row>
    <row r="29" spans="1:11" x14ac:dyDescent="0.2">
      <c r="A29" s="157" t="s">
        <v>82</v>
      </c>
      <c r="B29" s="158">
        <v>0.10567441860465117</v>
      </c>
      <c r="C29" s="159">
        <v>0.30743475414333549</v>
      </c>
      <c r="D29" s="160">
        <v>10750</v>
      </c>
      <c r="E29" s="161">
        <v>0</v>
      </c>
      <c r="G29" s="157" t="s">
        <v>82</v>
      </c>
      <c r="H29" s="162">
        <v>-7.3138670184276066E-3</v>
      </c>
      <c r="J29" s="137">
        <f t="shared" si="3"/>
        <v>-2.1275988759728613E-2</v>
      </c>
      <c r="K29" s="137">
        <f t="shared" si="4"/>
        <v>2.5139924309394331E-3</v>
      </c>
    </row>
    <row r="30" spans="1:11" ht="24" x14ac:dyDescent="0.2">
      <c r="A30" s="157" t="s">
        <v>83</v>
      </c>
      <c r="B30" s="163">
        <v>3.0675675675675675</v>
      </c>
      <c r="C30" s="164">
        <v>1.8044201399471917</v>
      </c>
      <c r="D30" s="160">
        <v>10750</v>
      </c>
      <c r="E30" s="161">
        <v>20</v>
      </c>
      <c r="G30" s="157" t="s">
        <v>83</v>
      </c>
      <c r="H30" s="162">
        <v>-1.8957738754257908E-2</v>
      </c>
    </row>
    <row r="31" spans="1:11" x14ac:dyDescent="0.2">
      <c r="A31" s="157" t="s">
        <v>84</v>
      </c>
      <c r="B31" s="158">
        <v>5.1534883720930236E-2</v>
      </c>
      <c r="C31" s="159">
        <v>0.2210963292124028</v>
      </c>
      <c r="D31" s="160">
        <v>10750</v>
      </c>
      <c r="E31" s="161">
        <v>0</v>
      </c>
      <c r="G31" s="157" t="s">
        <v>84</v>
      </c>
      <c r="H31" s="162">
        <v>4.6645727404836482E-2</v>
      </c>
      <c r="J31" s="137">
        <f t="shared" si="2"/>
        <v>0.20010212482744469</v>
      </c>
      <c r="K31" s="137">
        <f t="shared" si="1"/>
        <v>-1.0872555625186775E-2</v>
      </c>
    </row>
    <row r="32" spans="1:11" x14ac:dyDescent="0.2">
      <c r="A32" s="157" t="s">
        <v>85</v>
      </c>
      <c r="B32" s="158">
        <v>7.5534883720930229E-2</v>
      </c>
      <c r="C32" s="159">
        <v>0.26426475629829632</v>
      </c>
      <c r="D32" s="160">
        <v>10750</v>
      </c>
      <c r="E32" s="161">
        <v>0</v>
      </c>
      <c r="G32" s="157" t="s">
        <v>85</v>
      </c>
      <c r="H32" s="162">
        <v>4.7960254365360416E-2</v>
      </c>
      <c r="J32" s="137">
        <f t="shared" ref="J32" si="5">((1-B32)/C32)*H32</f>
        <v>0.16777712907959388</v>
      </c>
      <c r="K32" s="137">
        <f t="shared" ref="K32" si="6">((0-B32)/C32)*H32</f>
        <v>-1.3708495553695936E-2</v>
      </c>
    </row>
    <row r="33" spans="1:11" x14ac:dyDescent="0.2">
      <c r="A33" s="157" t="s">
        <v>86</v>
      </c>
      <c r="B33" s="158">
        <v>0.2707906976744186</v>
      </c>
      <c r="C33" s="159">
        <v>0.44438886810580491</v>
      </c>
      <c r="D33" s="160">
        <v>10750</v>
      </c>
      <c r="E33" s="161">
        <v>0</v>
      </c>
      <c r="G33" s="157" t="s">
        <v>86</v>
      </c>
      <c r="H33" s="162">
        <v>1.0188055986983366E-2</v>
      </c>
      <c r="J33" s="137">
        <f t="shared" si="2"/>
        <v>1.6717847208884792E-2</v>
      </c>
      <c r="K33" s="137">
        <f t="shared" si="1"/>
        <v>-6.208145582990641E-3</v>
      </c>
    </row>
    <row r="34" spans="1:11" x14ac:dyDescent="0.2">
      <c r="A34" s="157" t="s">
        <v>87</v>
      </c>
      <c r="B34" s="158">
        <v>0.1187906976744186</v>
      </c>
      <c r="C34" s="159">
        <v>0.32355711451189739</v>
      </c>
      <c r="D34" s="160">
        <v>10750</v>
      </c>
      <c r="E34" s="161">
        <v>0</v>
      </c>
      <c r="G34" s="157" t="s">
        <v>87</v>
      </c>
      <c r="H34" s="162">
        <v>-1.5351883628244543E-2</v>
      </c>
      <c r="J34" s="137">
        <f t="shared" si="2"/>
        <v>-4.1810926277534993E-2</v>
      </c>
      <c r="K34" s="137">
        <f t="shared" si="1"/>
        <v>5.6362876445067225E-3</v>
      </c>
    </row>
    <row r="35" spans="1:11" x14ac:dyDescent="0.2">
      <c r="A35" s="157" t="s">
        <v>88</v>
      </c>
      <c r="B35" s="158">
        <v>0.17990697674418604</v>
      </c>
      <c r="C35" s="159">
        <v>0.38412782043665777</v>
      </c>
      <c r="D35" s="160">
        <v>10750</v>
      </c>
      <c r="E35" s="161">
        <v>0</v>
      </c>
      <c r="G35" s="157" t="s">
        <v>88</v>
      </c>
      <c r="H35" s="162">
        <v>-2.1958748793304506E-2</v>
      </c>
      <c r="J35" s="137">
        <f t="shared" si="2"/>
        <v>-4.6880792607901157E-2</v>
      </c>
      <c r="K35" s="137">
        <f t="shared" si="1"/>
        <v>1.0284420701415702E-2</v>
      </c>
    </row>
    <row r="36" spans="1:11" x14ac:dyDescent="0.2">
      <c r="A36" s="157" t="s">
        <v>89</v>
      </c>
      <c r="B36" s="158">
        <v>0.28046511627906978</v>
      </c>
      <c r="C36" s="159">
        <v>0.44924738071762177</v>
      </c>
      <c r="D36" s="160">
        <v>10750</v>
      </c>
      <c r="E36" s="161">
        <v>0</v>
      </c>
      <c r="G36" s="157" t="s">
        <v>89</v>
      </c>
      <c r="H36" s="162">
        <v>-3.1097958986786287E-2</v>
      </c>
      <c r="J36" s="137">
        <f t="shared" si="2"/>
        <v>-4.9807894856887754E-2</v>
      </c>
      <c r="K36" s="137">
        <f t="shared" si="1"/>
        <v>1.9414454168521861E-2</v>
      </c>
    </row>
    <row r="37" spans="1:11" x14ac:dyDescent="0.2">
      <c r="A37" s="157" t="s">
        <v>90</v>
      </c>
      <c r="B37" s="158">
        <v>5.581395348837209E-4</v>
      </c>
      <c r="C37" s="159">
        <v>2.3619481597802992E-2</v>
      </c>
      <c r="D37" s="160">
        <v>10750</v>
      </c>
      <c r="E37" s="161">
        <v>0</v>
      </c>
      <c r="G37" s="157" t="s">
        <v>90</v>
      </c>
      <c r="H37" s="162">
        <v>-5.2001428570187748E-4</v>
      </c>
      <c r="J37" s="137">
        <f t="shared" si="2"/>
        <v>-2.2004041156376015E-2</v>
      </c>
      <c r="K37" s="137">
        <f t="shared" si="1"/>
        <v>1.2288183817782584E-5</v>
      </c>
    </row>
    <row r="38" spans="1:11" x14ac:dyDescent="0.2">
      <c r="A38" s="157" t="s">
        <v>91</v>
      </c>
      <c r="B38" s="158">
        <v>5.0232558139534887E-3</v>
      </c>
      <c r="C38" s="159">
        <v>7.0699983667468574E-2</v>
      </c>
      <c r="D38" s="160">
        <v>10750</v>
      </c>
      <c r="E38" s="161">
        <v>0</v>
      </c>
      <c r="G38" s="157" t="s">
        <v>91</v>
      </c>
      <c r="H38" s="162">
        <v>-3.5474153348595224E-3</v>
      </c>
      <c r="J38" s="137">
        <f t="shared" si="2"/>
        <v>-4.9923572496923592E-2</v>
      </c>
      <c r="K38" s="137">
        <f t="shared" si="1"/>
        <v>2.5204496211984613E-4</v>
      </c>
    </row>
    <row r="39" spans="1:11" ht="24" x14ac:dyDescent="0.2">
      <c r="A39" s="157" t="s">
        <v>92</v>
      </c>
      <c r="B39" s="158">
        <v>1.1255813953488372E-2</v>
      </c>
      <c r="C39" s="159">
        <v>0.10549955435488588</v>
      </c>
      <c r="D39" s="160">
        <v>10750</v>
      </c>
      <c r="E39" s="161">
        <v>0</v>
      </c>
      <c r="G39" s="157" t="s">
        <v>92</v>
      </c>
      <c r="H39" s="162">
        <v>-4.4452083261866688E-3</v>
      </c>
      <c r="J39" s="137">
        <f t="shared" si="2"/>
        <v>-4.1660591982197938E-2</v>
      </c>
      <c r="K39" s="137">
        <f t="shared" si="1"/>
        <v>4.7426207826192025E-4</v>
      </c>
    </row>
    <row r="40" spans="1:11" x14ac:dyDescent="0.2">
      <c r="A40" s="157" t="s">
        <v>93</v>
      </c>
      <c r="B40" s="158">
        <v>3.7209302325581393E-4</v>
      </c>
      <c r="C40" s="159">
        <v>1.9287020860723217E-2</v>
      </c>
      <c r="D40" s="160">
        <v>10750</v>
      </c>
      <c r="E40" s="161">
        <v>0</v>
      </c>
      <c r="G40" s="157" t="s">
        <v>93</v>
      </c>
      <c r="H40" s="162">
        <v>-6.5306793442769951E-4</v>
      </c>
      <c r="J40" s="137">
        <f t="shared" si="2"/>
        <v>-3.3847888542238427E-2</v>
      </c>
      <c r="K40" s="137">
        <f t="shared" si="1"/>
        <v>1.2599251272003879E-5</v>
      </c>
    </row>
    <row r="41" spans="1:11" x14ac:dyDescent="0.2">
      <c r="A41" s="157" t="s">
        <v>94</v>
      </c>
      <c r="B41" s="158">
        <v>2.7906976744186045E-4</v>
      </c>
      <c r="C41" s="159">
        <v>1.670382718585612E-2</v>
      </c>
      <c r="D41" s="160">
        <v>10750</v>
      </c>
      <c r="E41" s="161">
        <v>0</v>
      </c>
      <c r="G41" s="157" t="s">
        <v>94</v>
      </c>
      <c r="H41" s="162">
        <v>3.0638238702067035E-4</v>
      </c>
      <c r="J41" s="137">
        <f t="shared" si="2"/>
        <v>1.8336928510523116E-2</v>
      </c>
      <c r="K41" s="137">
        <f t="shared" si="1"/>
        <v>-5.1187108524769098E-6</v>
      </c>
    </row>
    <row r="42" spans="1:11" x14ac:dyDescent="0.2">
      <c r="A42" s="157" t="s">
        <v>95</v>
      </c>
      <c r="B42" s="158">
        <v>1.8604651162790697E-4</v>
      </c>
      <c r="C42" s="159">
        <v>1.3639252302292973E-2</v>
      </c>
      <c r="D42" s="160">
        <v>10750</v>
      </c>
      <c r="E42" s="161">
        <v>0</v>
      </c>
      <c r="G42" s="157" t="s">
        <v>95</v>
      </c>
      <c r="H42" s="162">
        <v>1.3610956478557609E-3</v>
      </c>
      <c r="J42" s="137">
        <f t="shared" si="2"/>
        <v>9.9773975185553712E-2</v>
      </c>
      <c r="K42" s="137">
        <f t="shared" si="1"/>
        <v>-1.8566054184137274E-5</v>
      </c>
    </row>
    <row r="43" spans="1:11" x14ac:dyDescent="0.2">
      <c r="A43" s="157" t="s">
        <v>96</v>
      </c>
      <c r="B43" s="158">
        <v>2.7906976744186045E-4</v>
      </c>
      <c r="C43" s="159">
        <v>1.6703827185855048E-2</v>
      </c>
      <c r="D43" s="160">
        <v>10750</v>
      </c>
      <c r="E43" s="161">
        <v>0</v>
      </c>
      <c r="G43" s="157" t="s">
        <v>96</v>
      </c>
      <c r="H43" s="162">
        <v>5.9104344549441752E-3</v>
      </c>
      <c r="J43" s="137">
        <f t="shared" si="2"/>
        <v>0.35373839573597637</v>
      </c>
      <c r="K43" s="137">
        <f t="shared" si="1"/>
        <v>-9.874524864687161E-5</v>
      </c>
    </row>
    <row r="44" spans="1:11" x14ac:dyDescent="0.2">
      <c r="A44" s="157" t="s">
        <v>97</v>
      </c>
      <c r="B44" s="158">
        <v>2.604651162790698E-3</v>
      </c>
      <c r="C44" s="159">
        <v>5.0971645447595908E-2</v>
      </c>
      <c r="D44" s="160">
        <v>10750</v>
      </c>
      <c r="E44" s="161">
        <v>0</v>
      </c>
      <c r="G44" s="157" t="s">
        <v>97</v>
      </c>
      <c r="H44" s="162">
        <v>6.4702868165185971E-3</v>
      </c>
      <c r="J44" s="137">
        <f t="shared" si="2"/>
        <v>0.12660831173427894</v>
      </c>
      <c r="K44" s="137">
        <f t="shared" si="1"/>
        <v>-3.3063166653234571E-4</v>
      </c>
    </row>
    <row r="45" spans="1:11" x14ac:dyDescent="0.2">
      <c r="A45" s="157" t="s">
        <v>98</v>
      </c>
      <c r="B45" s="158">
        <v>2.4186046511627908E-3</v>
      </c>
      <c r="C45" s="159">
        <v>4.9122087352943843E-2</v>
      </c>
      <c r="D45" s="160">
        <v>10750</v>
      </c>
      <c r="E45" s="161">
        <v>0</v>
      </c>
      <c r="G45" s="157" t="s">
        <v>98</v>
      </c>
      <c r="H45" s="162">
        <v>3.0623531712232503E-3</v>
      </c>
      <c r="J45" s="137">
        <f t="shared" si="2"/>
        <v>6.219089444733758E-2</v>
      </c>
      <c r="K45" s="137">
        <f t="shared" si="1"/>
        <v>-1.5077986344934512E-4</v>
      </c>
    </row>
    <row r="46" spans="1:11" x14ac:dyDescent="0.2">
      <c r="A46" s="157" t="s">
        <v>99</v>
      </c>
      <c r="B46" s="158">
        <v>9.953488372093023E-3</v>
      </c>
      <c r="C46" s="159">
        <v>9.9274030927039084E-2</v>
      </c>
      <c r="D46" s="160">
        <v>10750</v>
      </c>
      <c r="E46" s="161">
        <v>0</v>
      </c>
      <c r="G46" s="157" t="s">
        <v>99</v>
      </c>
      <c r="H46" s="162">
        <v>2.6917604001456045E-2</v>
      </c>
      <c r="J46" s="137">
        <f t="shared" si="2"/>
        <v>0.26844563169404279</v>
      </c>
      <c r="K46" s="137">
        <f t="shared" si="1"/>
        <v>-2.6988332792692452E-3</v>
      </c>
    </row>
    <row r="47" spans="1:11" x14ac:dyDescent="0.2">
      <c r="A47" s="157" t="s">
        <v>100</v>
      </c>
      <c r="B47" s="158">
        <v>4.2139534883720936E-2</v>
      </c>
      <c r="C47" s="159">
        <v>0.20091677282993892</v>
      </c>
      <c r="D47" s="160">
        <v>10750</v>
      </c>
      <c r="E47" s="161">
        <v>0</v>
      </c>
      <c r="G47" s="157" t="s">
        <v>100</v>
      </c>
      <c r="H47" s="162">
        <v>3.6151873605155219E-2</v>
      </c>
      <c r="J47" s="137">
        <f t="shared" si="2"/>
        <v>0.17235221320008617</v>
      </c>
      <c r="K47" s="137">
        <f t="shared" si="1"/>
        <v>-7.5823591900203019E-3</v>
      </c>
    </row>
    <row r="48" spans="1:11" x14ac:dyDescent="0.2">
      <c r="A48" s="157" t="s">
        <v>101</v>
      </c>
      <c r="B48" s="158">
        <v>2.427906976744186E-2</v>
      </c>
      <c r="C48" s="159">
        <v>0.15392140990479922</v>
      </c>
      <c r="D48" s="160">
        <v>10750</v>
      </c>
      <c r="E48" s="161">
        <v>0</v>
      </c>
      <c r="G48" s="157" t="s">
        <v>101</v>
      </c>
      <c r="H48" s="162">
        <v>1.808225344390995E-2</v>
      </c>
      <c r="J48" s="137">
        <f t="shared" si="2"/>
        <v>0.11462494504114197</v>
      </c>
      <c r="K48" s="137">
        <f t="shared" si="1"/>
        <v>-2.8522366913660076E-3</v>
      </c>
    </row>
    <row r="49" spans="1:11" x14ac:dyDescent="0.2">
      <c r="A49" s="157" t="s">
        <v>102</v>
      </c>
      <c r="B49" s="158">
        <v>0.1970232558139535</v>
      </c>
      <c r="C49" s="159">
        <v>0.39776853898258896</v>
      </c>
      <c r="D49" s="160">
        <v>10750</v>
      </c>
      <c r="E49" s="161">
        <v>0</v>
      </c>
      <c r="G49" s="157" t="s">
        <v>102</v>
      </c>
      <c r="H49" s="162">
        <v>4.6799264852904074E-2</v>
      </c>
      <c r="J49" s="137">
        <f t="shared" si="2"/>
        <v>9.447384003270877E-2</v>
      </c>
      <c r="K49" s="137">
        <f t="shared" si="1"/>
        <v>-2.3180675763354631E-2</v>
      </c>
    </row>
    <row r="50" spans="1:11" x14ac:dyDescent="0.2">
      <c r="A50" s="157" t="s">
        <v>103</v>
      </c>
      <c r="B50" s="158">
        <v>7.6093023255813963E-2</v>
      </c>
      <c r="C50" s="159">
        <v>0.26515922665135633</v>
      </c>
      <c r="D50" s="160">
        <v>10750</v>
      </c>
      <c r="E50" s="161">
        <v>0</v>
      </c>
      <c r="G50" s="157" t="s">
        <v>103</v>
      </c>
      <c r="H50" s="162">
        <v>2.4406605480992014E-4</v>
      </c>
      <c r="J50" s="137">
        <f t="shared" si="2"/>
        <v>8.5041102915043784E-4</v>
      </c>
      <c r="K50" s="137">
        <f t="shared" si="1"/>
        <v>-7.003989346003405E-5</v>
      </c>
    </row>
    <row r="51" spans="1:11" x14ac:dyDescent="0.2">
      <c r="A51" s="157" t="s">
        <v>104</v>
      </c>
      <c r="B51" s="158">
        <v>4.6511627906976744E-3</v>
      </c>
      <c r="C51" s="159">
        <v>6.8043810661672602E-2</v>
      </c>
      <c r="D51" s="160">
        <v>10750</v>
      </c>
      <c r="E51" s="161">
        <v>0</v>
      </c>
      <c r="G51" s="157" t="s">
        <v>104</v>
      </c>
      <c r="H51" s="162">
        <v>-8.5289095930348097E-4</v>
      </c>
      <c r="J51" s="137">
        <f t="shared" si="2"/>
        <v>-1.2476138775208605E-2</v>
      </c>
      <c r="K51" s="137">
        <f t="shared" si="1"/>
        <v>5.8299713902843944E-5</v>
      </c>
    </row>
    <row r="52" spans="1:11" x14ac:dyDescent="0.2">
      <c r="A52" s="157" t="s">
        <v>105</v>
      </c>
      <c r="B52" s="158">
        <v>0.64418604651162792</v>
      </c>
      <c r="C52" s="159">
        <v>0.47878148238120605</v>
      </c>
      <c r="D52" s="160">
        <v>10750</v>
      </c>
      <c r="E52" s="161">
        <v>0</v>
      </c>
      <c r="G52" s="157" t="s">
        <v>105</v>
      </c>
      <c r="H52" s="162">
        <v>-6.5469088147296309E-2</v>
      </c>
      <c r="J52" s="137">
        <f t="shared" si="2"/>
        <v>-4.8654377711335288E-2</v>
      </c>
      <c r="K52" s="137">
        <f t="shared" si="1"/>
        <v>8.8086683830325987E-2</v>
      </c>
    </row>
    <row r="53" spans="1:11" x14ac:dyDescent="0.2">
      <c r="A53" s="157" t="s">
        <v>106</v>
      </c>
      <c r="B53" s="158">
        <v>1.0232558139534884E-3</v>
      </c>
      <c r="C53" s="159">
        <v>3.1973486821522949E-2</v>
      </c>
      <c r="D53" s="160">
        <v>10750</v>
      </c>
      <c r="E53" s="161">
        <v>0</v>
      </c>
      <c r="G53" s="157" t="s">
        <v>106</v>
      </c>
      <c r="H53" s="162">
        <v>3.996661824033199E-4</v>
      </c>
      <c r="J53" s="137">
        <f t="shared" si="2"/>
        <v>1.2487134227405413E-2</v>
      </c>
      <c r="K53" s="137">
        <f t="shared" si="1"/>
        <v>-1.2790620774882163E-5</v>
      </c>
    </row>
    <row r="54" spans="1:11" ht="24" x14ac:dyDescent="0.2">
      <c r="A54" s="157" t="s">
        <v>107</v>
      </c>
      <c r="B54" s="158">
        <v>0.16102325581395349</v>
      </c>
      <c r="C54" s="159">
        <v>0.36756949686449636</v>
      </c>
      <c r="D54" s="160">
        <v>10750</v>
      </c>
      <c r="E54" s="161">
        <v>0</v>
      </c>
      <c r="G54" s="157" t="s">
        <v>107</v>
      </c>
      <c r="H54" s="162">
        <v>3.8896121260159809E-2</v>
      </c>
      <c r="J54" s="137">
        <f t="shared" si="2"/>
        <v>8.878032985513104E-2</v>
      </c>
      <c r="K54" s="137">
        <f t="shared" si="1"/>
        <v>-1.7039444614617122E-2</v>
      </c>
    </row>
    <row r="55" spans="1:11" x14ac:dyDescent="0.2">
      <c r="A55" s="157" t="s">
        <v>108</v>
      </c>
      <c r="B55" s="158">
        <v>1.302325581395349E-3</v>
      </c>
      <c r="C55" s="159">
        <v>3.6065919224728106E-2</v>
      </c>
      <c r="D55" s="160">
        <v>10750</v>
      </c>
      <c r="E55" s="161">
        <v>0</v>
      </c>
      <c r="G55" s="157" t="s">
        <v>108</v>
      </c>
      <c r="H55" s="162">
        <v>7.7184986320197099E-3</v>
      </c>
      <c r="J55" s="137">
        <f t="shared" si="2"/>
        <v>0.21373215488477204</v>
      </c>
      <c r="K55" s="137">
        <f t="shared" si="1"/>
        <v>-2.7871182641456868E-4</v>
      </c>
    </row>
    <row r="56" spans="1:11" x14ac:dyDescent="0.2">
      <c r="A56" s="157" t="s">
        <v>109</v>
      </c>
      <c r="B56" s="158">
        <v>1.2744186046511627E-2</v>
      </c>
      <c r="C56" s="159">
        <v>0.11217371472310955</v>
      </c>
      <c r="D56" s="160">
        <v>10750</v>
      </c>
      <c r="E56" s="161">
        <v>0</v>
      </c>
      <c r="G56" s="157" t="s">
        <v>109</v>
      </c>
      <c r="H56" s="162">
        <v>1.4822701545249169E-2</v>
      </c>
      <c r="J56" s="137">
        <f t="shared" si="2"/>
        <v>0.13045657189089954</v>
      </c>
      <c r="K56" s="137">
        <f t="shared" si="1"/>
        <v>-1.68402434269794E-3</v>
      </c>
    </row>
    <row r="57" spans="1:11" x14ac:dyDescent="0.2">
      <c r="A57" s="157" t="s">
        <v>110</v>
      </c>
      <c r="B57" s="158">
        <v>1.1813953488372093E-2</v>
      </c>
      <c r="C57" s="159">
        <v>0.10805308918113883</v>
      </c>
      <c r="D57" s="160">
        <v>10750</v>
      </c>
      <c r="E57" s="161">
        <v>0</v>
      </c>
      <c r="G57" s="157" t="s">
        <v>110</v>
      </c>
      <c r="H57" s="162">
        <v>1.0164163382703185E-2</v>
      </c>
      <c r="J57" s="137">
        <f t="shared" si="2"/>
        <v>9.2955088145734902E-2</v>
      </c>
      <c r="K57" s="137">
        <f t="shared" si="1"/>
        <v>-1.1112958857675171E-3</v>
      </c>
    </row>
    <row r="58" spans="1:11" x14ac:dyDescent="0.2">
      <c r="A58" s="157" t="s">
        <v>111</v>
      </c>
      <c r="B58" s="158">
        <v>0.10455813953488372</v>
      </c>
      <c r="C58" s="159">
        <v>0.30599745942218343</v>
      </c>
      <c r="D58" s="160">
        <v>10750</v>
      </c>
      <c r="E58" s="161">
        <v>0</v>
      </c>
      <c r="G58" s="157" t="s">
        <v>111</v>
      </c>
      <c r="H58" s="162">
        <v>3.4854931625489763E-2</v>
      </c>
      <c r="J58" s="137">
        <f t="shared" si="2"/>
        <v>0.10199615670028125</v>
      </c>
      <c r="K58" s="137">
        <f t="shared" si="1"/>
        <v>-1.1909794320706017E-2</v>
      </c>
    </row>
    <row r="59" spans="1:11" x14ac:dyDescent="0.2">
      <c r="A59" s="157" t="s">
        <v>112</v>
      </c>
      <c r="B59" s="158">
        <v>2.7906976744186046E-2</v>
      </c>
      <c r="C59" s="159">
        <v>0.16471399812808979</v>
      </c>
      <c r="D59" s="160">
        <v>10750</v>
      </c>
      <c r="E59" s="161">
        <v>0</v>
      </c>
      <c r="G59" s="157" t="s">
        <v>112</v>
      </c>
      <c r="H59" s="162">
        <v>3.429382019646863E-3</v>
      </c>
      <c r="J59" s="137">
        <f t="shared" si="2"/>
        <v>2.023919262032128E-2</v>
      </c>
      <c r="K59" s="137">
        <f t="shared" si="1"/>
        <v>-5.8102945321496507E-4</v>
      </c>
    </row>
    <row r="60" spans="1:11" x14ac:dyDescent="0.2">
      <c r="A60" s="157" t="s">
        <v>113</v>
      </c>
      <c r="B60" s="158">
        <v>1.7674418604651163E-3</v>
      </c>
      <c r="C60" s="159">
        <v>4.2005739460330885E-2</v>
      </c>
      <c r="D60" s="160">
        <v>10750</v>
      </c>
      <c r="E60" s="161">
        <v>0</v>
      </c>
      <c r="G60" s="157" t="s">
        <v>113</v>
      </c>
      <c r="H60" s="162">
        <v>3.1178558401428628E-4</v>
      </c>
      <c r="J60" s="137">
        <f t="shared" si="2"/>
        <v>7.4093332273207947E-3</v>
      </c>
      <c r="K60" s="137">
        <f t="shared" si="1"/>
        <v>-1.3118752336137835E-5</v>
      </c>
    </row>
    <row r="61" spans="1:11" x14ac:dyDescent="0.2">
      <c r="A61" s="157" t="s">
        <v>106</v>
      </c>
      <c r="B61" s="158">
        <v>9.3023255813953494E-4</v>
      </c>
      <c r="C61" s="159">
        <v>3.0486942882737542E-2</v>
      </c>
      <c r="D61" s="160">
        <v>10750</v>
      </c>
      <c r="E61" s="161">
        <v>0</v>
      </c>
      <c r="G61" s="157" t="s">
        <v>106</v>
      </c>
      <c r="H61" s="162">
        <v>4.6517268457004656E-4</v>
      </c>
      <c r="J61" s="137">
        <f t="shared" si="2"/>
        <v>1.5243901875673128E-2</v>
      </c>
      <c r="K61" s="137">
        <f t="shared" si="1"/>
        <v>-1.4193577165431218E-5</v>
      </c>
    </row>
    <row r="62" spans="1:11" x14ac:dyDescent="0.2">
      <c r="A62" s="157" t="s">
        <v>114</v>
      </c>
      <c r="B62" s="158">
        <v>0.73655813953488369</v>
      </c>
      <c r="C62" s="159">
        <v>0.44052048596465526</v>
      </c>
      <c r="D62" s="160">
        <v>10750</v>
      </c>
      <c r="E62" s="161">
        <v>0</v>
      </c>
      <c r="G62" s="157" t="s">
        <v>114</v>
      </c>
      <c r="H62" s="162">
        <v>-6.9796657879749105E-2</v>
      </c>
      <c r="J62" s="137">
        <f t="shared" si="2"/>
        <v>-4.1740082452291709E-2</v>
      </c>
      <c r="K62" s="137">
        <f t="shared" si="1"/>
        <v>0.11670126160213479</v>
      </c>
    </row>
    <row r="63" spans="1:11" x14ac:dyDescent="0.2">
      <c r="A63" s="157" t="s">
        <v>115</v>
      </c>
      <c r="B63" s="158">
        <v>1.6744186046511627E-3</v>
      </c>
      <c r="C63" s="159">
        <v>4.0887289473831044E-2</v>
      </c>
      <c r="D63" s="160">
        <v>10750</v>
      </c>
      <c r="E63" s="161">
        <v>0</v>
      </c>
      <c r="G63" s="157" t="s">
        <v>115</v>
      </c>
      <c r="H63" s="162">
        <v>-1.4783122516262113E-3</v>
      </c>
      <c r="J63" s="137">
        <f t="shared" si="2"/>
        <v>-3.6095250066238302E-2</v>
      </c>
      <c r="K63" s="137">
        <f t="shared" si="1"/>
        <v>6.0539927431260659E-5</v>
      </c>
    </row>
    <row r="64" spans="1:11" x14ac:dyDescent="0.2">
      <c r="A64" s="157" t="s">
        <v>116</v>
      </c>
      <c r="B64" s="165">
        <v>4.4651162790697672E-3</v>
      </c>
      <c r="C64" s="166">
        <v>6.6675276971138286E-2</v>
      </c>
      <c r="D64" s="160">
        <v>10750</v>
      </c>
      <c r="E64" s="161">
        <v>0</v>
      </c>
      <c r="G64" s="157" t="s">
        <v>116</v>
      </c>
      <c r="H64" s="162">
        <v>-1.5868055760497155E-3</v>
      </c>
      <c r="J64" s="137">
        <f t="shared" si="2"/>
        <v>-2.3692744543441349E-2</v>
      </c>
      <c r="K64" s="137">
        <f t="shared" si="1"/>
        <v>1.0626534648525366E-4</v>
      </c>
    </row>
    <row r="65" spans="1:11" x14ac:dyDescent="0.2">
      <c r="A65" s="157" t="s">
        <v>117</v>
      </c>
      <c r="B65" s="165">
        <v>8.9116279069767448E-2</v>
      </c>
      <c r="C65" s="166">
        <v>0.28492476147154661</v>
      </c>
      <c r="D65" s="160">
        <v>10750</v>
      </c>
      <c r="E65" s="161">
        <v>0</v>
      </c>
      <c r="G65" s="157" t="s">
        <v>117</v>
      </c>
      <c r="H65" s="162">
        <v>2.4063769609445704E-2</v>
      </c>
      <c r="J65" s="137">
        <f t="shared" si="2"/>
        <v>7.693011968581985E-2</v>
      </c>
      <c r="K65" s="137">
        <f t="shared" si="1"/>
        <v>-7.5264557454059865E-3</v>
      </c>
    </row>
    <row r="66" spans="1:11" x14ac:dyDescent="0.2">
      <c r="A66" s="157" t="s">
        <v>118</v>
      </c>
      <c r="B66" s="158">
        <v>0.13897674418604652</v>
      </c>
      <c r="C66" s="159">
        <v>0.34593834879255481</v>
      </c>
      <c r="D66" s="160">
        <v>10750</v>
      </c>
      <c r="E66" s="161">
        <v>0</v>
      </c>
      <c r="G66" s="157" t="s">
        <v>118</v>
      </c>
      <c r="H66" s="162">
        <v>4.775192104547598E-2</v>
      </c>
      <c r="J66" s="137">
        <f t="shared" si="2"/>
        <v>0.11885214424319832</v>
      </c>
      <c r="K66" s="137">
        <f t="shared" si="1"/>
        <v>-1.9183783869850722E-2</v>
      </c>
    </row>
    <row r="67" spans="1:11" x14ac:dyDescent="0.2">
      <c r="A67" s="157" t="s">
        <v>119</v>
      </c>
      <c r="B67" s="158">
        <v>1.572093023255814E-2</v>
      </c>
      <c r="C67" s="159">
        <v>0.12439944590201944</v>
      </c>
      <c r="D67" s="160">
        <v>10750</v>
      </c>
      <c r="E67" s="161">
        <v>0</v>
      </c>
      <c r="G67" s="157" t="s">
        <v>119</v>
      </c>
      <c r="H67" s="162">
        <v>4.1673603560956278E-2</v>
      </c>
      <c r="J67" s="137">
        <f t="shared" si="2"/>
        <v>0.32973182034221038</v>
      </c>
      <c r="K67" s="137">
        <f t="shared" si="1"/>
        <v>-5.266484986091443E-3</v>
      </c>
    </row>
    <row r="68" spans="1:11" x14ac:dyDescent="0.2">
      <c r="A68" s="157" t="s">
        <v>120</v>
      </c>
      <c r="B68" s="158">
        <v>1.0511627906976745E-2</v>
      </c>
      <c r="C68" s="159">
        <v>0.10199069184511818</v>
      </c>
      <c r="D68" s="160">
        <v>10750</v>
      </c>
      <c r="E68" s="161">
        <v>0</v>
      </c>
      <c r="G68" s="157" t="s">
        <v>120</v>
      </c>
      <c r="H68" s="162">
        <v>2.3453969913000902E-2</v>
      </c>
      <c r="J68" s="137">
        <f t="shared" si="2"/>
        <v>0.2275445934181575</v>
      </c>
      <c r="K68" s="137">
        <f t="shared" si="1"/>
        <v>-2.4172735786642664E-3</v>
      </c>
    </row>
    <row r="69" spans="1:11" x14ac:dyDescent="0.2">
      <c r="A69" s="157" t="s">
        <v>121</v>
      </c>
      <c r="B69" s="158">
        <v>2.8837209302325583E-3</v>
      </c>
      <c r="C69" s="159">
        <v>5.3625298024865292E-2</v>
      </c>
      <c r="D69" s="160">
        <v>10750</v>
      </c>
      <c r="E69" s="161">
        <v>0</v>
      </c>
      <c r="G69" s="157" t="s">
        <v>121</v>
      </c>
      <c r="H69" s="162">
        <v>-6.5452172590832176E-4</v>
      </c>
      <c r="J69" s="137">
        <f t="shared" si="2"/>
        <v>-1.2170268361127069E-2</v>
      </c>
      <c r="K69" s="137">
        <f t="shared" si="1"/>
        <v>3.5197156376055526E-5</v>
      </c>
    </row>
    <row r="70" spans="1:11" x14ac:dyDescent="0.2">
      <c r="A70" s="157" t="s">
        <v>122</v>
      </c>
      <c r="B70" s="158">
        <v>9.209302325581396E-3</v>
      </c>
      <c r="C70" s="159">
        <v>9.5526645210067235E-2</v>
      </c>
      <c r="D70" s="160">
        <v>10750</v>
      </c>
      <c r="E70" s="161">
        <v>0</v>
      </c>
      <c r="G70" s="157" t="s">
        <v>122</v>
      </c>
      <c r="H70" s="162">
        <v>-3.2520996699210132E-3</v>
      </c>
      <c r="J70" s="137">
        <f t="shared" si="2"/>
        <v>-3.3730380605140477E-2</v>
      </c>
      <c r="K70" s="137">
        <f t="shared" si="1"/>
        <v>3.1352057834089825E-4</v>
      </c>
    </row>
    <row r="71" spans="1:11" x14ac:dyDescent="0.2">
      <c r="A71" s="157" t="s">
        <v>123</v>
      </c>
      <c r="B71" s="158">
        <v>0.8456744186046512</v>
      </c>
      <c r="C71" s="159">
        <v>0.36127736967893581</v>
      </c>
      <c r="D71" s="160">
        <v>10750</v>
      </c>
      <c r="E71" s="161">
        <v>0</v>
      </c>
      <c r="G71" s="157" t="s">
        <v>123</v>
      </c>
      <c r="H71" s="162">
        <v>-6.6818447237004905E-2</v>
      </c>
      <c r="J71" s="137">
        <f t="shared" si="2"/>
        <v>-2.8542600736241042E-2</v>
      </c>
      <c r="K71" s="137">
        <f t="shared" si="1"/>
        <v>0.15640794652993811</v>
      </c>
    </row>
    <row r="72" spans="1:11" x14ac:dyDescent="0.2">
      <c r="A72" s="157" t="s">
        <v>124</v>
      </c>
      <c r="B72" s="158">
        <v>5.581395348837209E-4</v>
      </c>
      <c r="C72" s="159">
        <v>2.3619481597805435E-2</v>
      </c>
      <c r="D72" s="160">
        <v>10750</v>
      </c>
      <c r="E72" s="161">
        <v>0</v>
      </c>
      <c r="G72" s="157" t="s">
        <v>124</v>
      </c>
      <c r="H72" s="162">
        <v>9.5784299458423526E-4</v>
      </c>
      <c r="J72" s="137">
        <f t="shared" si="2"/>
        <v>4.0530457054133363E-2</v>
      </c>
      <c r="K72" s="137">
        <f t="shared" ref="K72:K104" si="7">((0-B72)/C72)*H72</f>
        <v>-2.2634283537304557E-5</v>
      </c>
    </row>
    <row r="73" spans="1:11" x14ac:dyDescent="0.2">
      <c r="A73" s="157" t="s">
        <v>125</v>
      </c>
      <c r="B73" s="158">
        <v>4.0000000000000001E-3</v>
      </c>
      <c r="C73" s="159">
        <v>6.3121871321509274E-2</v>
      </c>
      <c r="D73" s="160">
        <v>10750</v>
      </c>
      <c r="E73" s="161">
        <v>0</v>
      </c>
      <c r="G73" s="157" t="s">
        <v>125</v>
      </c>
      <c r="H73" s="162">
        <v>-2.3396094843433175E-3</v>
      </c>
      <c r="J73" s="137">
        <f t="shared" si="2"/>
        <v>-3.6916697772423179E-2</v>
      </c>
      <c r="K73" s="137">
        <f t="shared" si="7"/>
        <v>1.4825983041133809E-4</v>
      </c>
    </row>
    <row r="74" spans="1:11" x14ac:dyDescent="0.2">
      <c r="A74" s="157" t="s">
        <v>126</v>
      </c>
      <c r="B74" s="158">
        <v>0.10827906976744187</v>
      </c>
      <c r="C74" s="159">
        <v>0.31074699594217531</v>
      </c>
      <c r="D74" s="160">
        <v>10750</v>
      </c>
      <c r="E74" s="161">
        <v>0</v>
      </c>
      <c r="G74" s="157" t="s">
        <v>126</v>
      </c>
      <c r="H74" s="162">
        <v>6.9943331878745144E-2</v>
      </c>
      <c r="J74" s="137">
        <f t="shared" si="2"/>
        <v>0.20070968917133195</v>
      </c>
      <c r="K74" s="137">
        <f t="shared" si="7"/>
        <v>-2.4371591716610724E-2</v>
      </c>
    </row>
    <row r="75" spans="1:11" x14ac:dyDescent="0.2">
      <c r="A75" s="157" t="s">
        <v>127</v>
      </c>
      <c r="B75" s="158">
        <v>3.2558139534883722E-3</v>
      </c>
      <c r="C75" s="159">
        <v>5.6969426339140102E-2</v>
      </c>
      <c r="D75" s="160">
        <v>10750</v>
      </c>
      <c r="E75" s="161">
        <v>0</v>
      </c>
      <c r="G75" s="157" t="s">
        <v>127</v>
      </c>
      <c r="H75" s="162">
        <v>1.3259804785775839E-2</v>
      </c>
      <c r="J75" s="137">
        <f t="shared" si="2"/>
        <v>0.23199519773386695</v>
      </c>
      <c r="K75" s="137">
        <f t="shared" si="7"/>
        <v>-7.5780045923335001E-4</v>
      </c>
    </row>
    <row r="76" spans="1:11" x14ac:dyDescent="0.2">
      <c r="A76" s="157" t="s">
        <v>128</v>
      </c>
      <c r="B76" s="158">
        <v>9.3023255813953487E-3</v>
      </c>
      <c r="C76" s="159">
        <v>9.6003383705648856E-2</v>
      </c>
      <c r="D76" s="160">
        <v>10750</v>
      </c>
      <c r="E76" s="161">
        <v>0</v>
      </c>
      <c r="G76" s="157" t="s">
        <v>128</v>
      </c>
      <c r="H76" s="162">
        <v>1.0846816707094585E-2</v>
      </c>
      <c r="J76" s="137">
        <f t="shared" si="2"/>
        <v>0.11193268061791431</v>
      </c>
      <c r="K76" s="137">
        <f t="shared" si="7"/>
        <v>-1.0510110856142188E-3</v>
      </c>
    </row>
    <row r="77" spans="1:11" x14ac:dyDescent="0.2">
      <c r="A77" s="157" t="s">
        <v>129</v>
      </c>
      <c r="B77" s="158">
        <v>2.5116279069767444E-3</v>
      </c>
      <c r="C77" s="159">
        <v>5.0055496270681572E-2</v>
      </c>
      <c r="D77" s="160">
        <v>10750</v>
      </c>
      <c r="E77" s="161">
        <v>0</v>
      </c>
      <c r="G77" s="157" t="s">
        <v>129</v>
      </c>
      <c r="H77" s="162">
        <v>8.5034647670860011E-3</v>
      </c>
      <c r="J77" s="137">
        <f t="shared" si="2"/>
        <v>0.16945406318225081</v>
      </c>
      <c r="K77" s="137">
        <f t="shared" si="7"/>
        <v>-4.2667720842308796E-4</v>
      </c>
    </row>
    <row r="78" spans="1:11" x14ac:dyDescent="0.2">
      <c r="A78" s="157" t="s">
        <v>130</v>
      </c>
      <c r="B78" s="158">
        <v>9.3023255813953483E-5</v>
      </c>
      <c r="C78" s="159">
        <v>9.644856443408378E-3</v>
      </c>
      <c r="D78" s="160">
        <v>10750</v>
      </c>
      <c r="E78" s="161">
        <v>0</v>
      </c>
      <c r="G78" s="157" t="s">
        <v>130</v>
      </c>
      <c r="H78" s="162">
        <v>9.8767355052860538E-7</v>
      </c>
      <c r="J78" s="137">
        <f t="shared" si="2"/>
        <v>1.023946473142377E-4</v>
      </c>
      <c r="K78" s="137">
        <f t="shared" si="7"/>
        <v>-9.5259696077995809E-9</v>
      </c>
    </row>
    <row r="79" spans="1:11" x14ac:dyDescent="0.2">
      <c r="A79" s="157" t="s">
        <v>131</v>
      </c>
      <c r="B79" s="158">
        <v>5.581395348837209E-4</v>
      </c>
      <c r="C79" s="159">
        <v>2.3619481597804678E-2</v>
      </c>
      <c r="D79" s="160">
        <v>10750</v>
      </c>
      <c r="E79" s="161">
        <v>0</v>
      </c>
      <c r="G79" s="157" t="s">
        <v>131</v>
      </c>
      <c r="H79" s="162">
        <v>2.0037738111843297E-3</v>
      </c>
      <c r="J79" s="137">
        <f t="shared" si="2"/>
        <v>8.4788288748364429E-2</v>
      </c>
      <c r="K79" s="137">
        <f t="shared" si="7"/>
        <v>-4.7350124021796961E-5</v>
      </c>
    </row>
    <row r="80" spans="1:11" x14ac:dyDescent="0.2">
      <c r="A80" s="157" t="s">
        <v>132</v>
      </c>
      <c r="B80" s="158">
        <v>1.5627906976744186E-2</v>
      </c>
      <c r="C80" s="159">
        <v>0.12403671502012489</v>
      </c>
      <c r="D80" s="160">
        <v>10750</v>
      </c>
      <c r="E80" s="161">
        <v>0</v>
      </c>
      <c r="G80" s="157" t="s">
        <v>132</v>
      </c>
      <c r="H80" s="162">
        <v>4.6491755045045225E-3</v>
      </c>
      <c r="J80" s="137">
        <f t="shared" si="2"/>
        <v>3.6896483605350479E-2</v>
      </c>
      <c r="K80" s="137">
        <f t="shared" si="7"/>
        <v>-5.8576915948770384E-4</v>
      </c>
    </row>
    <row r="81" spans="1:11" x14ac:dyDescent="0.2">
      <c r="A81" s="157" t="s">
        <v>133</v>
      </c>
      <c r="B81" s="158">
        <v>4.6511627906976747E-4</v>
      </c>
      <c r="C81" s="159">
        <v>2.1562541511765849E-2</v>
      </c>
      <c r="D81" s="160">
        <v>10750</v>
      </c>
      <c r="E81" s="161">
        <v>0</v>
      </c>
      <c r="G81" s="157" t="s">
        <v>133</v>
      </c>
      <c r="H81" s="162">
        <v>-9.8934719936478923E-4</v>
      </c>
      <c r="J81" s="137">
        <f t="shared" si="2"/>
        <v>-4.5861339552070661E-2</v>
      </c>
      <c r="K81" s="137">
        <f t="shared" si="7"/>
        <v>2.1340781550521477E-5</v>
      </c>
    </row>
    <row r="82" spans="1:11" x14ac:dyDescent="0.2">
      <c r="A82" s="157" t="s">
        <v>134</v>
      </c>
      <c r="B82" s="158">
        <v>0.63227906976744186</v>
      </c>
      <c r="C82" s="159">
        <v>0.48220729756987246</v>
      </c>
      <c r="D82" s="160">
        <v>10750</v>
      </c>
      <c r="E82" s="161">
        <v>0</v>
      </c>
      <c r="G82" s="157" t="s">
        <v>134</v>
      </c>
      <c r="H82" s="162">
        <v>-4.7151402458419082E-2</v>
      </c>
      <c r="J82" s="137">
        <f t="shared" si="2"/>
        <v>-3.5956646988046077E-2</v>
      </c>
      <c r="K82" s="137">
        <f t="shared" si="7"/>
        <v>6.1825785372564931E-2</v>
      </c>
    </row>
    <row r="83" spans="1:11" x14ac:dyDescent="0.2">
      <c r="A83" s="157" t="s">
        <v>135</v>
      </c>
      <c r="B83" s="158">
        <v>2.8465116279069766E-2</v>
      </c>
      <c r="C83" s="159">
        <v>0.16630522005674506</v>
      </c>
      <c r="D83" s="160">
        <v>10750</v>
      </c>
      <c r="E83" s="161">
        <v>0</v>
      </c>
      <c r="G83" s="157" t="s">
        <v>135</v>
      </c>
      <c r="H83" s="162">
        <v>-5.9717179956731417E-3</v>
      </c>
      <c r="J83" s="137">
        <f t="shared" si="2"/>
        <v>-3.4886050759927331E-2</v>
      </c>
      <c r="K83" s="137">
        <f t="shared" si="7"/>
        <v>1.0221305565432555E-3</v>
      </c>
    </row>
    <row r="84" spans="1:11" x14ac:dyDescent="0.2">
      <c r="A84" s="157" t="s">
        <v>136</v>
      </c>
      <c r="B84" s="158">
        <v>4.7906976744186043E-2</v>
      </c>
      <c r="C84" s="159">
        <v>0.21357935688037336</v>
      </c>
      <c r="D84" s="160">
        <v>10750</v>
      </c>
      <c r="E84" s="161">
        <v>0</v>
      </c>
      <c r="G84" s="157" t="s">
        <v>136</v>
      </c>
      <c r="H84" s="162">
        <v>-6.44056185928001E-3</v>
      </c>
      <c r="J84" s="137">
        <f t="shared" ref="J84:J104" si="8">((1-B84)/C84)*H84</f>
        <v>-2.8710705480317351E-2</v>
      </c>
      <c r="K84" s="137">
        <f t="shared" si="7"/>
        <v>1.4446520100013128E-3</v>
      </c>
    </row>
    <row r="85" spans="1:11" x14ac:dyDescent="0.2">
      <c r="A85" s="157" t="s">
        <v>137</v>
      </c>
      <c r="B85" s="158">
        <v>1.2558139534883722E-2</v>
      </c>
      <c r="C85" s="159">
        <v>0.11136240973614744</v>
      </c>
      <c r="D85" s="160">
        <v>10750</v>
      </c>
      <c r="E85" s="161">
        <v>0</v>
      </c>
      <c r="G85" s="157" t="s">
        <v>137</v>
      </c>
      <c r="H85" s="162">
        <v>1.101702771591895E-2</v>
      </c>
      <c r="J85" s="137">
        <f t="shared" si="8"/>
        <v>9.7687131325352575E-2</v>
      </c>
      <c r="K85" s="137">
        <f t="shared" si="7"/>
        <v>-1.2423704878871972E-3</v>
      </c>
    </row>
    <row r="86" spans="1:11" x14ac:dyDescent="0.2">
      <c r="A86" s="157" t="s">
        <v>138</v>
      </c>
      <c r="B86" s="158">
        <v>4.6511627906976747E-4</v>
      </c>
      <c r="C86" s="159">
        <v>2.1562541511765811E-2</v>
      </c>
      <c r="D86" s="160">
        <v>10750</v>
      </c>
      <c r="E86" s="161">
        <v>0</v>
      </c>
      <c r="G86" s="157" t="s">
        <v>138</v>
      </c>
      <c r="H86" s="162">
        <v>2.9425688201527962E-4</v>
      </c>
      <c r="J86" s="137">
        <f t="shared" si="8"/>
        <v>1.3640322416944057E-2</v>
      </c>
      <c r="K86" s="137">
        <f t="shared" si="7"/>
        <v>-6.3472882349669877E-6</v>
      </c>
    </row>
    <row r="87" spans="1:11" x14ac:dyDescent="0.2">
      <c r="A87" s="157" t="s">
        <v>139</v>
      </c>
      <c r="B87" s="158">
        <v>4.8372093023255815E-3</v>
      </c>
      <c r="C87" s="159">
        <v>6.9384858193236656E-2</v>
      </c>
      <c r="D87" s="160">
        <v>10750</v>
      </c>
      <c r="E87" s="161">
        <v>0</v>
      </c>
      <c r="G87" s="157" t="s">
        <v>139</v>
      </c>
      <c r="H87" s="162">
        <v>-2.4726741414250347E-3</v>
      </c>
      <c r="J87" s="137">
        <f t="shared" si="8"/>
        <v>-3.5464701710759911E-2</v>
      </c>
      <c r="K87" s="137">
        <f t="shared" si="7"/>
        <v>1.7238404271448078E-4</v>
      </c>
    </row>
    <row r="88" spans="1:11" x14ac:dyDescent="0.2">
      <c r="A88" s="157" t="s">
        <v>140</v>
      </c>
      <c r="B88" s="158">
        <v>0.14083720930232557</v>
      </c>
      <c r="C88" s="159">
        <v>0.34786972681418687</v>
      </c>
      <c r="D88" s="160">
        <v>10750</v>
      </c>
      <c r="E88" s="161">
        <v>0</v>
      </c>
      <c r="G88" s="157" t="s">
        <v>140</v>
      </c>
      <c r="H88" s="162">
        <v>6.1469897292659142E-2</v>
      </c>
      <c r="J88" s="137">
        <f t="shared" si="8"/>
        <v>0.15181731674532892</v>
      </c>
      <c r="K88" s="137">
        <f t="shared" si="7"/>
        <v>-2.4886467903034646E-2</v>
      </c>
    </row>
    <row r="89" spans="1:11" x14ac:dyDescent="0.2">
      <c r="A89" s="157" t="s">
        <v>141</v>
      </c>
      <c r="B89" s="158">
        <v>8.8372093023255813E-2</v>
      </c>
      <c r="C89" s="159">
        <v>0.28384848260655821</v>
      </c>
      <c r="D89" s="160">
        <v>10750</v>
      </c>
      <c r="E89" s="161">
        <v>0</v>
      </c>
      <c r="G89" s="157" t="s">
        <v>141</v>
      </c>
      <c r="H89" s="162">
        <v>4.8176409432963531E-3</v>
      </c>
      <c r="J89" s="137">
        <f t="shared" si="8"/>
        <v>1.5472677145821912E-2</v>
      </c>
      <c r="K89" s="137">
        <f t="shared" si="7"/>
        <v>-1.4999023763806957E-3</v>
      </c>
    </row>
    <row r="90" spans="1:11" x14ac:dyDescent="0.2">
      <c r="A90" s="157" t="s">
        <v>142</v>
      </c>
      <c r="B90" s="158">
        <v>1.8604651162790697E-4</v>
      </c>
      <c r="C90" s="159">
        <v>1.3639252302292668E-2</v>
      </c>
      <c r="D90" s="160">
        <v>10750</v>
      </c>
      <c r="E90" s="161">
        <v>0</v>
      </c>
      <c r="G90" s="157" t="s">
        <v>142</v>
      </c>
      <c r="H90" s="162">
        <v>6.559816373032286E-3</v>
      </c>
      <c r="J90" s="137">
        <f t="shared" si="8"/>
        <v>0.48086183881038025</v>
      </c>
      <c r="K90" s="137">
        <f t="shared" si="7"/>
        <v>-8.9479315000070748E-5</v>
      </c>
    </row>
    <row r="91" spans="1:11" x14ac:dyDescent="0.2">
      <c r="A91" s="157" t="s">
        <v>143</v>
      </c>
      <c r="B91" s="158">
        <v>6.9767441860465115E-3</v>
      </c>
      <c r="C91" s="159">
        <v>8.3238895704599331E-2</v>
      </c>
      <c r="D91" s="160">
        <v>10750</v>
      </c>
      <c r="E91" s="161">
        <v>0</v>
      </c>
      <c r="G91" s="157" t="s">
        <v>143</v>
      </c>
      <c r="H91" s="162">
        <v>2.5878994108483846E-2</v>
      </c>
      <c r="J91" s="137">
        <f t="shared" si="8"/>
        <v>0.30873118593495219</v>
      </c>
      <c r="K91" s="137">
        <f t="shared" si="7"/>
        <v>-2.1690715639458001E-3</v>
      </c>
    </row>
    <row r="92" spans="1:11" x14ac:dyDescent="0.2">
      <c r="A92" s="157" t="s">
        <v>144</v>
      </c>
      <c r="B92" s="158">
        <v>1.8604651162790697E-4</v>
      </c>
      <c r="C92" s="159">
        <v>1.3639252302292723E-2</v>
      </c>
      <c r="D92" s="160">
        <v>10750</v>
      </c>
      <c r="E92" s="161">
        <v>0</v>
      </c>
      <c r="G92" s="157" t="s">
        <v>144</v>
      </c>
      <c r="H92" s="162">
        <v>4.1894099350628161E-3</v>
      </c>
      <c r="J92" s="137">
        <f t="shared" si="8"/>
        <v>0.30710118246397722</v>
      </c>
      <c r="K92" s="137">
        <f t="shared" si="7"/>
        <v>-5.7145735478968583E-5</v>
      </c>
    </row>
    <row r="93" spans="1:11" x14ac:dyDescent="0.2">
      <c r="A93" s="157" t="s">
        <v>145</v>
      </c>
      <c r="B93" s="158">
        <v>3.6372093023255815E-2</v>
      </c>
      <c r="C93" s="159">
        <v>0.1872229274501917</v>
      </c>
      <c r="D93" s="160">
        <v>10750</v>
      </c>
      <c r="E93" s="161">
        <v>0</v>
      </c>
      <c r="G93" s="157" t="s">
        <v>145</v>
      </c>
      <c r="H93" s="162">
        <v>-5.256708237432726E-3</v>
      </c>
      <c r="J93" s="137">
        <f t="shared" si="8"/>
        <v>-2.7056038624181447E-2</v>
      </c>
      <c r="K93" s="137">
        <f t="shared" si="7"/>
        <v>1.0212289894830531E-3</v>
      </c>
    </row>
    <row r="94" spans="1:11" x14ac:dyDescent="0.2">
      <c r="A94" s="157" t="s">
        <v>146</v>
      </c>
      <c r="B94" s="158">
        <v>5.1162790697674432E-3</v>
      </c>
      <c r="C94" s="159">
        <v>7.134827468291717E-2</v>
      </c>
      <c r="D94" s="160">
        <v>10750</v>
      </c>
      <c r="E94" s="161">
        <v>0</v>
      </c>
      <c r="G94" s="157" t="s">
        <v>146</v>
      </c>
      <c r="H94" s="162">
        <v>2.7146092639102098E-2</v>
      </c>
      <c r="J94" s="137">
        <f t="shared" si="8"/>
        <v>0.37852640128343557</v>
      </c>
      <c r="K94" s="137">
        <f t="shared" si="7"/>
        <v>-1.9466060842065417E-3</v>
      </c>
    </row>
    <row r="95" spans="1:11" x14ac:dyDescent="0.2">
      <c r="A95" s="157" t="s">
        <v>147</v>
      </c>
      <c r="B95" s="158">
        <v>1.655813953488372E-2</v>
      </c>
      <c r="C95" s="159">
        <v>0.12761458568137779</v>
      </c>
      <c r="D95" s="160">
        <v>10750</v>
      </c>
      <c r="E95" s="161">
        <v>0</v>
      </c>
      <c r="G95" s="157" t="s">
        <v>147</v>
      </c>
      <c r="H95" s="162">
        <v>3.9600673214157257E-2</v>
      </c>
      <c r="J95" s="137">
        <f t="shared" si="8"/>
        <v>0.30517639918244055</v>
      </c>
      <c r="K95" s="137">
        <f t="shared" si="7"/>
        <v>-5.1382329790460096E-3</v>
      </c>
    </row>
    <row r="96" spans="1:11" x14ac:dyDescent="0.2">
      <c r="A96" s="157" t="s">
        <v>148</v>
      </c>
      <c r="B96" s="158">
        <v>9.3023255813953483E-5</v>
      </c>
      <c r="C96" s="159">
        <v>9.6448564434083311E-3</v>
      </c>
      <c r="D96" s="160">
        <v>10750</v>
      </c>
      <c r="E96" s="161">
        <v>0</v>
      </c>
      <c r="G96" s="157" t="s">
        <v>148</v>
      </c>
      <c r="H96" s="162">
        <v>1.3800435380692529E-3</v>
      </c>
      <c r="J96" s="137">
        <f t="shared" si="8"/>
        <v>0.14307264913924814</v>
      </c>
      <c r="K96" s="137">
        <f t="shared" si="7"/>
        <v>-1.3310321810331017E-5</v>
      </c>
    </row>
    <row r="97" spans="1:11" x14ac:dyDescent="0.2">
      <c r="A97" s="157" t="s">
        <v>149</v>
      </c>
      <c r="B97" s="158">
        <v>1.302325581395349E-3</v>
      </c>
      <c r="C97" s="159">
        <v>3.6065919224728418E-2</v>
      </c>
      <c r="D97" s="160">
        <v>10750</v>
      </c>
      <c r="E97" s="161">
        <v>0</v>
      </c>
      <c r="G97" s="157" t="s">
        <v>149</v>
      </c>
      <c r="H97" s="162">
        <v>6.5929906886631317E-3</v>
      </c>
      <c r="J97" s="137">
        <f t="shared" si="8"/>
        <v>0.18256582972982485</v>
      </c>
      <c r="K97" s="137">
        <f t="shared" si="7"/>
        <v>-2.3807019525126191E-4</v>
      </c>
    </row>
    <row r="98" spans="1:11" x14ac:dyDescent="0.2">
      <c r="A98" s="157" t="s">
        <v>150</v>
      </c>
      <c r="B98" s="158">
        <v>2.827906976744186E-2</v>
      </c>
      <c r="C98" s="159">
        <v>0.16577671862552099</v>
      </c>
      <c r="D98" s="160">
        <v>10750</v>
      </c>
      <c r="E98" s="161">
        <v>0</v>
      </c>
      <c r="G98" s="157" t="s">
        <v>150</v>
      </c>
      <c r="H98" s="162">
        <v>2.2960448904053191E-2</v>
      </c>
      <c r="J98" s="137">
        <f t="shared" si="8"/>
        <v>0.13458553741797211</v>
      </c>
      <c r="K98" s="137">
        <f t="shared" si="7"/>
        <v>-3.9167148549744896E-3</v>
      </c>
    </row>
    <row r="99" spans="1:11" x14ac:dyDescent="0.2">
      <c r="A99" s="157" t="s">
        <v>151</v>
      </c>
      <c r="B99" s="158">
        <v>0.84558139534883725</v>
      </c>
      <c r="C99" s="159">
        <v>0.3613663607625458</v>
      </c>
      <c r="D99" s="160">
        <v>10750</v>
      </c>
      <c r="E99" s="161">
        <v>0</v>
      </c>
      <c r="G99" s="157" t="s">
        <v>151</v>
      </c>
      <c r="H99" s="162">
        <v>-2.0949033292255542E-2</v>
      </c>
      <c r="J99" s="137">
        <f t="shared" si="8"/>
        <v>-8.9519137391610298E-3</v>
      </c>
      <c r="K99" s="137">
        <f t="shared" si="7"/>
        <v>4.9019816800586619E-2</v>
      </c>
    </row>
    <row r="100" spans="1:11" x14ac:dyDescent="0.2">
      <c r="A100" s="157" t="s">
        <v>152</v>
      </c>
      <c r="B100" s="158">
        <v>4.9116279069767441E-2</v>
      </c>
      <c r="C100" s="159">
        <v>0.21612083460498399</v>
      </c>
      <c r="D100" s="160">
        <v>10750</v>
      </c>
      <c r="E100" s="161">
        <v>0</v>
      </c>
      <c r="G100" s="157" t="s">
        <v>152</v>
      </c>
      <c r="H100" s="162">
        <v>-1.0470234284155803E-2</v>
      </c>
      <c r="J100" s="137">
        <f t="shared" si="8"/>
        <v>-4.6066707790234321E-2</v>
      </c>
      <c r="K100" s="137">
        <f t="shared" si="7"/>
        <v>2.3794973305853767E-3</v>
      </c>
    </row>
    <row r="101" spans="1:11" x14ac:dyDescent="0.2">
      <c r="A101" s="157" t="s">
        <v>153</v>
      </c>
      <c r="B101" s="158">
        <v>1.5348837209302326E-2</v>
      </c>
      <c r="C101" s="159">
        <v>0.12294167893832898</v>
      </c>
      <c r="D101" s="160">
        <v>10750</v>
      </c>
      <c r="E101" s="161">
        <v>0</v>
      </c>
      <c r="G101" s="157" t="s">
        <v>153</v>
      </c>
      <c r="H101" s="162">
        <v>-5.1670892288111139E-3</v>
      </c>
      <c r="J101" s="137">
        <f t="shared" si="8"/>
        <v>-4.1383690716834336E-2</v>
      </c>
      <c r="K101" s="137">
        <f t="shared" si="7"/>
        <v>6.4509295874139497E-4</v>
      </c>
    </row>
    <row r="102" spans="1:11" x14ac:dyDescent="0.2">
      <c r="A102" s="157" t="s">
        <v>154</v>
      </c>
      <c r="B102" s="158">
        <v>1.3767441860465116E-2</v>
      </c>
      <c r="C102" s="159">
        <v>0.11652966396157766</v>
      </c>
      <c r="D102" s="160">
        <v>10750</v>
      </c>
      <c r="E102" s="161">
        <v>0</v>
      </c>
      <c r="G102" s="157" t="s">
        <v>154</v>
      </c>
      <c r="H102" s="162">
        <v>-6.1575158478773487E-3</v>
      </c>
      <c r="J102" s="137">
        <f t="shared" si="8"/>
        <v>-5.211327656826608E-2</v>
      </c>
      <c r="K102" s="137">
        <f t="shared" si="7"/>
        <v>7.274820724489133E-4</v>
      </c>
    </row>
    <row r="103" spans="1:11" x14ac:dyDescent="0.2">
      <c r="A103" s="157" t="s">
        <v>155</v>
      </c>
      <c r="B103" s="158">
        <v>2.3441860465116281E-2</v>
      </c>
      <c r="C103" s="159">
        <v>0.15130918465556076</v>
      </c>
      <c r="D103" s="160">
        <v>10750</v>
      </c>
      <c r="E103" s="161">
        <v>0</v>
      </c>
      <c r="G103" s="157" t="s">
        <v>155</v>
      </c>
      <c r="H103" s="162">
        <v>8.5959634404616473E-4</v>
      </c>
      <c r="J103" s="137">
        <f t="shared" si="8"/>
        <v>5.5478840124848954E-3</v>
      </c>
      <c r="K103" s="137">
        <f t="shared" si="7"/>
        <v>-1.3317458288685405E-4</v>
      </c>
    </row>
    <row r="104" spans="1:11" ht="12.75" thickBot="1" x14ac:dyDescent="0.25">
      <c r="A104" s="167" t="s">
        <v>156</v>
      </c>
      <c r="B104" s="168">
        <v>1.2093023255813954E-3</v>
      </c>
      <c r="C104" s="169">
        <v>3.4755607908951727E-2</v>
      </c>
      <c r="D104" s="170">
        <v>10750</v>
      </c>
      <c r="E104" s="171">
        <v>0</v>
      </c>
      <c r="G104" s="167" t="s">
        <v>156</v>
      </c>
      <c r="H104" s="172">
        <v>-2.8633768007185496E-4</v>
      </c>
      <c r="J104" s="137">
        <f t="shared" si="8"/>
        <v>-8.2286407419097946E-3</v>
      </c>
      <c r="K104" s="137">
        <f t="shared" si="7"/>
        <v>9.9629626194306919E-6</v>
      </c>
    </row>
    <row r="105" spans="1:11" ht="12.75" thickTop="1" x14ac:dyDescent="0.2">
      <c r="A105" s="173" t="s">
        <v>194</v>
      </c>
      <c r="B105" s="173"/>
      <c r="C105" s="173"/>
      <c r="D105" s="173"/>
      <c r="E105" s="173"/>
      <c r="G105" s="173" t="s">
        <v>9</v>
      </c>
      <c r="H105" s="173"/>
    </row>
  </sheetData>
  <mergeCells count="7">
    <mergeCell ref="G4:H4"/>
    <mergeCell ref="G5:G6"/>
    <mergeCell ref="G105:H105"/>
    <mergeCell ref="J5:K5"/>
    <mergeCell ref="A5:E5"/>
    <mergeCell ref="A6"/>
    <mergeCell ref="A105:E105"/>
  </mergeCells>
  <pageMargins left="0.45" right="0.45" top="0.5" bottom="0.5" header="0" footer="0"/>
  <pageSetup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workbookViewId="0">
      <selection activeCell="A10" sqref="A10"/>
    </sheetView>
  </sheetViews>
  <sheetFormatPr defaultRowHeight="15" x14ac:dyDescent="0.25"/>
  <cols>
    <col min="1" max="1" width="30.7109375" customWidth="1"/>
    <col min="3" max="3" width="9.140625" style="85"/>
    <col min="7" max="7" width="27.7109375" customWidth="1"/>
    <col min="8" max="8" width="10.28515625" style="85" bestFit="1" customWidth="1"/>
    <col min="11" max="11" width="12.7109375" bestFit="1" customWidth="1"/>
    <col min="12" max="12" width="15.28515625" bestFit="1" customWidth="1"/>
  </cols>
  <sheetData>
    <row r="1" spans="1:12" x14ac:dyDescent="0.25">
      <c r="A1" t="s">
        <v>5</v>
      </c>
    </row>
    <row r="4" spans="1:12" ht="15.75" customHeight="1" thickBot="1" x14ac:dyDescent="0.3">
      <c r="G4" s="107" t="s">
        <v>8</v>
      </c>
      <c r="H4" s="107"/>
      <c r="I4" s="1"/>
    </row>
    <row r="5" spans="1:12" ht="16.5" thickTop="1" thickBot="1" x14ac:dyDescent="0.3">
      <c r="A5" s="107" t="s">
        <v>0</v>
      </c>
      <c r="B5" s="107"/>
      <c r="C5" s="107"/>
      <c r="D5" s="107"/>
      <c r="E5" s="107"/>
      <c r="G5" s="110"/>
      <c r="H5" s="90" t="s">
        <v>6</v>
      </c>
      <c r="I5" s="1"/>
      <c r="K5" s="106" t="s">
        <v>10</v>
      </c>
      <c r="L5" s="106"/>
    </row>
    <row r="6" spans="1:12" ht="27.75" thickTop="1" thickBot="1" x14ac:dyDescent="0.3">
      <c r="A6" s="108"/>
      <c r="B6" s="68" t="s">
        <v>1</v>
      </c>
      <c r="C6" s="86" t="s">
        <v>3</v>
      </c>
      <c r="D6" s="69" t="s">
        <v>4</v>
      </c>
      <c r="E6" s="70" t="s">
        <v>2</v>
      </c>
      <c r="G6" s="111"/>
      <c r="H6" s="91" t="s">
        <v>7</v>
      </c>
      <c r="I6" s="1"/>
      <c r="K6" s="2" t="s">
        <v>11</v>
      </c>
      <c r="L6" s="2" t="s">
        <v>12</v>
      </c>
    </row>
    <row r="7" spans="1:12" ht="15.75" thickTop="1" x14ac:dyDescent="0.25">
      <c r="A7" s="71" t="s">
        <v>53</v>
      </c>
      <c r="B7" s="72">
        <v>0.65938864628820959</v>
      </c>
      <c r="C7" s="87">
        <v>0.47399443907242889</v>
      </c>
      <c r="D7" s="73">
        <v>2977</v>
      </c>
      <c r="E7" s="74">
        <v>0</v>
      </c>
      <c r="G7" s="71" t="s">
        <v>53</v>
      </c>
      <c r="H7" s="92">
        <v>6.967492701751693E-2</v>
      </c>
      <c r="I7" s="1"/>
      <c r="K7">
        <f>((1-B7)/C7)*H7</f>
        <v>5.0068248179553541E-2</v>
      </c>
      <c r="L7">
        <f>((0-B7)/C7)*H7</f>
        <v>-9.6926993270674167E-2</v>
      </c>
    </row>
    <row r="8" spans="1:12" x14ac:dyDescent="0.25">
      <c r="A8" s="75" t="s">
        <v>54</v>
      </c>
      <c r="B8" s="76">
        <v>0.65905273765535777</v>
      </c>
      <c r="C8" s="88">
        <v>0.47410729948482483</v>
      </c>
      <c r="D8" s="77">
        <v>2977</v>
      </c>
      <c r="E8" s="78">
        <v>0</v>
      </c>
      <c r="G8" s="75" t="s">
        <v>54</v>
      </c>
      <c r="H8" s="93">
        <v>3.3530494186576845E-2</v>
      </c>
      <c r="I8" s="1"/>
      <c r="K8">
        <f t="shared" ref="K8:K18" si="0">((1-B8)/C8)*H8</f>
        <v>2.4112959683174492E-2</v>
      </c>
      <c r="L8">
        <f t="shared" ref="L8:L71" si="1">((0-B8)/C8)*H8</f>
        <v>-4.661046985062893E-2</v>
      </c>
    </row>
    <row r="9" spans="1:12" x14ac:dyDescent="0.25">
      <c r="A9" s="75" t="s">
        <v>55</v>
      </c>
      <c r="B9" s="76">
        <v>0.58750419885791061</v>
      </c>
      <c r="C9" s="88">
        <v>0.49236617232199853</v>
      </c>
      <c r="D9" s="77">
        <v>2977</v>
      </c>
      <c r="E9" s="78">
        <v>0</v>
      </c>
      <c r="G9" s="75" t="s">
        <v>55</v>
      </c>
      <c r="H9" s="93">
        <v>7.5153954156607625E-2</v>
      </c>
      <c r="I9" s="1"/>
      <c r="K9">
        <f t="shared" si="0"/>
        <v>6.2962673456274404E-2</v>
      </c>
      <c r="L9">
        <f t="shared" si="1"/>
        <v>-8.9675664393341931E-2</v>
      </c>
    </row>
    <row r="10" spans="1:12" x14ac:dyDescent="0.25">
      <c r="A10" s="75" t="s">
        <v>56</v>
      </c>
      <c r="B10" s="76">
        <v>0.20423244877393348</v>
      </c>
      <c r="C10" s="88">
        <v>0.40320734911397993</v>
      </c>
      <c r="D10" s="77">
        <v>2977</v>
      </c>
      <c r="E10" s="78">
        <v>0</v>
      </c>
      <c r="G10" s="75" t="s">
        <v>56</v>
      </c>
      <c r="H10" s="93">
        <v>7.8712162330100227E-2</v>
      </c>
      <c r="I10" s="1"/>
      <c r="K10">
        <f t="shared" si="0"/>
        <v>0.15534584081062019</v>
      </c>
      <c r="L10">
        <f t="shared" si="1"/>
        <v>-3.9869257582463943E-2</v>
      </c>
    </row>
    <row r="11" spans="1:12" x14ac:dyDescent="0.25">
      <c r="A11" s="75" t="s">
        <v>57</v>
      </c>
      <c r="B11" s="76">
        <v>0.20759153510245212</v>
      </c>
      <c r="C11" s="88">
        <v>0.40565079105452834</v>
      </c>
      <c r="D11" s="77">
        <v>2977</v>
      </c>
      <c r="E11" s="78">
        <v>0</v>
      </c>
      <c r="G11" s="75" t="s">
        <v>57</v>
      </c>
      <c r="H11" s="93">
        <v>3.0367748509754291E-2</v>
      </c>
      <c r="I11" s="1"/>
      <c r="K11">
        <f t="shared" si="0"/>
        <v>5.9321124251855616E-2</v>
      </c>
      <c r="L11">
        <f t="shared" si="1"/>
        <v>-1.5540676043936739E-2</v>
      </c>
    </row>
    <row r="12" spans="1:12" x14ac:dyDescent="0.25">
      <c r="A12" s="75" t="s">
        <v>58</v>
      </c>
      <c r="B12" s="76">
        <v>0.29593550554249243</v>
      </c>
      <c r="C12" s="88">
        <v>0.45653882065361712</v>
      </c>
      <c r="D12" s="77">
        <v>2977</v>
      </c>
      <c r="E12" s="78">
        <v>0</v>
      </c>
      <c r="G12" s="75" t="s">
        <v>58</v>
      </c>
      <c r="H12" s="93">
        <v>3.3244835747382899E-2</v>
      </c>
      <c r="I12" s="1"/>
      <c r="K12">
        <f t="shared" si="0"/>
        <v>5.1269481180797306E-2</v>
      </c>
      <c r="L12">
        <f t="shared" si="1"/>
        <v>-2.1549815324562221E-2</v>
      </c>
    </row>
    <row r="13" spans="1:12" x14ac:dyDescent="0.25">
      <c r="A13" s="75" t="s">
        <v>59</v>
      </c>
      <c r="B13" s="76">
        <v>0.12092710782667114</v>
      </c>
      <c r="C13" s="88">
        <v>0.32609732099927441</v>
      </c>
      <c r="D13" s="77">
        <v>2977</v>
      </c>
      <c r="E13" s="78">
        <v>0</v>
      </c>
      <c r="G13" s="75" t="s">
        <v>59</v>
      </c>
      <c r="H13" s="93">
        <v>7.0366845196351391E-2</v>
      </c>
      <c r="I13" s="1"/>
      <c r="K13">
        <f t="shared" si="0"/>
        <v>0.18969056823379168</v>
      </c>
      <c r="L13">
        <f t="shared" si="1"/>
        <v>-2.6094231778435232E-2</v>
      </c>
    </row>
    <row r="14" spans="1:12" x14ac:dyDescent="0.25">
      <c r="A14" s="75" t="s">
        <v>60</v>
      </c>
      <c r="B14" s="76">
        <v>5.4753107154853882E-2</v>
      </c>
      <c r="C14" s="88">
        <v>0.22753592084205215</v>
      </c>
      <c r="D14" s="77">
        <v>2977</v>
      </c>
      <c r="E14" s="78">
        <v>0</v>
      </c>
      <c r="G14" s="75" t="s">
        <v>60</v>
      </c>
      <c r="H14" s="93">
        <v>5.4916738396863056E-2</v>
      </c>
      <c r="I14" s="1"/>
      <c r="K14">
        <f t="shared" si="0"/>
        <v>0.22813925881557243</v>
      </c>
      <c r="L14">
        <f t="shared" si="1"/>
        <v>-1.3214889547597123E-2</v>
      </c>
    </row>
    <row r="15" spans="1:12" x14ac:dyDescent="0.25">
      <c r="A15" s="75" t="s">
        <v>61</v>
      </c>
      <c r="B15" s="76">
        <v>0.8303661404098085</v>
      </c>
      <c r="C15" s="88">
        <v>0.37537387317125609</v>
      </c>
      <c r="D15" s="77">
        <v>2977</v>
      </c>
      <c r="E15" s="78">
        <v>0</v>
      </c>
      <c r="G15" s="75" t="s">
        <v>61</v>
      </c>
      <c r="H15" s="93">
        <v>4.032649929239697E-2</v>
      </c>
      <c r="I15" s="1"/>
      <c r="K15">
        <f t="shared" si="0"/>
        <v>1.822380354002285E-2</v>
      </c>
      <c r="L15">
        <f t="shared" si="1"/>
        <v>-8.9206420496903915E-2</v>
      </c>
    </row>
    <row r="16" spans="1:12" x14ac:dyDescent="0.25">
      <c r="A16" s="75" t="s">
        <v>62</v>
      </c>
      <c r="B16" s="76">
        <v>0.53275109170305679</v>
      </c>
      <c r="C16" s="88">
        <v>0.49901003090169083</v>
      </c>
      <c r="D16" s="77">
        <v>2977</v>
      </c>
      <c r="E16" s="78">
        <v>0</v>
      </c>
      <c r="G16" s="75" t="s">
        <v>62</v>
      </c>
      <c r="H16" s="93">
        <v>4.4125712059325722E-2</v>
      </c>
      <c r="I16" s="1"/>
      <c r="K16">
        <f t="shared" si="0"/>
        <v>4.1317187051911314E-2</v>
      </c>
      <c r="L16">
        <f t="shared" si="1"/>
        <v>-4.7109316077880201E-2</v>
      </c>
    </row>
    <row r="17" spans="1:12" x14ac:dyDescent="0.25">
      <c r="A17" s="75" t="s">
        <v>63</v>
      </c>
      <c r="B17" s="76">
        <v>7.4907625125965743E-2</v>
      </c>
      <c r="C17" s="88">
        <v>0.26328645603044237</v>
      </c>
      <c r="D17" s="77">
        <v>2977</v>
      </c>
      <c r="E17" s="78">
        <v>0</v>
      </c>
      <c r="G17" s="75" t="s">
        <v>63</v>
      </c>
      <c r="H17" s="93">
        <v>-8.5091196291976114E-3</v>
      </c>
      <c r="I17" s="1"/>
      <c r="K17">
        <f t="shared" si="0"/>
        <v>-2.989793628029053E-2</v>
      </c>
      <c r="L17">
        <f t="shared" si="1"/>
        <v>2.4209294809385577E-3</v>
      </c>
    </row>
    <row r="18" spans="1:12" x14ac:dyDescent="0.25">
      <c r="A18" s="75" t="s">
        <v>69</v>
      </c>
      <c r="B18" s="76">
        <v>0.17870339267719179</v>
      </c>
      <c r="C18" s="88">
        <v>0.383168119096363</v>
      </c>
      <c r="D18" s="77">
        <v>2977</v>
      </c>
      <c r="E18" s="78">
        <v>0</v>
      </c>
      <c r="G18" s="75" t="s">
        <v>69</v>
      </c>
      <c r="H18" s="93">
        <v>7.4400251153846061E-2</v>
      </c>
      <c r="I18" s="1"/>
      <c r="K18">
        <f t="shared" si="0"/>
        <v>0.15947222853697646</v>
      </c>
      <c r="L18">
        <f t="shared" si="1"/>
        <v>-3.4699069767554797E-2</v>
      </c>
    </row>
    <row r="19" spans="1:12" x14ac:dyDescent="0.25">
      <c r="A19" s="75" t="s">
        <v>70</v>
      </c>
      <c r="B19" s="76">
        <v>0.41954988243197849</v>
      </c>
      <c r="C19" s="88">
        <v>0.49356824163842938</v>
      </c>
      <c r="D19" s="77">
        <v>2977</v>
      </c>
      <c r="E19" s="78">
        <v>0</v>
      </c>
      <c r="G19" s="75" t="s">
        <v>70</v>
      </c>
      <c r="H19" s="93">
        <v>7.2901571787837072E-2</v>
      </c>
      <c r="I19" s="1"/>
      <c r="K19">
        <f>((1-B19)/C19)*H19</f>
        <v>8.573429638558995E-2</v>
      </c>
      <c r="L19">
        <f t="shared" si="1"/>
        <v>-6.1968828811112188E-2</v>
      </c>
    </row>
    <row r="20" spans="1:12" x14ac:dyDescent="0.25">
      <c r="A20" s="75" t="s">
        <v>71</v>
      </c>
      <c r="B20" s="76">
        <v>7.1884447430298967E-2</v>
      </c>
      <c r="C20" s="88">
        <v>0.25833987694404192</v>
      </c>
      <c r="D20" s="77">
        <v>2977</v>
      </c>
      <c r="E20" s="78">
        <v>0</v>
      </c>
      <c r="G20" s="75" t="s">
        <v>71</v>
      </c>
      <c r="H20" s="93">
        <v>7.0774652163882457E-2</v>
      </c>
      <c r="I20" s="1"/>
      <c r="K20">
        <f t="shared" ref="K20:K70" si="2">((1-B20)/C20)*H20</f>
        <v>0.25426603193450614</v>
      </c>
      <c r="L20">
        <f t="shared" ref="L20:L70" si="3">((0-B20)/C20)*H20</f>
        <v>-1.9693424116534318E-2</v>
      </c>
    </row>
    <row r="21" spans="1:12" x14ac:dyDescent="0.25">
      <c r="A21" s="75" t="s">
        <v>72</v>
      </c>
      <c r="B21" s="76">
        <v>0.10883439704400404</v>
      </c>
      <c r="C21" s="88">
        <v>0.31148364581811561</v>
      </c>
      <c r="D21" s="77">
        <v>2977</v>
      </c>
      <c r="E21" s="78">
        <v>0</v>
      </c>
      <c r="G21" s="75" t="s">
        <v>72</v>
      </c>
      <c r="H21" s="93">
        <v>7.6046951125672529E-2</v>
      </c>
      <c r="I21" s="1"/>
      <c r="K21">
        <f t="shared" si="2"/>
        <v>0.21757298645607948</v>
      </c>
      <c r="L21">
        <f t="shared" si="3"/>
        <v>-2.6571295745107328E-2</v>
      </c>
    </row>
    <row r="22" spans="1:12" x14ac:dyDescent="0.25">
      <c r="A22" s="75" t="s">
        <v>73</v>
      </c>
      <c r="B22" s="76">
        <v>0.1467920725562647</v>
      </c>
      <c r="C22" s="88">
        <v>0.35395797027624815</v>
      </c>
      <c r="D22" s="77">
        <v>2977</v>
      </c>
      <c r="E22" s="78">
        <v>0</v>
      </c>
      <c r="G22" s="75" t="s">
        <v>73</v>
      </c>
      <c r="H22" s="93">
        <v>7.2422533288028668E-2</v>
      </c>
      <c r="I22" s="1"/>
      <c r="K22">
        <f t="shared" si="2"/>
        <v>0.1745729287538812</v>
      </c>
      <c r="L22">
        <f t="shared" si="3"/>
        <v>-3.0034791285608695E-2</v>
      </c>
    </row>
    <row r="23" spans="1:12" x14ac:dyDescent="0.25">
      <c r="A23" s="75" t="s">
        <v>74</v>
      </c>
      <c r="B23" s="76">
        <v>8.5320792744373528E-2</v>
      </c>
      <c r="C23" s="88">
        <v>0.27940540183799867</v>
      </c>
      <c r="D23" s="77">
        <v>2977</v>
      </c>
      <c r="E23" s="78">
        <v>0</v>
      </c>
      <c r="G23" s="75" t="s">
        <v>74</v>
      </c>
      <c r="H23" s="93">
        <v>7.1773611111798141E-2</v>
      </c>
      <c r="I23" s="1"/>
      <c r="K23">
        <f t="shared" si="2"/>
        <v>0.23496263594673594</v>
      </c>
      <c r="L23">
        <f t="shared" si="3"/>
        <v>-2.1917190426173679E-2</v>
      </c>
    </row>
    <row r="24" spans="1:12" x14ac:dyDescent="0.25">
      <c r="A24" s="75" t="s">
        <v>75</v>
      </c>
      <c r="B24" s="76">
        <v>3.2247228753778973E-2</v>
      </c>
      <c r="C24" s="88">
        <v>0.17668568513188351</v>
      </c>
      <c r="D24" s="77">
        <v>2977</v>
      </c>
      <c r="E24" s="78">
        <v>0</v>
      </c>
      <c r="G24" s="75" t="s">
        <v>75</v>
      </c>
      <c r="H24" s="93">
        <v>-8.2494778046437681E-3</v>
      </c>
      <c r="I24" s="1"/>
      <c r="K24">
        <f t="shared" si="2"/>
        <v>-4.5184503774706522E-2</v>
      </c>
      <c r="L24">
        <f t="shared" si="3"/>
        <v>1.5056273385532198E-3</v>
      </c>
    </row>
    <row r="25" spans="1:12" x14ac:dyDescent="0.25">
      <c r="A25" s="75" t="s">
        <v>76</v>
      </c>
      <c r="B25" s="76">
        <v>9.4054417198521992E-3</v>
      </c>
      <c r="C25" s="88">
        <v>9.6540717271757809E-2</v>
      </c>
      <c r="D25" s="77">
        <v>2977</v>
      </c>
      <c r="E25" s="78">
        <v>0</v>
      </c>
      <c r="G25" s="75" t="s">
        <v>76</v>
      </c>
      <c r="H25" s="93">
        <v>7.4384431098825001E-3</v>
      </c>
      <c r="I25" s="1"/>
      <c r="K25">
        <f t="shared" si="2"/>
        <v>7.6325114158662388E-2</v>
      </c>
      <c r="L25">
        <f t="shared" si="3"/>
        <v>-7.2468741825789979E-4</v>
      </c>
    </row>
    <row r="26" spans="1:12" x14ac:dyDescent="0.25">
      <c r="A26" s="75" t="s">
        <v>77</v>
      </c>
      <c r="B26" s="76">
        <v>3.3590863285186431E-3</v>
      </c>
      <c r="C26" s="88">
        <v>5.786992138680859E-2</v>
      </c>
      <c r="D26" s="77">
        <v>2977</v>
      </c>
      <c r="E26" s="78">
        <v>0</v>
      </c>
      <c r="G26" s="75" t="s">
        <v>77</v>
      </c>
      <c r="H26" s="93">
        <v>-1.7685386633659195E-3</v>
      </c>
      <c r="I26" s="1"/>
      <c r="K26">
        <f t="shared" si="2"/>
        <v>-3.0457929561351255E-2</v>
      </c>
      <c r="L26">
        <f t="shared" si="3"/>
        <v>1.0265564395467225E-4</v>
      </c>
    </row>
    <row r="27" spans="1:12" x14ac:dyDescent="0.25">
      <c r="A27" s="75" t="s">
        <v>78</v>
      </c>
      <c r="B27" s="76">
        <v>4.3668122270742356E-3</v>
      </c>
      <c r="C27" s="88">
        <v>6.5948495913519492E-2</v>
      </c>
      <c r="D27" s="77">
        <v>2977</v>
      </c>
      <c r="E27" s="78">
        <v>0</v>
      </c>
      <c r="G27" s="75" t="s">
        <v>78</v>
      </c>
      <c r="H27" s="93">
        <v>5.98518702322892E-3</v>
      </c>
      <c r="I27" s="1"/>
      <c r="K27">
        <f t="shared" si="2"/>
        <v>9.0359162143271082E-2</v>
      </c>
      <c r="L27">
        <f t="shared" si="3"/>
        <v>-3.9631211466346959E-4</v>
      </c>
    </row>
    <row r="28" spans="1:12" x14ac:dyDescent="0.25">
      <c r="A28" s="75" t="s">
        <v>79</v>
      </c>
      <c r="B28" s="76">
        <v>0.10521008403361344</v>
      </c>
      <c r="C28" s="88">
        <v>1.99293689336112</v>
      </c>
      <c r="D28" s="77">
        <v>2977</v>
      </c>
      <c r="E28" s="78">
        <v>2</v>
      </c>
      <c r="G28" s="75" t="s">
        <v>79</v>
      </c>
      <c r="H28" s="93">
        <v>1.04678309698933E-2</v>
      </c>
      <c r="I28" s="1"/>
    </row>
    <row r="29" spans="1:12" x14ac:dyDescent="0.25">
      <c r="A29" s="75" t="s">
        <v>80</v>
      </c>
      <c r="B29" s="76">
        <v>0.13546218487394959</v>
      </c>
      <c r="C29" s="88">
        <v>1.3099095967708401</v>
      </c>
      <c r="D29" s="77">
        <v>2977</v>
      </c>
      <c r="E29" s="78">
        <v>2</v>
      </c>
      <c r="G29" s="75" t="s">
        <v>80</v>
      </c>
      <c r="H29" s="93">
        <v>1.3665158176418699E-2</v>
      </c>
      <c r="I29" s="1"/>
    </row>
    <row r="30" spans="1:12" x14ac:dyDescent="0.25">
      <c r="A30" s="75" t="s">
        <v>81</v>
      </c>
      <c r="B30" s="76">
        <v>0.10379576755122606</v>
      </c>
      <c r="C30" s="88">
        <v>0.30504665815483606</v>
      </c>
      <c r="D30" s="77">
        <v>2977</v>
      </c>
      <c r="E30" s="78">
        <v>0</v>
      </c>
      <c r="G30" s="75" t="s">
        <v>81</v>
      </c>
      <c r="H30" s="93">
        <v>-1.1832495900365989E-3</v>
      </c>
      <c r="I30" s="1"/>
      <c r="K30">
        <f t="shared" si="2"/>
        <v>-3.4762986654186525E-3</v>
      </c>
      <c r="L30">
        <f t="shared" si="3"/>
        <v>4.0261480045515878E-4</v>
      </c>
    </row>
    <row r="31" spans="1:12" x14ac:dyDescent="0.25">
      <c r="A31" s="75" t="s">
        <v>82</v>
      </c>
      <c r="B31" s="76">
        <v>6.3822640241854217E-2</v>
      </c>
      <c r="C31" s="88">
        <v>0.24447778608246526</v>
      </c>
      <c r="D31" s="77">
        <v>2977</v>
      </c>
      <c r="E31" s="78">
        <v>0</v>
      </c>
      <c r="G31" s="75" t="s">
        <v>82</v>
      </c>
      <c r="H31" s="93">
        <v>-1.5085672372310269E-3</v>
      </c>
      <c r="I31" s="1"/>
      <c r="K31">
        <f t="shared" si="2"/>
        <v>-5.7767477192885008E-3</v>
      </c>
      <c r="L31">
        <f t="shared" si="3"/>
        <v>3.9382205477747222E-4</v>
      </c>
    </row>
    <row r="32" spans="1:12" ht="24" x14ac:dyDescent="0.25">
      <c r="A32" s="75" t="s">
        <v>83</v>
      </c>
      <c r="B32" s="79">
        <v>2.7626262626262625</v>
      </c>
      <c r="C32" s="88">
        <v>1.7658319488244267</v>
      </c>
      <c r="D32" s="77">
        <v>2977</v>
      </c>
      <c r="E32" s="78">
        <v>7</v>
      </c>
      <c r="G32" s="75" t="s">
        <v>83</v>
      </c>
      <c r="H32" s="93">
        <v>-3.25988058953725E-2</v>
      </c>
      <c r="I32" s="1"/>
    </row>
    <row r="33" spans="1:12" x14ac:dyDescent="0.25">
      <c r="A33" s="75" t="s">
        <v>84</v>
      </c>
      <c r="B33" s="76">
        <v>0.17903930131004367</v>
      </c>
      <c r="C33" s="88">
        <v>0.38344963131897103</v>
      </c>
      <c r="D33" s="77">
        <v>2977</v>
      </c>
      <c r="E33" s="78">
        <v>0</v>
      </c>
      <c r="G33" s="75" t="s">
        <v>84</v>
      </c>
      <c r="H33" s="93">
        <v>4.7605201167042054E-2</v>
      </c>
      <c r="I33" s="1"/>
      <c r="K33">
        <f t="shared" si="2"/>
        <v>0.1019221196717244</v>
      </c>
      <c r="L33">
        <f t="shared" si="3"/>
        <v>-2.2227696311386706E-2</v>
      </c>
    </row>
    <row r="34" spans="1:12" x14ac:dyDescent="0.25">
      <c r="A34" s="75" t="s">
        <v>85</v>
      </c>
      <c r="B34" s="76">
        <v>0.25461874370171311</v>
      </c>
      <c r="C34" s="88">
        <v>0.43571987781149446</v>
      </c>
      <c r="D34" s="77">
        <v>2977</v>
      </c>
      <c r="E34" s="78">
        <v>0</v>
      </c>
      <c r="G34" s="75" t="s">
        <v>85</v>
      </c>
      <c r="H34" s="93">
        <v>3.9206165367796364E-2</v>
      </c>
      <c r="I34" s="1"/>
      <c r="K34">
        <f t="shared" si="2"/>
        <v>6.7069560707830336E-2</v>
      </c>
      <c r="L34">
        <f t="shared" si="3"/>
        <v>-2.2910647596455783E-2</v>
      </c>
    </row>
    <row r="35" spans="1:12" x14ac:dyDescent="0.25">
      <c r="A35" s="75" t="s">
        <v>86</v>
      </c>
      <c r="B35" s="76">
        <v>0.50722203560631507</v>
      </c>
      <c r="C35" s="88">
        <v>0.50003182903881993</v>
      </c>
      <c r="D35" s="77">
        <v>2977</v>
      </c>
      <c r="E35" s="78">
        <v>0</v>
      </c>
      <c r="G35" s="75" t="s">
        <v>86</v>
      </c>
      <c r="H35" s="93">
        <v>-6.2592980552175617E-2</v>
      </c>
      <c r="I35" s="1"/>
      <c r="K35">
        <f t="shared" si="2"/>
        <v>-6.1684956337929447E-2</v>
      </c>
      <c r="L35">
        <f t="shared" si="3"/>
        <v>6.3493036176055534E-2</v>
      </c>
    </row>
    <row r="36" spans="1:12" x14ac:dyDescent="0.25">
      <c r="A36" s="75" t="s">
        <v>87</v>
      </c>
      <c r="B36" s="76">
        <v>1.5787705744037622E-2</v>
      </c>
      <c r="C36" s="88">
        <v>0.12467427700256509</v>
      </c>
      <c r="D36" s="77">
        <v>2977</v>
      </c>
      <c r="E36" s="78">
        <v>0</v>
      </c>
      <c r="G36" s="75" t="s">
        <v>87</v>
      </c>
      <c r="H36" s="93">
        <v>-1.1024385630815228E-2</v>
      </c>
      <c r="I36" s="1"/>
      <c r="K36">
        <f t="shared" si="2"/>
        <v>-8.7029466986553145E-2</v>
      </c>
      <c r="L36">
        <f t="shared" si="3"/>
        <v>1.3960358185556307E-3</v>
      </c>
    </row>
    <row r="37" spans="1:12" x14ac:dyDescent="0.25">
      <c r="A37" s="75" t="s">
        <v>88</v>
      </c>
      <c r="B37" s="76">
        <v>8.3977158212966072E-3</v>
      </c>
      <c r="C37" s="88">
        <v>9.1268791525958431E-2</v>
      </c>
      <c r="D37" s="77">
        <v>2977</v>
      </c>
      <c r="E37" s="78">
        <v>0</v>
      </c>
      <c r="G37" s="75" t="s">
        <v>88</v>
      </c>
      <c r="H37" s="93">
        <v>-8.692711441403855E-3</v>
      </c>
      <c r="I37" s="1"/>
      <c r="K37">
        <f t="shared" si="2"/>
        <v>-9.4443153863287596E-2</v>
      </c>
      <c r="L37">
        <f t="shared" si="3"/>
        <v>7.9982345751429193E-4</v>
      </c>
    </row>
    <row r="38" spans="1:12" x14ac:dyDescent="0.25">
      <c r="A38" s="75" t="s">
        <v>89</v>
      </c>
      <c r="B38" s="76">
        <v>1.5115888478333893E-2</v>
      </c>
      <c r="C38" s="88">
        <v>0.12203442497862636</v>
      </c>
      <c r="D38" s="77">
        <v>2977</v>
      </c>
      <c r="E38" s="78">
        <v>0</v>
      </c>
      <c r="G38" s="75" t="s">
        <v>89</v>
      </c>
      <c r="H38" s="93">
        <v>-1.4723721717869917E-2</v>
      </c>
      <c r="I38" s="1"/>
      <c r="K38">
        <f t="shared" si="2"/>
        <v>-0.11882843373856491</v>
      </c>
      <c r="L38">
        <f t="shared" si="3"/>
        <v>1.82376518357279E-3</v>
      </c>
    </row>
    <row r="39" spans="1:12" x14ac:dyDescent="0.25">
      <c r="A39" s="75" t="s">
        <v>91</v>
      </c>
      <c r="B39" s="76">
        <v>3.3590863285186439E-4</v>
      </c>
      <c r="C39" s="88">
        <v>1.8327810367085758E-2</v>
      </c>
      <c r="D39" s="77">
        <v>2977</v>
      </c>
      <c r="E39" s="78">
        <v>0</v>
      </c>
      <c r="G39" s="75" t="s">
        <v>91</v>
      </c>
      <c r="H39" s="93">
        <v>-2.432731190370861E-3</v>
      </c>
      <c r="I39" s="1"/>
      <c r="K39">
        <f t="shared" si="2"/>
        <v>-0.13268982853128994</v>
      </c>
      <c r="L39">
        <f t="shared" si="3"/>
        <v>4.4586635931213033E-5</v>
      </c>
    </row>
    <row r="40" spans="1:12" ht="24" x14ac:dyDescent="0.25">
      <c r="A40" s="75" t="s">
        <v>92</v>
      </c>
      <c r="B40" s="76">
        <v>1.0077258985555929E-3</v>
      </c>
      <c r="C40" s="88">
        <v>3.173403005306271E-2</v>
      </c>
      <c r="D40" s="77">
        <v>2977</v>
      </c>
      <c r="E40" s="78">
        <v>0</v>
      </c>
      <c r="G40" s="75" t="s">
        <v>92</v>
      </c>
      <c r="H40" s="93">
        <v>-3.5010728901711486E-3</v>
      </c>
      <c r="I40" s="1"/>
      <c r="K40">
        <f t="shared" si="2"/>
        <v>-0.11021432709614006</v>
      </c>
      <c r="L40">
        <f t="shared" si="3"/>
        <v>1.1117786862421659E-4</v>
      </c>
    </row>
    <row r="41" spans="1:12" x14ac:dyDescent="0.25">
      <c r="A41" s="75" t="s">
        <v>95</v>
      </c>
      <c r="B41" s="76">
        <v>6.7181726570372878E-4</v>
      </c>
      <c r="C41" s="88">
        <v>2.5915082879565749E-2</v>
      </c>
      <c r="D41" s="77">
        <v>2977</v>
      </c>
      <c r="E41" s="78">
        <v>0</v>
      </c>
      <c r="G41" s="75" t="s">
        <v>95</v>
      </c>
      <c r="H41" s="93">
        <v>-5.5313944370386197E-4</v>
      </c>
      <c r="I41" s="1"/>
      <c r="K41">
        <f t="shared" si="2"/>
        <v>-2.1329965936983431E-2</v>
      </c>
      <c r="L41">
        <f t="shared" si="3"/>
        <v>1.4339472898812395E-5</v>
      </c>
    </row>
    <row r="42" spans="1:12" x14ac:dyDescent="0.25">
      <c r="A42" s="75" t="s">
        <v>96</v>
      </c>
      <c r="B42" s="76">
        <v>1.0077258985555929E-3</v>
      </c>
      <c r="C42" s="88">
        <v>3.1734030053062856E-2</v>
      </c>
      <c r="D42" s="77">
        <v>2977</v>
      </c>
      <c r="E42" s="78">
        <v>0</v>
      </c>
      <c r="G42" s="75" t="s">
        <v>96</v>
      </c>
      <c r="H42" s="93">
        <v>7.9134475917884643E-3</v>
      </c>
      <c r="I42" s="1"/>
      <c r="K42">
        <f t="shared" si="2"/>
        <v>0.24911657903154813</v>
      </c>
      <c r="L42">
        <f t="shared" si="3"/>
        <v>-2.5129446438959123E-4</v>
      </c>
    </row>
    <row r="43" spans="1:12" x14ac:dyDescent="0.25">
      <c r="A43" s="75" t="s">
        <v>97</v>
      </c>
      <c r="B43" s="76">
        <v>9.4054417198521992E-3</v>
      </c>
      <c r="C43" s="88">
        <v>9.6540717271758086E-2</v>
      </c>
      <c r="D43" s="77">
        <v>2977</v>
      </c>
      <c r="E43" s="78">
        <v>0</v>
      </c>
      <c r="G43" s="75" t="s">
        <v>97</v>
      </c>
      <c r="H43" s="93">
        <v>9.5193153858565409E-4</v>
      </c>
      <c r="I43" s="1"/>
      <c r="K43">
        <f t="shared" si="2"/>
        <v>9.7676734607611542E-3</v>
      </c>
      <c r="L43">
        <f t="shared" si="3"/>
        <v>-9.2741558800038087E-5</v>
      </c>
    </row>
    <row r="44" spans="1:12" x14ac:dyDescent="0.25">
      <c r="A44" s="75" t="s">
        <v>98</v>
      </c>
      <c r="B44" s="76">
        <v>7.3899899227410143E-3</v>
      </c>
      <c r="C44" s="88">
        <v>8.5661209520012785E-2</v>
      </c>
      <c r="D44" s="77">
        <v>2977</v>
      </c>
      <c r="E44" s="78">
        <v>0</v>
      </c>
      <c r="G44" s="75" t="s">
        <v>98</v>
      </c>
      <c r="H44" s="93">
        <v>-2.8833316220948052E-3</v>
      </c>
      <c r="I44" s="1"/>
      <c r="K44">
        <f t="shared" si="2"/>
        <v>-3.3410966836686533E-2</v>
      </c>
      <c r="L44">
        <f t="shared" si="3"/>
        <v>2.487449307638253E-4</v>
      </c>
    </row>
    <row r="45" spans="1:12" x14ac:dyDescent="0.25">
      <c r="A45" s="75" t="s">
        <v>99</v>
      </c>
      <c r="B45" s="76">
        <v>3.3590863285186429E-2</v>
      </c>
      <c r="C45" s="88">
        <v>0.18020384372381429</v>
      </c>
      <c r="D45" s="77">
        <v>2977</v>
      </c>
      <c r="E45" s="78">
        <v>0</v>
      </c>
      <c r="G45" s="75" t="s">
        <v>99</v>
      </c>
      <c r="H45" s="93">
        <v>3.5351543533267714E-2</v>
      </c>
      <c r="I45" s="1"/>
      <c r="K45">
        <f t="shared" si="2"/>
        <v>0.1895856046216319</v>
      </c>
      <c r="L45">
        <f t="shared" si="3"/>
        <v>-6.5896977623090686E-3</v>
      </c>
    </row>
    <row r="46" spans="1:12" x14ac:dyDescent="0.25">
      <c r="A46" s="75" t="s">
        <v>100</v>
      </c>
      <c r="B46" s="76">
        <v>0.13436345314074571</v>
      </c>
      <c r="C46" s="88">
        <v>0.34109968958322251</v>
      </c>
      <c r="D46" s="77">
        <v>2977</v>
      </c>
      <c r="E46" s="78">
        <v>0</v>
      </c>
      <c r="G46" s="75" t="s">
        <v>100</v>
      </c>
      <c r="H46" s="93">
        <v>3.4097476530201933E-2</v>
      </c>
      <c r="I46" s="1"/>
      <c r="K46">
        <f t="shared" si="2"/>
        <v>8.6531951630571799E-2</v>
      </c>
      <c r="L46">
        <f t="shared" si="3"/>
        <v>-1.3431424389689065E-2</v>
      </c>
    </row>
    <row r="47" spans="1:12" x14ac:dyDescent="0.25">
      <c r="A47" s="75" t="s">
        <v>101</v>
      </c>
      <c r="B47" s="76">
        <v>7.9610345985891839E-2</v>
      </c>
      <c r="C47" s="88">
        <v>0.27073448237468728</v>
      </c>
      <c r="D47" s="77">
        <v>2977</v>
      </c>
      <c r="E47" s="78">
        <v>0</v>
      </c>
      <c r="G47" s="75" t="s">
        <v>101</v>
      </c>
      <c r="H47" s="93">
        <v>3.3973154891121251E-3</v>
      </c>
      <c r="I47" s="1"/>
      <c r="K47">
        <f t="shared" si="2"/>
        <v>1.1549522617784682E-2</v>
      </c>
      <c r="L47">
        <f t="shared" si="3"/>
        <v>-9.9899155489597451E-4</v>
      </c>
    </row>
    <row r="48" spans="1:12" x14ac:dyDescent="0.25">
      <c r="A48" s="75" t="s">
        <v>102</v>
      </c>
      <c r="B48" s="76">
        <v>0.53443063486731612</v>
      </c>
      <c r="C48" s="88">
        <v>0.49889692163414234</v>
      </c>
      <c r="D48" s="77">
        <v>2977</v>
      </c>
      <c r="E48" s="78">
        <v>0</v>
      </c>
      <c r="G48" s="75" t="s">
        <v>102</v>
      </c>
      <c r="H48" s="93">
        <v>3.6528353871635583E-3</v>
      </c>
      <c r="I48" s="1"/>
      <c r="K48">
        <f t="shared" si="2"/>
        <v>3.4088168885978436E-3</v>
      </c>
      <c r="L48">
        <f t="shared" si="3"/>
        <v>-3.9130069767382182E-3</v>
      </c>
    </row>
    <row r="49" spans="1:12" x14ac:dyDescent="0.25">
      <c r="A49" s="75" t="s">
        <v>103</v>
      </c>
      <c r="B49" s="76">
        <v>8.6664427275780984E-2</v>
      </c>
      <c r="C49" s="88">
        <v>0.28138994592490874</v>
      </c>
      <c r="D49" s="77">
        <v>2977</v>
      </c>
      <c r="E49" s="78">
        <v>0</v>
      </c>
      <c r="G49" s="75" t="s">
        <v>103</v>
      </c>
      <c r="H49" s="93">
        <v>-1.8032447935055179E-2</v>
      </c>
      <c r="I49" s="1"/>
      <c r="K49">
        <f t="shared" si="2"/>
        <v>-5.8529725034235425E-2</v>
      </c>
      <c r="L49">
        <f t="shared" si="3"/>
        <v>5.5537583886843458E-3</v>
      </c>
    </row>
    <row r="50" spans="1:12" x14ac:dyDescent="0.25">
      <c r="A50" s="75" t="s">
        <v>104</v>
      </c>
      <c r="B50" s="76">
        <v>4.7027208599260996E-3</v>
      </c>
      <c r="C50" s="88">
        <v>6.8426442699227236E-2</v>
      </c>
      <c r="D50" s="77">
        <v>2977</v>
      </c>
      <c r="E50" s="78">
        <v>0</v>
      </c>
      <c r="G50" s="75" t="s">
        <v>104</v>
      </c>
      <c r="H50" s="93">
        <v>-6.9252267425749204E-3</v>
      </c>
      <c r="I50" s="1"/>
      <c r="K50">
        <f t="shared" si="2"/>
        <v>-0.10073093182134304</v>
      </c>
      <c r="L50">
        <f t="shared" si="3"/>
        <v>4.7594770350955199E-4</v>
      </c>
    </row>
    <row r="51" spans="1:12" x14ac:dyDescent="0.25">
      <c r="A51" s="75" t="s">
        <v>105</v>
      </c>
      <c r="B51" s="76">
        <v>0.1232784682566342</v>
      </c>
      <c r="C51" s="88">
        <v>0.32881180791367887</v>
      </c>
      <c r="D51" s="77">
        <v>2977</v>
      </c>
      <c r="E51" s="78">
        <v>0</v>
      </c>
      <c r="G51" s="75" t="s">
        <v>105</v>
      </c>
      <c r="H51" s="93">
        <v>-4.5428925925080112E-2</v>
      </c>
      <c r="I51" s="1"/>
      <c r="K51">
        <f t="shared" si="2"/>
        <v>-0.12112861084644531</v>
      </c>
      <c r="L51">
        <f t="shared" si="3"/>
        <v>1.7032260605611277E-2</v>
      </c>
    </row>
    <row r="52" spans="1:12" x14ac:dyDescent="0.25">
      <c r="A52" s="75" t="s">
        <v>106</v>
      </c>
      <c r="B52" s="76">
        <v>2.6872690628149142E-3</v>
      </c>
      <c r="C52" s="88">
        <v>5.1777873666693328E-2</v>
      </c>
      <c r="D52" s="77">
        <v>2977</v>
      </c>
      <c r="E52" s="78">
        <v>0</v>
      </c>
      <c r="G52" s="75" t="s">
        <v>106</v>
      </c>
      <c r="H52" s="93">
        <v>-4.572448020509416E-3</v>
      </c>
      <c r="I52" s="1"/>
      <c r="K52">
        <f t="shared" si="2"/>
        <v>-8.8071608574686294E-2</v>
      </c>
      <c r="L52">
        <f t="shared" si="3"/>
        <v>2.3730982438446963E-4</v>
      </c>
    </row>
    <row r="53" spans="1:12" ht="24" x14ac:dyDescent="0.25">
      <c r="A53" s="75" t="s">
        <v>107</v>
      </c>
      <c r="B53" s="76">
        <v>0.44675848169297949</v>
      </c>
      <c r="C53" s="88">
        <v>0.49724078030490837</v>
      </c>
      <c r="D53" s="77">
        <v>2977</v>
      </c>
      <c r="E53" s="78">
        <v>0</v>
      </c>
      <c r="G53" s="75" t="s">
        <v>107</v>
      </c>
      <c r="H53" s="93">
        <v>-1.0683664894031884E-2</v>
      </c>
      <c r="I53" s="1"/>
      <c r="K53">
        <f t="shared" si="2"/>
        <v>-1.1886891061978464E-2</v>
      </c>
      <c r="L53">
        <f t="shared" si="3"/>
        <v>9.5990073542388324E-3</v>
      </c>
    </row>
    <row r="54" spans="1:12" x14ac:dyDescent="0.25">
      <c r="A54" s="75" t="s">
        <v>108</v>
      </c>
      <c r="B54" s="76">
        <v>4.7027208599260996E-3</v>
      </c>
      <c r="C54" s="88">
        <v>6.8426442699228957E-2</v>
      </c>
      <c r="D54" s="77">
        <v>2977</v>
      </c>
      <c r="E54" s="78">
        <v>0</v>
      </c>
      <c r="G54" s="75" t="s">
        <v>108</v>
      </c>
      <c r="H54" s="93">
        <v>6.8029513318242181E-3</v>
      </c>
      <c r="I54" s="1"/>
      <c r="K54">
        <f t="shared" si="2"/>
        <v>9.8952374017877792E-2</v>
      </c>
      <c r="L54">
        <f t="shared" si="3"/>
        <v>-4.6754412293293577E-4</v>
      </c>
    </row>
    <row r="55" spans="1:12" x14ac:dyDescent="0.25">
      <c r="A55" s="75" t="s">
        <v>109</v>
      </c>
      <c r="B55" s="76">
        <v>4.2996305005038628E-2</v>
      </c>
      <c r="C55" s="88">
        <v>0.20288284611345375</v>
      </c>
      <c r="D55" s="77">
        <v>2977</v>
      </c>
      <c r="E55" s="78">
        <v>0</v>
      </c>
      <c r="G55" s="75" t="s">
        <v>109</v>
      </c>
      <c r="H55" s="93">
        <v>3.1272898439359785E-3</v>
      </c>
      <c r="I55" s="1"/>
      <c r="K55">
        <f t="shared" si="2"/>
        <v>1.4751508041706659E-2</v>
      </c>
      <c r="L55">
        <f t="shared" si="3"/>
        <v>-6.6275641605421281E-4</v>
      </c>
    </row>
    <row r="56" spans="1:12" x14ac:dyDescent="0.25">
      <c r="A56" s="75" t="s">
        <v>110</v>
      </c>
      <c r="B56" s="76">
        <v>3.8629492777964396E-2</v>
      </c>
      <c r="C56" s="88">
        <v>0.19274266258935688</v>
      </c>
      <c r="D56" s="77">
        <v>2977</v>
      </c>
      <c r="E56" s="78">
        <v>0</v>
      </c>
      <c r="G56" s="75" t="s">
        <v>110</v>
      </c>
      <c r="H56" s="93">
        <v>-5.4051801542617101E-3</v>
      </c>
      <c r="I56" s="1"/>
      <c r="K56">
        <f t="shared" si="2"/>
        <v>-2.6960200283214317E-2</v>
      </c>
      <c r="L56">
        <f t="shared" si="3"/>
        <v>1.0833064404506103E-3</v>
      </c>
    </row>
    <row r="57" spans="1:12" x14ac:dyDescent="0.25">
      <c r="A57" s="75" t="s">
        <v>111</v>
      </c>
      <c r="B57" s="76">
        <v>0.31105139402082632</v>
      </c>
      <c r="C57" s="88">
        <v>0.46300154770547014</v>
      </c>
      <c r="D57" s="77">
        <v>2977</v>
      </c>
      <c r="E57" s="78">
        <v>0</v>
      </c>
      <c r="G57" s="75" t="s">
        <v>111</v>
      </c>
      <c r="H57" s="93">
        <v>-4.6855922176224111E-3</v>
      </c>
      <c r="I57" s="1"/>
      <c r="K57">
        <f t="shared" si="2"/>
        <v>-6.9721845261980454E-3</v>
      </c>
      <c r="L57">
        <f t="shared" si="3"/>
        <v>3.147851229282979E-3</v>
      </c>
    </row>
    <row r="58" spans="1:12" x14ac:dyDescent="0.25">
      <c r="A58" s="75" t="s">
        <v>112</v>
      </c>
      <c r="B58" s="76">
        <v>4.4675848169297948E-2</v>
      </c>
      <c r="C58" s="88">
        <v>0.20662588930124517</v>
      </c>
      <c r="D58" s="77">
        <v>2977</v>
      </c>
      <c r="E58" s="78">
        <v>0</v>
      </c>
      <c r="G58" s="75" t="s">
        <v>112</v>
      </c>
      <c r="H58" s="93">
        <v>-1.331979460373141E-2</v>
      </c>
      <c r="I58" s="1"/>
      <c r="K58">
        <f t="shared" si="2"/>
        <v>-6.1583383986394728E-2</v>
      </c>
      <c r="L58">
        <f t="shared" si="3"/>
        <v>2.8799543144129741E-3</v>
      </c>
    </row>
    <row r="59" spans="1:12" x14ac:dyDescent="0.25">
      <c r="A59" s="75" t="s">
        <v>113</v>
      </c>
      <c r="B59" s="76">
        <v>2.3513604299630498E-3</v>
      </c>
      <c r="C59" s="88">
        <v>4.8441921761372485E-2</v>
      </c>
      <c r="D59" s="77">
        <v>2977</v>
      </c>
      <c r="E59" s="78">
        <v>0</v>
      </c>
      <c r="G59" s="75" t="s">
        <v>113</v>
      </c>
      <c r="H59" s="93">
        <v>-5.1428679351932724E-3</v>
      </c>
      <c r="I59" s="1"/>
      <c r="K59">
        <f t="shared" si="2"/>
        <v>-0.10591601266994335</v>
      </c>
      <c r="L59">
        <f t="shared" si="3"/>
        <v>2.4963369989548936E-4</v>
      </c>
    </row>
    <row r="60" spans="1:12" x14ac:dyDescent="0.25">
      <c r="A60" s="75" t="s">
        <v>106</v>
      </c>
      <c r="B60" s="76">
        <v>2.3513604299630498E-3</v>
      </c>
      <c r="C60" s="88">
        <v>4.8441921761372221E-2</v>
      </c>
      <c r="D60" s="77">
        <v>2977</v>
      </c>
      <c r="E60" s="78">
        <v>0</v>
      </c>
      <c r="G60" s="75" t="s">
        <v>106</v>
      </c>
      <c r="H60" s="93">
        <v>-4.1232678221532516E-3</v>
      </c>
      <c r="I60" s="1"/>
      <c r="K60">
        <f t="shared" si="2"/>
        <v>-8.491761647314082E-2</v>
      </c>
      <c r="L60">
        <f t="shared" si="3"/>
        <v>2.0014253040807599E-4</v>
      </c>
    </row>
    <row r="61" spans="1:12" x14ac:dyDescent="0.25">
      <c r="A61" s="75" t="s">
        <v>114</v>
      </c>
      <c r="B61" s="76">
        <v>0.27578098757138059</v>
      </c>
      <c r="C61" s="88">
        <v>0.44698204286200904</v>
      </c>
      <c r="D61" s="77">
        <v>2977</v>
      </c>
      <c r="E61" s="78">
        <v>0</v>
      </c>
      <c r="G61" s="75" t="s">
        <v>114</v>
      </c>
      <c r="H61" s="93">
        <v>-5.7568411805106197E-2</v>
      </c>
      <c r="I61" s="1"/>
      <c r="K61">
        <f t="shared" si="2"/>
        <v>-9.3274750094265321E-2</v>
      </c>
      <c r="L61">
        <f t="shared" si="3"/>
        <v>3.5518817174114953E-2</v>
      </c>
    </row>
    <row r="62" spans="1:12" x14ac:dyDescent="0.25">
      <c r="A62" s="75" t="s">
        <v>115</v>
      </c>
      <c r="B62" s="76">
        <v>3.3590863285186428E-4</v>
      </c>
      <c r="C62" s="88">
        <v>1.8327810367086157E-2</v>
      </c>
      <c r="D62" s="77">
        <v>2977</v>
      </c>
      <c r="E62" s="78">
        <v>0</v>
      </c>
      <c r="G62" s="75" t="s">
        <v>115</v>
      </c>
      <c r="H62" s="93">
        <v>-2.5084709480276716E-3</v>
      </c>
      <c r="I62" s="1"/>
      <c r="K62">
        <f t="shared" si="2"/>
        <v>-0.13682094482406224</v>
      </c>
      <c r="L62">
        <f t="shared" si="3"/>
        <v>4.5974779846795109E-5</v>
      </c>
    </row>
    <row r="63" spans="1:12" x14ac:dyDescent="0.25">
      <c r="A63" s="75" t="s">
        <v>116</v>
      </c>
      <c r="B63" s="80">
        <v>2.0154517971111858E-3</v>
      </c>
      <c r="C63" s="88">
        <v>4.4856054456190828E-2</v>
      </c>
      <c r="D63" s="77">
        <v>2977</v>
      </c>
      <c r="E63" s="78">
        <v>0</v>
      </c>
      <c r="G63" s="75" t="s">
        <v>116</v>
      </c>
      <c r="H63" s="93">
        <v>-2.2259754347187582E-3</v>
      </c>
      <c r="I63" s="1"/>
      <c r="K63">
        <f t="shared" si="2"/>
        <v>-4.9524843757673145E-2</v>
      </c>
      <c r="L63">
        <f t="shared" si="3"/>
        <v>1.0001651381556341E-4</v>
      </c>
    </row>
    <row r="64" spans="1:12" x14ac:dyDescent="0.25">
      <c r="A64" s="75" t="s">
        <v>117</v>
      </c>
      <c r="B64" s="80">
        <v>0.2069197178367484</v>
      </c>
      <c r="C64" s="88">
        <v>0.40516551020887887</v>
      </c>
      <c r="D64" s="77">
        <v>2977</v>
      </c>
      <c r="E64" s="78">
        <v>0</v>
      </c>
      <c r="G64" s="75" t="s">
        <v>117</v>
      </c>
      <c r="H64" s="93">
        <v>2.5296396089991078E-3</v>
      </c>
      <c r="I64" s="1"/>
      <c r="K64">
        <f t="shared" si="2"/>
        <v>4.9515747128675161E-3</v>
      </c>
      <c r="L64">
        <f t="shared" si="3"/>
        <v>-1.2918975108540402E-3</v>
      </c>
    </row>
    <row r="65" spans="1:12" x14ac:dyDescent="0.25">
      <c r="A65" s="75" t="s">
        <v>118</v>
      </c>
      <c r="B65" s="76">
        <v>0.42559623782331207</v>
      </c>
      <c r="C65" s="88">
        <v>0.49451615278187439</v>
      </c>
      <c r="D65" s="77">
        <v>2977</v>
      </c>
      <c r="E65" s="78">
        <v>0</v>
      </c>
      <c r="G65" s="75" t="s">
        <v>118</v>
      </c>
      <c r="H65" s="93">
        <v>1.3984043117908816E-2</v>
      </c>
      <c r="I65" s="1"/>
      <c r="K65">
        <f t="shared" si="2"/>
        <v>1.6243123570749946E-2</v>
      </c>
      <c r="L65">
        <f t="shared" si="3"/>
        <v>-1.2035109686631686E-2</v>
      </c>
    </row>
    <row r="66" spans="1:12" x14ac:dyDescent="0.25">
      <c r="A66" s="75" t="s">
        <v>119</v>
      </c>
      <c r="B66" s="76">
        <v>5.6096741686261338E-2</v>
      </c>
      <c r="C66" s="88">
        <v>0.23014710418041701</v>
      </c>
      <c r="D66" s="77">
        <v>2977</v>
      </c>
      <c r="E66" s="78">
        <v>0</v>
      </c>
      <c r="G66" s="75" t="s">
        <v>119</v>
      </c>
      <c r="H66" s="93">
        <v>5.6941266450026493E-2</v>
      </c>
      <c r="I66" s="1"/>
      <c r="K66">
        <f t="shared" si="2"/>
        <v>0.23353344864403497</v>
      </c>
      <c r="L66">
        <f t="shared" si="3"/>
        <v>-1.3879034136496028E-2</v>
      </c>
    </row>
    <row r="67" spans="1:12" x14ac:dyDescent="0.25">
      <c r="A67" s="75" t="s">
        <v>120</v>
      </c>
      <c r="B67" s="76">
        <v>3.2583137386630837E-2</v>
      </c>
      <c r="C67" s="88">
        <v>0.17757271310275913</v>
      </c>
      <c r="D67" s="77">
        <v>2977</v>
      </c>
      <c r="E67" s="78">
        <v>0</v>
      </c>
      <c r="G67" s="75" t="s">
        <v>120</v>
      </c>
      <c r="H67" s="93">
        <v>2.7400234039120362E-2</v>
      </c>
      <c r="I67" s="1"/>
      <c r="K67">
        <f t="shared" si="2"/>
        <v>0.14927658639567179</v>
      </c>
      <c r="L67">
        <f t="shared" si="3"/>
        <v>-5.0277183612431131E-3</v>
      </c>
    </row>
    <row r="68" spans="1:12" x14ac:dyDescent="0.25">
      <c r="A68" s="75" t="s">
        <v>121</v>
      </c>
      <c r="B68" s="76">
        <v>6.7181726570372878E-4</v>
      </c>
      <c r="C68" s="88">
        <v>2.5915082879565489E-2</v>
      </c>
      <c r="D68" s="77">
        <v>2977</v>
      </c>
      <c r="E68" s="78">
        <v>0</v>
      </c>
      <c r="G68" s="75" t="s">
        <v>121</v>
      </c>
      <c r="H68" s="93">
        <v>-1.2652800558241837E-3</v>
      </c>
      <c r="I68" s="1"/>
      <c r="K68">
        <f t="shared" si="2"/>
        <v>-4.8791278218668424E-2</v>
      </c>
      <c r="L68">
        <f t="shared" si="3"/>
        <v>3.2800859306667852E-5</v>
      </c>
    </row>
    <row r="69" spans="1:12" x14ac:dyDescent="0.25">
      <c r="A69" s="75" t="s">
        <v>122</v>
      </c>
      <c r="B69" s="76">
        <v>2.6872690628149142E-3</v>
      </c>
      <c r="C69" s="88">
        <v>5.1777873666692974E-2</v>
      </c>
      <c r="D69" s="77">
        <v>2977</v>
      </c>
      <c r="E69" s="78">
        <v>0</v>
      </c>
      <c r="G69" s="75" t="s">
        <v>122</v>
      </c>
      <c r="H69" s="93">
        <v>-5.5428571698401584E-3</v>
      </c>
      <c r="I69" s="1"/>
      <c r="K69">
        <f t="shared" si="2"/>
        <v>-0.10676301728481376</v>
      </c>
      <c r="L69">
        <f t="shared" si="3"/>
        <v>2.8767401087184577E-4</v>
      </c>
    </row>
    <row r="70" spans="1:12" x14ac:dyDescent="0.25">
      <c r="A70" s="75" t="s">
        <v>123</v>
      </c>
      <c r="B70" s="76">
        <v>0.55727242190124282</v>
      </c>
      <c r="C70" s="88">
        <v>0.49679248471729565</v>
      </c>
      <c r="D70" s="77">
        <v>2977</v>
      </c>
      <c r="E70" s="78">
        <v>0</v>
      </c>
      <c r="G70" s="75" t="s">
        <v>123</v>
      </c>
      <c r="H70" s="93">
        <v>-7.7727458257955725E-2</v>
      </c>
      <c r="I70" s="1"/>
      <c r="K70">
        <f t="shared" si="2"/>
        <v>-6.9268538484231507E-2</v>
      </c>
      <c r="L70">
        <f t="shared" si="3"/>
        <v>8.7190064753672261E-2</v>
      </c>
    </row>
    <row r="71" spans="1:12" x14ac:dyDescent="0.25">
      <c r="A71" s="75" t="s">
        <v>124</v>
      </c>
      <c r="B71" s="76">
        <v>1.0077258985555929E-3</v>
      </c>
      <c r="C71" s="88">
        <v>3.1734030053062884E-2</v>
      </c>
      <c r="D71" s="77">
        <v>2977</v>
      </c>
      <c r="E71" s="78">
        <v>0</v>
      </c>
      <c r="G71" s="75" t="s">
        <v>124</v>
      </c>
      <c r="H71" s="93">
        <v>-5.6264610316198544E-4</v>
      </c>
      <c r="I71" s="1"/>
      <c r="K71">
        <f t="shared" ref="K71:K83" si="4">((1-B71)/C71)*H71</f>
        <v>-1.7712188120205596E-2</v>
      </c>
      <c r="L71">
        <f t="shared" si="1"/>
        <v>1.7867035763489165E-5</v>
      </c>
    </row>
    <row r="72" spans="1:12" x14ac:dyDescent="0.25">
      <c r="A72" s="75" t="s">
        <v>125</v>
      </c>
      <c r="B72" s="76">
        <v>1.0077258985555929E-3</v>
      </c>
      <c r="C72" s="88">
        <v>3.1734030053061905E-2</v>
      </c>
      <c r="D72" s="77">
        <v>2977</v>
      </c>
      <c r="E72" s="78">
        <v>0</v>
      </c>
      <c r="G72" s="75" t="s">
        <v>125</v>
      </c>
      <c r="H72" s="93">
        <v>-2.8968502507816102E-3</v>
      </c>
      <c r="I72" s="1"/>
      <c r="K72">
        <f t="shared" si="4"/>
        <v>-9.1193303054190405E-2</v>
      </c>
      <c r="L72">
        <f t="shared" ref="L72:L123" si="5">((0-B72)/C72)*H72</f>
        <v>9.1990554526755615E-5</v>
      </c>
    </row>
    <row r="73" spans="1:12" x14ac:dyDescent="0.25">
      <c r="A73" s="75" t="s">
        <v>126</v>
      </c>
      <c r="B73" s="76">
        <v>0.3658045011756802</v>
      </c>
      <c r="C73" s="88">
        <v>0.48173594660481894</v>
      </c>
      <c r="D73" s="77">
        <v>2977</v>
      </c>
      <c r="E73" s="78">
        <v>0</v>
      </c>
      <c r="G73" s="75" t="s">
        <v>126</v>
      </c>
      <c r="H73" s="93">
        <v>7.441736419400076E-2</v>
      </c>
      <c r="I73" s="1"/>
      <c r="K73">
        <f t="shared" si="4"/>
        <v>9.7968934514494205E-2</v>
      </c>
      <c r="L73">
        <f t="shared" si="5"/>
        <v>-5.6508564452481029E-2</v>
      </c>
    </row>
    <row r="74" spans="1:12" x14ac:dyDescent="0.25">
      <c r="A74" s="75" t="s">
        <v>127</v>
      </c>
      <c r="B74" s="76">
        <v>1.1756802149815251E-2</v>
      </c>
      <c r="C74" s="88">
        <v>0.10780762424654469</v>
      </c>
      <c r="D74" s="77">
        <v>2977</v>
      </c>
      <c r="E74" s="78">
        <v>0</v>
      </c>
      <c r="G74" s="75" t="s">
        <v>127</v>
      </c>
      <c r="H74" s="93">
        <v>1.2495352264200756E-2</v>
      </c>
      <c r="I74" s="1"/>
      <c r="K74">
        <f t="shared" si="4"/>
        <v>0.1145414989537169</v>
      </c>
      <c r="L74">
        <f t="shared" si="5"/>
        <v>-1.362662292107441E-3</v>
      </c>
    </row>
    <row r="75" spans="1:12" x14ac:dyDescent="0.25">
      <c r="A75" s="75" t="s">
        <v>128</v>
      </c>
      <c r="B75" s="76">
        <v>3.1239502855223381E-2</v>
      </c>
      <c r="C75" s="88">
        <v>0.17399357900731219</v>
      </c>
      <c r="D75" s="77">
        <v>2977</v>
      </c>
      <c r="E75" s="78">
        <v>0</v>
      </c>
      <c r="G75" s="75" t="s">
        <v>128</v>
      </c>
      <c r="H75" s="93">
        <v>4.7441347913998271E-4</v>
      </c>
      <c r="I75" s="1"/>
      <c r="K75">
        <f t="shared" si="4"/>
        <v>2.6414367732760882E-3</v>
      </c>
      <c r="L75">
        <f t="shared" si="5"/>
        <v>-8.5178092896905747E-5</v>
      </c>
    </row>
    <row r="76" spans="1:12" x14ac:dyDescent="0.25">
      <c r="A76" s="75" t="s">
        <v>129</v>
      </c>
      <c r="B76" s="76">
        <v>8.7336244541484712E-3</v>
      </c>
      <c r="C76" s="88">
        <v>9.3060503508398049E-2</v>
      </c>
      <c r="D76" s="77">
        <v>2977</v>
      </c>
      <c r="E76" s="78">
        <v>0</v>
      </c>
      <c r="G76" s="75" t="s">
        <v>129</v>
      </c>
      <c r="H76" s="93">
        <v>5.164232941347947E-3</v>
      </c>
      <c r="I76" s="1"/>
      <c r="K76">
        <f t="shared" si="4"/>
        <v>5.5008626401666809E-2</v>
      </c>
      <c r="L76">
        <f t="shared" si="5"/>
        <v>-4.8465750133627137E-4</v>
      </c>
    </row>
    <row r="77" spans="1:12" x14ac:dyDescent="0.25">
      <c r="A77" s="75" t="s">
        <v>130</v>
      </c>
      <c r="B77" s="76">
        <v>3.3590863285186428E-4</v>
      </c>
      <c r="C77" s="88">
        <v>1.8327810367086521E-2</v>
      </c>
      <c r="D77" s="77">
        <v>2977</v>
      </c>
      <c r="E77" s="78">
        <v>0</v>
      </c>
      <c r="G77" s="75" t="s">
        <v>130</v>
      </c>
      <c r="H77" s="93">
        <v>-1.6012188672081702E-3</v>
      </c>
      <c r="I77" s="1"/>
      <c r="K77">
        <f t="shared" si="4"/>
        <v>-8.7336183205066739E-2</v>
      </c>
      <c r="L77">
        <f t="shared" si="5"/>
        <v>2.9346835754390705E-5</v>
      </c>
    </row>
    <row r="78" spans="1:12" x14ac:dyDescent="0.25">
      <c r="A78" s="75" t="s">
        <v>131</v>
      </c>
      <c r="B78" s="76">
        <v>2.0154517971111858E-3</v>
      </c>
      <c r="C78" s="88">
        <v>4.485605445619139E-2</v>
      </c>
      <c r="D78" s="77">
        <v>2977</v>
      </c>
      <c r="E78" s="78">
        <v>0</v>
      </c>
      <c r="G78" s="75" t="s">
        <v>131</v>
      </c>
      <c r="H78" s="93">
        <v>-2.0623983249827235E-3</v>
      </c>
      <c r="I78" s="1"/>
      <c r="K78">
        <f t="shared" si="4"/>
        <v>-4.5885481581587992E-2</v>
      </c>
      <c r="L78">
        <f t="shared" si="5"/>
        <v>9.2666741665946807E-5</v>
      </c>
    </row>
    <row r="79" spans="1:12" x14ac:dyDescent="0.25">
      <c r="A79" s="75" t="s">
        <v>132</v>
      </c>
      <c r="B79" s="76">
        <v>1.7467248908296946E-2</v>
      </c>
      <c r="C79" s="88">
        <v>0.131026375105843</v>
      </c>
      <c r="D79" s="77">
        <v>2977</v>
      </c>
      <c r="E79" s="78">
        <v>0</v>
      </c>
      <c r="G79" s="75" t="s">
        <v>132</v>
      </c>
      <c r="H79" s="93">
        <v>1.0574501726488659E-2</v>
      </c>
      <c r="I79" s="1"/>
      <c r="K79">
        <f t="shared" si="4"/>
        <v>7.929544158081149E-2</v>
      </c>
      <c r="L79">
        <f t="shared" si="5"/>
        <v>-1.4096967392144264E-3</v>
      </c>
    </row>
    <row r="80" spans="1:12" x14ac:dyDescent="0.25">
      <c r="A80" s="75" t="s">
        <v>134</v>
      </c>
      <c r="B80" s="76">
        <v>0.31273093718508566</v>
      </c>
      <c r="C80" s="88">
        <v>0.46368364141378227</v>
      </c>
      <c r="D80" s="77">
        <v>2977</v>
      </c>
      <c r="E80" s="78">
        <v>0</v>
      </c>
      <c r="G80" s="75" t="s">
        <v>134</v>
      </c>
      <c r="H80" s="93">
        <v>-5.3458340908161768E-2</v>
      </c>
      <c r="I80" s="1"/>
      <c r="K80">
        <f t="shared" si="4"/>
        <v>-7.9235626565497569E-2</v>
      </c>
      <c r="L80">
        <f t="shared" si="5"/>
        <v>3.605492098361595E-2</v>
      </c>
    </row>
    <row r="81" spans="1:12" x14ac:dyDescent="0.25">
      <c r="A81" s="75" t="s">
        <v>135</v>
      </c>
      <c r="B81" s="76">
        <v>1.645952300974135E-2</v>
      </c>
      <c r="C81" s="88">
        <v>0.12725583221276882</v>
      </c>
      <c r="D81" s="77">
        <v>2977</v>
      </c>
      <c r="E81" s="78">
        <v>0</v>
      </c>
      <c r="G81" s="75" t="s">
        <v>135</v>
      </c>
      <c r="H81" s="93">
        <v>-1.3634600937312884E-2</v>
      </c>
      <c r="I81" s="1"/>
      <c r="K81">
        <f t="shared" si="4"/>
        <v>-0.10537970383184503</v>
      </c>
      <c r="L81">
        <f t="shared" si="5"/>
        <v>1.7635264643990458E-3</v>
      </c>
    </row>
    <row r="82" spans="1:12" x14ac:dyDescent="0.25">
      <c r="A82" s="75" t="s">
        <v>136</v>
      </c>
      <c r="B82" s="76">
        <v>3.3926771918038293E-2</v>
      </c>
      <c r="C82" s="88">
        <v>0.18107114463876345</v>
      </c>
      <c r="D82" s="77">
        <v>2977</v>
      </c>
      <c r="E82" s="78">
        <v>0</v>
      </c>
      <c r="G82" s="75" t="s">
        <v>136</v>
      </c>
      <c r="H82" s="93">
        <v>-1.6211177551084314E-2</v>
      </c>
      <c r="I82" s="1"/>
      <c r="K82">
        <f t="shared" si="4"/>
        <v>-8.6491885048994882E-2</v>
      </c>
      <c r="L82">
        <f t="shared" si="5"/>
        <v>3.0374410257122679E-3</v>
      </c>
    </row>
    <row r="83" spans="1:12" x14ac:dyDescent="0.25">
      <c r="A83" s="75" t="s">
        <v>137</v>
      </c>
      <c r="B83" s="76">
        <v>3.1911320120927109E-2</v>
      </c>
      <c r="C83" s="88">
        <v>0.17579353935035016</v>
      </c>
      <c r="D83" s="77">
        <v>2977</v>
      </c>
      <c r="E83" s="78">
        <v>0</v>
      </c>
      <c r="G83" s="75" t="s">
        <v>137</v>
      </c>
      <c r="H83" s="93">
        <v>6.7245199398690714E-3</v>
      </c>
      <c r="I83" s="1"/>
      <c r="K83">
        <f t="shared" si="4"/>
        <v>3.7031688738198135E-2</v>
      </c>
      <c r="L83">
        <f t="shared" si="5"/>
        <v>-1.2206837023347754E-3</v>
      </c>
    </row>
    <row r="84" spans="1:12" x14ac:dyDescent="0.25">
      <c r="A84" s="75" t="s">
        <v>138</v>
      </c>
      <c r="B84" s="76">
        <v>1.3436345314074576E-3</v>
      </c>
      <c r="C84" s="88">
        <v>3.6637140460380697E-2</v>
      </c>
      <c r="D84" s="77">
        <v>2977</v>
      </c>
      <c r="E84" s="78">
        <v>0</v>
      </c>
      <c r="G84" s="75" t="s">
        <v>138</v>
      </c>
      <c r="H84" s="93">
        <v>-3.1505191333922405E-3</v>
      </c>
      <c r="I84" s="1"/>
      <c r="K84">
        <f t="shared" ref="K84:K123" si="6">((1-B84)/C84)*H84</f>
        <v>-8.5876952937829293E-2</v>
      </c>
      <c r="L84">
        <f t="shared" si="5"/>
        <v>1.1554248629374952E-4</v>
      </c>
    </row>
    <row r="85" spans="1:12" x14ac:dyDescent="0.25">
      <c r="A85" s="75" t="s">
        <v>139</v>
      </c>
      <c r="B85" s="76">
        <v>2.0154517971111858E-3</v>
      </c>
      <c r="C85" s="88">
        <v>4.4856054456190113E-2</v>
      </c>
      <c r="D85" s="77">
        <v>2977</v>
      </c>
      <c r="E85" s="78">
        <v>0</v>
      </c>
      <c r="G85" s="75" t="s">
        <v>139</v>
      </c>
      <c r="H85" s="93">
        <v>-2.8655406909053379E-3</v>
      </c>
      <c r="I85" s="1"/>
      <c r="K85">
        <f t="shared" si="6"/>
        <v>-6.3754277241731661E-2</v>
      </c>
      <c r="L85">
        <f t="shared" si="5"/>
        <v>1.2875316844509929E-4</v>
      </c>
    </row>
    <row r="86" spans="1:12" x14ac:dyDescent="0.25">
      <c r="A86" s="75" t="s">
        <v>140</v>
      </c>
      <c r="B86" s="76">
        <v>0.42492442055760832</v>
      </c>
      <c r="C86" s="88">
        <v>0.49441457180730347</v>
      </c>
      <c r="D86" s="77">
        <v>2977</v>
      </c>
      <c r="E86" s="78">
        <v>0</v>
      </c>
      <c r="G86" s="75" t="s">
        <v>140</v>
      </c>
      <c r="H86" s="93">
        <v>5.3661822310543325E-2</v>
      </c>
      <c r="I86" s="1"/>
      <c r="K86">
        <f t="shared" si="6"/>
        <v>6.241645234355632E-2</v>
      </c>
      <c r="L86">
        <f t="shared" si="5"/>
        <v>-4.6119633302919828E-2</v>
      </c>
    </row>
    <row r="87" spans="1:12" x14ac:dyDescent="0.25">
      <c r="A87" s="75" t="s">
        <v>141</v>
      </c>
      <c r="B87" s="76">
        <v>0.13671481357070875</v>
      </c>
      <c r="C87" s="88">
        <v>0.34360374252999731</v>
      </c>
      <c r="D87" s="77">
        <v>2977</v>
      </c>
      <c r="E87" s="78">
        <v>0</v>
      </c>
      <c r="G87" s="75" t="s">
        <v>141</v>
      </c>
      <c r="H87" s="93">
        <v>-1.1196081686666722E-2</v>
      </c>
      <c r="I87" s="1"/>
      <c r="K87">
        <f t="shared" si="6"/>
        <v>-2.8129529076092188E-2</v>
      </c>
      <c r="L87">
        <f t="shared" si="5"/>
        <v>4.4547542155523425E-3</v>
      </c>
    </row>
    <row r="88" spans="1:12" x14ac:dyDescent="0.25">
      <c r="A88" s="75" t="s">
        <v>142</v>
      </c>
      <c r="B88" s="76">
        <v>6.7181726570372878E-4</v>
      </c>
      <c r="C88" s="88">
        <v>2.591508287956577E-2</v>
      </c>
      <c r="D88" s="77">
        <v>2977</v>
      </c>
      <c r="E88" s="78">
        <v>0</v>
      </c>
      <c r="G88" s="75" t="s">
        <v>142</v>
      </c>
      <c r="H88" s="93">
        <v>9.9242721056328406E-3</v>
      </c>
      <c r="I88" s="1"/>
      <c r="K88">
        <f t="shared" si="6"/>
        <v>0.38269624119561807</v>
      </c>
      <c r="L88">
        <f t="shared" si="5"/>
        <v>-2.5727478399705422E-4</v>
      </c>
    </row>
    <row r="89" spans="1:12" x14ac:dyDescent="0.25">
      <c r="A89" s="75" t="s">
        <v>143</v>
      </c>
      <c r="B89" s="76">
        <v>2.4857238831037957E-2</v>
      </c>
      <c r="C89" s="88">
        <v>0.15571609246894688</v>
      </c>
      <c r="D89" s="77">
        <v>2977</v>
      </c>
      <c r="E89" s="78">
        <v>0</v>
      </c>
      <c r="G89" s="75" t="s">
        <v>143</v>
      </c>
      <c r="H89" s="93">
        <v>3.3214473387890034E-2</v>
      </c>
      <c r="I89" s="1"/>
      <c r="K89">
        <f t="shared" si="6"/>
        <v>0.20799939670139828</v>
      </c>
      <c r="L89">
        <f t="shared" si="5"/>
        <v>-5.3020858959364351E-3</v>
      </c>
    </row>
    <row r="90" spans="1:12" x14ac:dyDescent="0.25">
      <c r="A90" s="75" t="s">
        <v>144</v>
      </c>
      <c r="B90" s="76">
        <v>6.7181726570372878E-4</v>
      </c>
      <c r="C90" s="88">
        <v>2.5915082879565801E-2</v>
      </c>
      <c r="D90" s="77">
        <v>2977</v>
      </c>
      <c r="E90" s="78">
        <v>0</v>
      </c>
      <c r="G90" s="75" t="s">
        <v>144</v>
      </c>
      <c r="H90" s="93">
        <v>5.3790813579501912E-3</v>
      </c>
      <c r="I90" s="1"/>
      <c r="K90">
        <f t="shared" si="6"/>
        <v>0.20742621674032474</v>
      </c>
      <c r="L90">
        <f t="shared" si="5"/>
        <v>-1.3944619612794946E-4</v>
      </c>
    </row>
    <row r="91" spans="1:12" x14ac:dyDescent="0.25">
      <c r="A91" s="75" t="s">
        <v>145</v>
      </c>
      <c r="B91" s="76">
        <v>1.3772253946926436E-2</v>
      </c>
      <c r="C91" s="88">
        <v>0.11656390095900032</v>
      </c>
      <c r="D91" s="77">
        <v>2977</v>
      </c>
      <c r="E91" s="78">
        <v>0</v>
      </c>
      <c r="G91" s="75" t="s">
        <v>145</v>
      </c>
      <c r="H91" s="93">
        <v>2.2928696223578418E-3</v>
      </c>
      <c r="I91" s="1"/>
      <c r="K91">
        <f t="shared" si="6"/>
        <v>1.9399587874524834E-2</v>
      </c>
      <c r="L91">
        <f t="shared" si="5"/>
        <v>-2.7090705138130728E-4</v>
      </c>
    </row>
    <row r="92" spans="1:12" x14ac:dyDescent="0.25">
      <c r="A92" s="75" t="s">
        <v>146</v>
      </c>
      <c r="B92" s="76">
        <v>1.8474974806852534E-2</v>
      </c>
      <c r="C92" s="88">
        <v>0.13468386469487562</v>
      </c>
      <c r="D92" s="77">
        <v>2977</v>
      </c>
      <c r="E92" s="78">
        <v>0</v>
      </c>
      <c r="G92" s="75" t="s">
        <v>146</v>
      </c>
      <c r="H92" s="93">
        <v>3.9007563307943804E-2</v>
      </c>
      <c r="I92" s="1"/>
      <c r="K92">
        <f t="shared" si="6"/>
        <v>0.28427235619716779</v>
      </c>
      <c r="L92">
        <f t="shared" si="5"/>
        <v>-5.350780147448401E-3</v>
      </c>
    </row>
    <row r="93" spans="1:12" x14ac:dyDescent="0.25">
      <c r="A93" s="75" t="s">
        <v>147</v>
      </c>
      <c r="B93" s="76">
        <v>5.9119919381928128E-2</v>
      </c>
      <c r="C93" s="88">
        <v>0.23588862971315525</v>
      </c>
      <c r="D93" s="77">
        <v>2977</v>
      </c>
      <c r="E93" s="78">
        <v>0</v>
      </c>
      <c r="G93" s="75" t="s">
        <v>147</v>
      </c>
      <c r="H93" s="93">
        <v>5.0218291291011651E-2</v>
      </c>
      <c r="I93" s="1"/>
      <c r="K93">
        <f t="shared" si="6"/>
        <v>0.20030380445146911</v>
      </c>
      <c r="L93">
        <f t="shared" si="5"/>
        <v>-1.2586029840577856E-2</v>
      </c>
    </row>
    <row r="94" spans="1:12" x14ac:dyDescent="0.25">
      <c r="A94" s="75" t="s">
        <v>148</v>
      </c>
      <c r="B94" s="76">
        <v>3.3590863285186439E-4</v>
      </c>
      <c r="C94" s="88">
        <v>1.8327810367085803E-2</v>
      </c>
      <c r="D94" s="77">
        <v>2977</v>
      </c>
      <c r="E94" s="78">
        <v>0</v>
      </c>
      <c r="G94" s="75" t="s">
        <v>148</v>
      </c>
      <c r="H94" s="93">
        <v>1.1228543299435605E-3</v>
      </c>
      <c r="I94" s="1"/>
      <c r="K94">
        <f t="shared" si="6"/>
        <v>6.1244476617703887E-2</v>
      </c>
      <c r="L94">
        <f t="shared" si="5"/>
        <v>-2.057946122906717E-5</v>
      </c>
    </row>
    <row r="95" spans="1:12" x14ac:dyDescent="0.25">
      <c r="A95" s="75" t="s">
        <v>149</v>
      </c>
      <c r="B95" s="76">
        <v>4.3668122270742356E-3</v>
      </c>
      <c r="C95" s="88">
        <v>6.5948495913519214E-2</v>
      </c>
      <c r="D95" s="77">
        <v>2977</v>
      </c>
      <c r="E95" s="78">
        <v>0</v>
      </c>
      <c r="G95" s="75" t="s">
        <v>149</v>
      </c>
      <c r="H95" s="93">
        <v>6.1064542127431407E-3</v>
      </c>
      <c r="I95" s="1"/>
      <c r="K95">
        <f t="shared" si="6"/>
        <v>9.2189948983757333E-2</v>
      </c>
      <c r="L95">
        <f t="shared" si="5"/>
        <v>-4.0434188150770755E-4</v>
      </c>
    </row>
    <row r="96" spans="1:12" x14ac:dyDescent="0.25">
      <c r="A96" s="75" t="s">
        <v>150</v>
      </c>
      <c r="B96" s="76">
        <v>8.7000335908632848E-2</v>
      </c>
      <c r="C96" s="88">
        <v>0.28188289781014481</v>
      </c>
      <c r="D96" s="77">
        <v>2977</v>
      </c>
      <c r="E96" s="78">
        <v>0</v>
      </c>
      <c r="G96" s="75" t="s">
        <v>150</v>
      </c>
      <c r="H96" s="93">
        <v>1.3897408307071138E-2</v>
      </c>
      <c r="I96" s="1"/>
      <c r="K96">
        <f t="shared" si="6"/>
        <v>4.5012766700881696E-2</v>
      </c>
      <c r="L96">
        <f t="shared" si="5"/>
        <v>-4.2892960174865189E-3</v>
      </c>
    </row>
    <row r="97" spans="1:12" x14ac:dyDescent="0.25">
      <c r="A97" s="75" t="s">
        <v>151</v>
      </c>
      <c r="B97" s="76">
        <v>0.78535438360765875</v>
      </c>
      <c r="C97" s="88">
        <v>0.41064524819772619</v>
      </c>
      <c r="D97" s="77">
        <v>2977</v>
      </c>
      <c r="E97" s="78">
        <v>0</v>
      </c>
      <c r="G97" s="75" t="s">
        <v>151</v>
      </c>
      <c r="H97" s="93">
        <v>-4.7220019905829094E-2</v>
      </c>
      <c r="I97" s="1"/>
      <c r="K97">
        <f t="shared" si="6"/>
        <v>-2.4682059084402266E-2</v>
      </c>
      <c r="L97">
        <f t="shared" si="5"/>
        <v>9.0307752956701876E-2</v>
      </c>
    </row>
    <row r="98" spans="1:12" x14ac:dyDescent="0.25">
      <c r="A98" s="75" t="s">
        <v>152</v>
      </c>
      <c r="B98" s="76">
        <v>9.4054417198521992E-3</v>
      </c>
      <c r="C98" s="88">
        <v>9.6540717271756796E-2</v>
      </c>
      <c r="D98" s="77">
        <v>2977</v>
      </c>
      <c r="E98" s="78">
        <v>0</v>
      </c>
      <c r="G98" s="75" t="s">
        <v>152</v>
      </c>
      <c r="H98" s="93">
        <v>-1.0047969198236197E-2</v>
      </c>
      <c r="I98" s="1"/>
      <c r="K98">
        <f t="shared" si="6"/>
        <v>-0.10310119803150897</v>
      </c>
      <c r="L98">
        <f t="shared" si="5"/>
        <v>9.7891947944464259E-4</v>
      </c>
    </row>
    <row r="99" spans="1:12" x14ac:dyDescent="0.25">
      <c r="A99" s="75" t="s">
        <v>153</v>
      </c>
      <c r="B99" s="76">
        <v>2.3513604299630502E-3</v>
      </c>
      <c r="C99" s="88">
        <v>4.8441921761371284E-2</v>
      </c>
      <c r="D99" s="77">
        <v>2977</v>
      </c>
      <c r="E99" s="78">
        <v>0</v>
      </c>
      <c r="G99" s="75" t="s">
        <v>153</v>
      </c>
      <c r="H99" s="93">
        <v>-2.3570968932501847E-3</v>
      </c>
      <c r="I99" s="1"/>
      <c r="K99">
        <f t="shared" si="6"/>
        <v>-4.8543790654502719E-2</v>
      </c>
      <c r="L99">
        <f t="shared" si="5"/>
        <v>1.1441297460657208E-4</v>
      </c>
    </row>
    <row r="100" spans="1:12" x14ac:dyDescent="0.25">
      <c r="A100" s="75" t="s">
        <v>154</v>
      </c>
      <c r="B100" s="76">
        <v>3.3590863285186428E-4</v>
      </c>
      <c r="C100" s="88">
        <v>1.8327810367086122E-2</v>
      </c>
      <c r="D100" s="77">
        <v>2977</v>
      </c>
      <c r="E100" s="78">
        <v>0</v>
      </c>
      <c r="G100" s="75" t="s">
        <v>154</v>
      </c>
      <c r="H100" s="93">
        <v>-1.8223786146881432E-3</v>
      </c>
      <c r="I100" s="1"/>
      <c r="K100">
        <f t="shared" si="6"/>
        <v>-9.9399023969101746E-2</v>
      </c>
      <c r="L100">
        <f t="shared" si="5"/>
        <v>3.3400209667036878E-5</v>
      </c>
    </row>
    <row r="101" spans="1:12" x14ac:dyDescent="0.25">
      <c r="A101" s="75" t="s">
        <v>155</v>
      </c>
      <c r="B101" s="76">
        <v>3.1575411488075245E-2</v>
      </c>
      <c r="C101" s="88">
        <v>0.17489619744029175</v>
      </c>
      <c r="D101" s="77">
        <v>2977</v>
      </c>
      <c r="E101" s="78">
        <v>0</v>
      </c>
      <c r="G101" s="75" t="s">
        <v>155</v>
      </c>
      <c r="H101" s="93">
        <v>-5.0619605692522798E-3</v>
      </c>
      <c r="I101" s="1"/>
      <c r="K101">
        <f t="shared" si="6"/>
        <v>-2.8028780231287055E-2</v>
      </c>
      <c r="L101">
        <f t="shared" si="5"/>
        <v>9.1387628919215524E-4</v>
      </c>
    </row>
    <row r="102" spans="1:12" x14ac:dyDescent="0.25">
      <c r="A102" s="75" t="s">
        <v>156</v>
      </c>
      <c r="B102" s="76">
        <v>1.0077258985555929E-3</v>
      </c>
      <c r="C102" s="88">
        <v>3.1734030053062662E-2</v>
      </c>
      <c r="D102" s="77">
        <v>2977</v>
      </c>
      <c r="E102" s="78">
        <v>0</v>
      </c>
      <c r="G102" s="75" t="s">
        <v>156</v>
      </c>
      <c r="H102" s="93">
        <v>-1.4791960375452097E-3</v>
      </c>
      <c r="I102" s="1"/>
      <c r="K102">
        <f t="shared" si="6"/>
        <v>-4.6565324697753624E-2</v>
      </c>
      <c r="L102">
        <f t="shared" si="5"/>
        <v>4.6972418995716503E-5</v>
      </c>
    </row>
    <row r="103" spans="1:12" x14ac:dyDescent="0.25">
      <c r="A103" s="75" t="s">
        <v>157</v>
      </c>
      <c r="B103" s="79">
        <v>10.810883439704373</v>
      </c>
      <c r="C103" s="88">
        <v>29.747128189847061</v>
      </c>
      <c r="D103" s="77">
        <v>2977</v>
      </c>
      <c r="E103" s="78">
        <v>0</v>
      </c>
      <c r="G103" s="75" t="s">
        <v>157</v>
      </c>
      <c r="H103" s="93">
        <v>2.8283833856121979E-4</v>
      </c>
      <c r="I103" s="1"/>
    </row>
    <row r="104" spans="1:12" x14ac:dyDescent="0.25">
      <c r="A104" s="75" t="s">
        <v>160</v>
      </c>
      <c r="B104" s="80">
        <v>0.90814266487214002</v>
      </c>
      <c r="C104" s="88">
        <v>0.28863028607490365</v>
      </c>
      <c r="D104" s="77">
        <v>2977</v>
      </c>
      <c r="E104" s="78">
        <v>5</v>
      </c>
      <c r="G104" s="75" t="s">
        <v>160</v>
      </c>
      <c r="H104" s="93">
        <v>5.7723640980577289E-3</v>
      </c>
      <c r="I104" s="1"/>
      <c r="K104">
        <f t="shared" si="6"/>
        <v>1.8370698052723158E-3</v>
      </c>
      <c r="L104">
        <f t="shared" si="5"/>
        <v>-1.8162093056520084E-2</v>
      </c>
    </row>
    <row r="105" spans="1:12" x14ac:dyDescent="0.25">
      <c r="A105" s="75" t="s">
        <v>161</v>
      </c>
      <c r="B105" s="80">
        <v>7.0995962314939431E-2</v>
      </c>
      <c r="C105" s="88">
        <v>0.25664544752713869</v>
      </c>
      <c r="D105" s="77">
        <v>2977</v>
      </c>
      <c r="E105" s="78">
        <v>5</v>
      </c>
      <c r="G105" s="75" t="s">
        <v>161</v>
      </c>
      <c r="H105" s="93">
        <v>-1.1145793521746307E-2</v>
      </c>
      <c r="I105" s="1"/>
      <c r="K105">
        <f t="shared" si="6"/>
        <v>-4.0345493304771697E-2</v>
      </c>
      <c r="L105">
        <f t="shared" si="5"/>
        <v>3.0832666017047545E-3</v>
      </c>
    </row>
    <row r="106" spans="1:12" x14ac:dyDescent="0.25">
      <c r="A106" s="75" t="s">
        <v>162</v>
      </c>
      <c r="B106" s="80">
        <v>1.1103633916554509E-2</v>
      </c>
      <c r="C106" s="88">
        <v>0.10471668780358855</v>
      </c>
      <c r="D106" s="77">
        <v>2977</v>
      </c>
      <c r="E106" s="78">
        <v>5</v>
      </c>
      <c r="G106" s="75" t="s">
        <v>162</v>
      </c>
      <c r="H106" s="93">
        <v>5.5525738718173664E-3</v>
      </c>
      <c r="I106" s="1"/>
      <c r="K106">
        <f t="shared" si="6"/>
        <v>5.2435960680394168E-2</v>
      </c>
      <c r="L106">
        <f t="shared" si="5"/>
        <v>-5.8876716653726013E-4</v>
      </c>
    </row>
    <row r="107" spans="1:12" x14ac:dyDescent="0.25">
      <c r="A107" s="75" t="s">
        <v>163</v>
      </c>
      <c r="B107" s="80">
        <v>9.757738896366084E-3</v>
      </c>
      <c r="C107" s="88">
        <v>9.8232062803528794E-2</v>
      </c>
      <c r="D107" s="77">
        <v>2977</v>
      </c>
      <c r="E107" s="78">
        <v>5</v>
      </c>
      <c r="G107" s="75" t="s">
        <v>163</v>
      </c>
      <c r="H107" s="93">
        <v>6.2402326017238201E-3</v>
      </c>
      <c r="I107" s="1"/>
      <c r="K107">
        <f t="shared" si="6"/>
        <v>6.2905551049077899E-2</v>
      </c>
      <c r="L107">
        <f t="shared" si="5"/>
        <v>-6.1986441740511701E-4</v>
      </c>
    </row>
    <row r="108" spans="1:12" x14ac:dyDescent="0.25">
      <c r="A108" s="75" t="s">
        <v>164</v>
      </c>
      <c r="B108" s="80">
        <v>0.95225285810356419</v>
      </c>
      <c r="C108" s="88">
        <v>0.21315908688301843</v>
      </c>
      <c r="D108" s="77">
        <v>2977</v>
      </c>
      <c r="E108" s="78">
        <v>3</v>
      </c>
      <c r="G108" s="75" t="s">
        <v>164</v>
      </c>
      <c r="H108" s="93">
        <v>1.4011409608014795E-2</v>
      </c>
      <c r="I108" s="1"/>
      <c r="K108">
        <f t="shared" si="6"/>
        <v>3.1385233090725135E-3</v>
      </c>
      <c r="L108">
        <f t="shared" si="5"/>
        <v>-6.2593647966854599E-2</v>
      </c>
    </row>
    <row r="109" spans="1:12" x14ac:dyDescent="0.25">
      <c r="A109" s="75" t="s">
        <v>165</v>
      </c>
      <c r="B109" s="80">
        <v>4.4720914593140551E-2</v>
      </c>
      <c r="C109" s="88">
        <v>0.20662101556299114</v>
      </c>
      <c r="D109" s="77">
        <v>2977</v>
      </c>
      <c r="E109" s="78">
        <v>3</v>
      </c>
      <c r="G109" s="75" t="s">
        <v>165</v>
      </c>
      <c r="H109" s="93">
        <v>-1.5443934152992741E-2</v>
      </c>
      <c r="I109" s="1"/>
      <c r="K109">
        <f t="shared" si="6"/>
        <v>-7.1402549506184854E-2</v>
      </c>
      <c r="L109">
        <f t="shared" si="5"/>
        <v>3.3426747920882031E-3</v>
      </c>
    </row>
    <row r="110" spans="1:12" x14ac:dyDescent="0.25">
      <c r="A110" s="75" t="s">
        <v>166</v>
      </c>
      <c r="B110" s="80">
        <v>2.3537323470073975E-3</v>
      </c>
      <c r="C110" s="88">
        <v>4.8441864175824058E-2</v>
      </c>
      <c r="D110" s="77">
        <v>2977</v>
      </c>
      <c r="E110" s="78">
        <v>3</v>
      </c>
      <c r="G110" s="75" t="s">
        <v>166</v>
      </c>
      <c r="H110" s="93">
        <v>3.2218580883186963E-3</v>
      </c>
      <c r="I110" s="1"/>
      <c r="K110">
        <f t="shared" si="6"/>
        <v>6.6353241176934419E-2</v>
      </c>
      <c r="L110">
        <f t="shared" si="5"/>
        <v>-1.5654623803119008E-4</v>
      </c>
    </row>
    <row r="111" spans="1:12" x14ac:dyDescent="0.25">
      <c r="A111" s="75" t="s">
        <v>167</v>
      </c>
      <c r="B111" s="80">
        <v>6.7249495628782783E-4</v>
      </c>
      <c r="C111" s="88">
        <v>2.5915074092457697E-2</v>
      </c>
      <c r="D111" s="77">
        <v>2977</v>
      </c>
      <c r="E111" s="78">
        <v>3</v>
      </c>
      <c r="G111" s="75" t="s">
        <v>167</v>
      </c>
      <c r="H111" s="93">
        <v>1.864137795267094E-3</v>
      </c>
      <c r="I111" s="1"/>
      <c r="K111">
        <f t="shared" si="6"/>
        <v>7.1884192395348906E-2</v>
      </c>
      <c r="L111">
        <f t="shared" si="5"/>
        <v>-4.8374288287583389E-5</v>
      </c>
    </row>
    <row r="112" spans="1:12" x14ac:dyDescent="0.25">
      <c r="A112" s="75" t="s">
        <v>168</v>
      </c>
      <c r="B112" s="80">
        <v>0.78189161898350723</v>
      </c>
      <c r="C112" s="88">
        <v>0.41261434106934164</v>
      </c>
      <c r="D112" s="77">
        <v>2977</v>
      </c>
      <c r="E112" s="78">
        <v>6</v>
      </c>
      <c r="G112" s="75" t="s">
        <v>168</v>
      </c>
      <c r="H112" s="93">
        <v>2.4899302882720777E-2</v>
      </c>
      <c r="I112" s="1"/>
      <c r="K112">
        <f t="shared" si="6"/>
        <v>1.3161798075449975E-2</v>
      </c>
      <c r="L112">
        <f t="shared" si="5"/>
        <v>-4.7183421187145504E-2</v>
      </c>
    </row>
    <row r="113" spans="1:12" x14ac:dyDescent="0.25">
      <c r="A113" s="75" t="s">
        <v>169</v>
      </c>
      <c r="B113" s="80">
        <v>0.1427128912823965</v>
      </c>
      <c r="C113" s="88">
        <v>0.34948586185978087</v>
      </c>
      <c r="D113" s="77">
        <v>2977</v>
      </c>
      <c r="E113" s="78">
        <v>6</v>
      </c>
      <c r="G113" s="75" t="s">
        <v>169</v>
      </c>
      <c r="H113" s="93">
        <v>-2.3002171944750259E-2</v>
      </c>
      <c r="I113" s="1"/>
      <c r="K113">
        <f t="shared" si="6"/>
        <v>-5.6424215205168667E-2</v>
      </c>
      <c r="L113">
        <f t="shared" si="5"/>
        <v>9.392959264621718E-3</v>
      </c>
    </row>
    <row r="114" spans="1:12" x14ac:dyDescent="0.25">
      <c r="A114" s="75" t="s">
        <v>170</v>
      </c>
      <c r="B114" s="80">
        <v>5.0151464153483677E-2</v>
      </c>
      <c r="C114" s="88">
        <v>0.21807397987679655</v>
      </c>
      <c r="D114" s="77">
        <v>2977</v>
      </c>
      <c r="E114" s="78">
        <v>6</v>
      </c>
      <c r="G114" s="75" t="s">
        <v>170</v>
      </c>
      <c r="H114" s="93">
        <v>-9.6309446419384562E-3</v>
      </c>
      <c r="I114" s="1"/>
      <c r="K114">
        <f t="shared" si="6"/>
        <v>-4.194878578422024E-2</v>
      </c>
      <c r="L114">
        <f t="shared" si="5"/>
        <v>2.2148721055452927E-3</v>
      </c>
    </row>
    <row r="115" spans="1:12" x14ac:dyDescent="0.25">
      <c r="A115" s="75" t="s">
        <v>171</v>
      </c>
      <c r="B115" s="80">
        <v>2.5244025580612589E-2</v>
      </c>
      <c r="C115" s="88">
        <v>0.15673360438152673</v>
      </c>
      <c r="D115" s="77">
        <v>2977</v>
      </c>
      <c r="E115" s="78">
        <v>6</v>
      </c>
      <c r="G115" s="75" t="s">
        <v>171</v>
      </c>
      <c r="H115" s="93">
        <v>-8.5889135117234985E-4</v>
      </c>
      <c r="I115" s="1"/>
      <c r="K115">
        <f t="shared" si="6"/>
        <v>-5.3416080057370596E-3</v>
      </c>
      <c r="L115">
        <f t="shared" si="5"/>
        <v>1.3833584269001362E-4</v>
      </c>
    </row>
    <row r="116" spans="1:12" x14ac:dyDescent="0.25">
      <c r="A116" s="75" t="s">
        <v>172</v>
      </c>
      <c r="B116" s="80">
        <v>0.74865410497981155</v>
      </c>
      <c r="C116" s="88">
        <v>0.43349534932111816</v>
      </c>
      <c r="D116" s="77">
        <v>2977</v>
      </c>
      <c r="E116" s="78">
        <v>5</v>
      </c>
      <c r="G116" s="75" t="s">
        <v>172</v>
      </c>
      <c r="H116" s="93">
        <v>2.7664144260707278E-3</v>
      </c>
      <c r="I116" s="1"/>
      <c r="K116">
        <f t="shared" si="6"/>
        <v>1.6040008526191458E-3</v>
      </c>
      <c r="L116">
        <f t="shared" si="5"/>
        <v>-4.7776464485643896E-3</v>
      </c>
    </row>
    <row r="117" spans="1:12" x14ac:dyDescent="0.25">
      <c r="A117" s="75" t="s">
        <v>173</v>
      </c>
      <c r="B117" s="80">
        <v>0.18405114401076711</v>
      </c>
      <c r="C117" s="88">
        <v>0.38726537478334194</v>
      </c>
      <c r="D117" s="77">
        <v>2977</v>
      </c>
      <c r="E117" s="78">
        <v>5</v>
      </c>
      <c r="G117" s="75" t="s">
        <v>173</v>
      </c>
      <c r="H117" s="93">
        <v>-9.0392174345858053E-3</v>
      </c>
      <c r="I117" s="1"/>
      <c r="K117">
        <f t="shared" si="6"/>
        <v>-1.9045180914804245E-2</v>
      </c>
      <c r="L117">
        <f t="shared" si="5"/>
        <v>4.2959645197517184E-3</v>
      </c>
    </row>
    <row r="118" spans="1:12" x14ac:dyDescent="0.25">
      <c r="A118" s="75" t="s">
        <v>174</v>
      </c>
      <c r="B118" s="80">
        <v>5.2153432032301481E-2</v>
      </c>
      <c r="C118" s="88">
        <v>0.22218687798409395</v>
      </c>
      <c r="D118" s="77">
        <v>2977</v>
      </c>
      <c r="E118" s="78">
        <v>5</v>
      </c>
      <c r="G118" s="75" t="s">
        <v>174</v>
      </c>
      <c r="H118" s="93">
        <v>7.8048279792716944E-3</v>
      </c>
      <c r="I118" s="1"/>
      <c r="K118">
        <f t="shared" si="6"/>
        <v>3.329530294881114E-2</v>
      </c>
      <c r="L118">
        <f t="shared" si="5"/>
        <v>-1.8320099244109784E-3</v>
      </c>
    </row>
    <row r="119" spans="1:12" x14ac:dyDescent="0.25">
      <c r="A119" s="75" t="s">
        <v>175</v>
      </c>
      <c r="B119" s="80">
        <v>1.5141318977119785E-2</v>
      </c>
      <c r="C119" s="88">
        <v>0.12203284945502113</v>
      </c>
      <c r="D119" s="77">
        <v>2977</v>
      </c>
      <c r="E119" s="78">
        <v>5</v>
      </c>
      <c r="G119" s="75" t="s">
        <v>175</v>
      </c>
      <c r="H119" s="93">
        <v>4.648074515777847E-3</v>
      </c>
      <c r="I119" s="1"/>
      <c r="K119">
        <f t="shared" si="6"/>
        <v>3.7512002361235371E-2</v>
      </c>
      <c r="L119">
        <f t="shared" si="5"/>
        <v>-5.7671339468930367E-4</v>
      </c>
    </row>
    <row r="120" spans="1:12" x14ac:dyDescent="0.25">
      <c r="A120" s="75" t="s">
        <v>176</v>
      </c>
      <c r="B120" s="80">
        <v>0.79117547995958237</v>
      </c>
      <c r="C120" s="88">
        <v>0.40599042475356428</v>
      </c>
      <c r="D120" s="77">
        <v>2977</v>
      </c>
      <c r="E120" s="78">
        <v>8</v>
      </c>
      <c r="G120" s="75" t="s">
        <v>176</v>
      </c>
      <c r="H120" s="93">
        <v>-5.7580303799929301E-4</v>
      </c>
      <c r="I120" s="1"/>
      <c r="K120">
        <f t="shared" si="6"/>
        <v>-2.9616903679687353E-4</v>
      </c>
      <c r="L120">
        <f t="shared" si="5"/>
        <v>1.1220984958642841E-3</v>
      </c>
    </row>
    <row r="121" spans="1:12" x14ac:dyDescent="0.25">
      <c r="A121" s="75" t="s">
        <v>177</v>
      </c>
      <c r="B121" s="80">
        <v>0.15291343886830583</v>
      </c>
      <c r="C121" s="88">
        <v>0.35948051805462156</v>
      </c>
      <c r="D121" s="77">
        <v>2977</v>
      </c>
      <c r="E121" s="78">
        <v>8</v>
      </c>
      <c r="G121" s="75" t="s">
        <v>177</v>
      </c>
      <c r="H121" s="93">
        <v>-5.1521024983184928E-3</v>
      </c>
      <c r="I121" s="1"/>
      <c r="K121">
        <f t="shared" si="6"/>
        <v>-1.2140509898885507E-2</v>
      </c>
      <c r="L121">
        <f t="shared" si="5"/>
        <v>2.191567194470783E-3</v>
      </c>
    </row>
    <row r="122" spans="1:12" x14ac:dyDescent="0.25">
      <c r="A122" s="75" t="s">
        <v>178</v>
      </c>
      <c r="B122" s="80">
        <v>4.5469855170090938E-2</v>
      </c>
      <c r="C122" s="88">
        <v>0.20808714180850674</v>
      </c>
      <c r="D122" s="77">
        <v>2977</v>
      </c>
      <c r="E122" s="78">
        <v>8</v>
      </c>
      <c r="G122" s="75" t="s">
        <v>178</v>
      </c>
      <c r="H122" s="93">
        <v>6.9356438307668286E-3</v>
      </c>
      <c r="I122" s="1"/>
      <c r="K122">
        <f t="shared" si="6"/>
        <v>3.1814945665229397E-2</v>
      </c>
      <c r="L122">
        <f t="shared" si="5"/>
        <v>-1.5155319918157969E-3</v>
      </c>
    </row>
    <row r="123" spans="1:12" x14ac:dyDescent="0.25">
      <c r="A123" s="75" t="s">
        <v>179</v>
      </c>
      <c r="B123" s="80">
        <v>1.0441226002020883E-2</v>
      </c>
      <c r="C123" s="88">
        <v>0.10152784788328931</v>
      </c>
      <c r="D123" s="77">
        <v>2977</v>
      </c>
      <c r="E123" s="78">
        <v>8</v>
      </c>
      <c r="G123" s="75" t="s">
        <v>179</v>
      </c>
      <c r="H123" s="93">
        <v>6.3296199731392409E-3</v>
      </c>
      <c r="I123" s="1"/>
      <c r="K123">
        <f t="shared" si="6"/>
        <v>6.1692738604023106E-2</v>
      </c>
      <c r="L123">
        <f t="shared" si="5"/>
        <v>-6.5094448493012826E-4</v>
      </c>
    </row>
    <row r="124" spans="1:12" x14ac:dyDescent="0.25">
      <c r="A124" s="75" t="s">
        <v>180</v>
      </c>
      <c r="B124" s="80">
        <v>0.9895798319327731</v>
      </c>
      <c r="C124" s="88">
        <v>0.10152892814020878</v>
      </c>
      <c r="D124" s="77">
        <v>2977</v>
      </c>
      <c r="E124" s="78">
        <v>2</v>
      </c>
      <c r="G124" s="75" t="s">
        <v>180</v>
      </c>
      <c r="H124" s="93">
        <v>-5.8860930919628568E-3</v>
      </c>
      <c r="I124" s="1"/>
      <c r="K124">
        <f t="shared" ref="K124:K127" si="7">((1-B124)/C124)*H124</f>
        <v>-6.0410446954483211E-4</v>
      </c>
      <c r="L124">
        <f t="shared" ref="L124:L127" si="8">((0-B124)/C124)*H124</f>
        <v>5.7370437365805951E-2</v>
      </c>
    </row>
    <row r="125" spans="1:12" x14ac:dyDescent="0.25">
      <c r="A125" s="75" t="s">
        <v>181</v>
      </c>
      <c r="B125" s="80">
        <v>4.7058823529411769E-3</v>
      </c>
      <c r="C125" s="88">
        <v>6.8426334023208135E-2</v>
      </c>
      <c r="D125" s="77">
        <v>2977</v>
      </c>
      <c r="E125" s="78">
        <v>2</v>
      </c>
      <c r="G125" s="75" t="s">
        <v>181</v>
      </c>
      <c r="H125" s="93">
        <v>-2.6622150969526732E-3</v>
      </c>
      <c r="I125" s="1"/>
      <c r="K125">
        <f t="shared" si="7"/>
        <v>-3.872320596642656E-2</v>
      </c>
      <c r="L125">
        <f t="shared" si="8"/>
        <v>1.830884442857048E-4</v>
      </c>
    </row>
    <row r="126" spans="1:12" x14ac:dyDescent="0.25">
      <c r="A126" s="75" t="s">
        <v>182</v>
      </c>
      <c r="B126" s="80">
        <v>2.6890756302521009E-3</v>
      </c>
      <c r="C126" s="88">
        <v>5.1777826770538035E-2</v>
      </c>
      <c r="D126" s="77">
        <v>2977</v>
      </c>
      <c r="E126" s="78">
        <v>2</v>
      </c>
      <c r="G126" s="75" t="s">
        <v>182</v>
      </c>
      <c r="H126" s="93">
        <v>5.0225523034762689E-3</v>
      </c>
      <c r="I126" s="1"/>
      <c r="K126">
        <f t="shared" si="7"/>
        <v>9.674114563891871E-2</v>
      </c>
      <c r="L126">
        <f t="shared" si="8"/>
        <v>-2.6084569097113236E-4</v>
      </c>
    </row>
    <row r="127" spans="1:12" x14ac:dyDescent="0.25">
      <c r="A127" s="75" t="s">
        <v>183</v>
      </c>
      <c r="B127" s="80">
        <v>3.0252100840336134E-3</v>
      </c>
      <c r="C127" s="88">
        <v>5.4909422939678758E-2</v>
      </c>
      <c r="D127" s="77">
        <v>2977</v>
      </c>
      <c r="E127" s="78">
        <v>2</v>
      </c>
      <c r="G127" s="75" t="s">
        <v>183</v>
      </c>
      <c r="H127" s="93">
        <v>9.4649965540841187E-3</v>
      </c>
      <c r="I127" s="1"/>
      <c r="K127">
        <f t="shared" si="7"/>
        <v>0.17185325297316933</v>
      </c>
      <c r="L127">
        <f t="shared" si="8"/>
        <v>-5.214697494128536E-4</v>
      </c>
    </row>
    <row r="128" spans="1:12" x14ac:dyDescent="0.25">
      <c r="A128" s="75" t="s">
        <v>184</v>
      </c>
      <c r="B128" s="80">
        <v>0.97142857142857142</v>
      </c>
      <c r="C128" s="88">
        <v>0.1665706328547939</v>
      </c>
      <c r="D128" s="77">
        <v>2977</v>
      </c>
      <c r="E128" s="78">
        <v>2</v>
      </c>
      <c r="G128" s="75" t="s">
        <v>184</v>
      </c>
      <c r="H128" s="93">
        <v>-1.0024221513508876E-2</v>
      </c>
      <c r="I128" s="1"/>
      <c r="K128">
        <f t="shared" ref="K128:K131" si="9">((1-B128)/C128)*H128</f>
        <v>-1.7194287135059881E-3</v>
      </c>
      <c r="L128">
        <f t="shared" ref="L128:L131" si="10">((0-B128)/C128)*H128</f>
        <v>5.8460576259203582E-2</v>
      </c>
    </row>
    <row r="129" spans="1:12" x14ac:dyDescent="0.25">
      <c r="A129" s="75" t="s">
        <v>185</v>
      </c>
      <c r="B129" s="80">
        <v>2.5210084033613446E-2</v>
      </c>
      <c r="C129" s="88">
        <v>0.15673633313355595</v>
      </c>
      <c r="D129" s="77">
        <v>2977</v>
      </c>
      <c r="E129" s="78">
        <v>2</v>
      </c>
      <c r="G129" s="75" t="s">
        <v>185</v>
      </c>
      <c r="H129" s="93">
        <v>6.8830189274151164E-3</v>
      </c>
      <c r="I129" s="1"/>
      <c r="K129">
        <f t="shared" si="9"/>
        <v>4.2807543775653004E-2</v>
      </c>
      <c r="L129">
        <f t="shared" si="10"/>
        <v>-1.1070916493703365E-3</v>
      </c>
    </row>
    <row r="130" spans="1:12" x14ac:dyDescent="0.25">
      <c r="A130" s="75" t="s">
        <v>186</v>
      </c>
      <c r="B130" s="80">
        <v>3.0252100840336134E-3</v>
      </c>
      <c r="C130" s="88">
        <v>5.4909422939677918E-2</v>
      </c>
      <c r="D130" s="77">
        <v>2977</v>
      </c>
      <c r="E130" s="78">
        <v>2</v>
      </c>
      <c r="G130" s="75" t="s">
        <v>186</v>
      </c>
      <c r="H130" s="93">
        <v>7.8934175490082796E-3</v>
      </c>
      <c r="I130" s="1"/>
      <c r="K130">
        <f t="shared" si="9"/>
        <v>0.14331853953895682</v>
      </c>
      <c r="L130">
        <f t="shared" si="10"/>
        <v>-4.3488430743446099E-4</v>
      </c>
    </row>
    <row r="131" spans="1:12" ht="15.75" thickBot="1" x14ac:dyDescent="0.3">
      <c r="A131" s="81" t="s">
        <v>187</v>
      </c>
      <c r="B131" s="82">
        <v>3.3613445378151261E-4</v>
      </c>
      <c r="C131" s="89">
        <v>1.8327808296989136E-2</v>
      </c>
      <c r="D131" s="83">
        <v>2977</v>
      </c>
      <c r="E131" s="84">
        <v>2</v>
      </c>
      <c r="G131" s="81" t="s">
        <v>187</v>
      </c>
      <c r="H131" s="94">
        <v>8.5934318288277533E-3</v>
      </c>
      <c r="I131" s="1"/>
      <c r="K131">
        <f t="shared" si="9"/>
        <v>0.46871634300785997</v>
      </c>
      <c r="L131">
        <f t="shared" si="10"/>
        <v>-1.5760468830123067E-4</v>
      </c>
    </row>
    <row r="132" spans="1:12" ht="27" customHeight="1" thickTop="1" x14ac:dyDescent="0.25">
      <c r="A132" s="109" t="s">
        <v>194</v>
      </c>
      <c r="B132" s="109"/>
      <c r="C132" s="109"/>
      <c r="D132" s="109"/>
      <c r="E132" s="109"/>
      <c r="G132" s="109" t="s">
        <v>9</v>
      </c>
      <c r="H132" s="109"/>
      <c r="I132" s="1"/>
    </row>
  </sheetData>
  <mergeCells count="7">
    <mergeCell ref="K5:L5"/>
    <mergeCell ref="A5:E5"/>
    <mergeCell ref="A6"/>
    <mergeCell ref="A132:E132"/>
    <mergeCell ref="G4:H4"/>
    <mergeCell ref="G5:G6"/>
    <mergeCell ref="G132:H132"/>
  </mergeCells>
  <pageMargins left="0.45" right="0.45" top="0.5" bottom="0.5" header="0" footer="0"/>
  <pageSetup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7"/>
  <sheetViews>
    <sheetView topLeftCell="E1" workbookViewId="0">
      <selection sqref="A1:A1048576"/>
    </sheetView>
  </sheetViews>
  <sheetFormatPr defaultRowHeight="15" x14ac:dyDescent="0.25"/>
  <cols>
    <col min="1" max="1" width="34.85546875" bestFit="1" customWidth="1"/>
    <col min="2" max="2" width="7.28515625" customWidth="1"/>
    <col min="3" max="3" width="8.85546875" style="85" bestFit="1" customWidth="1"/>
    <col min="4" max="4" width="7.5703125" bestFit="1" customWidth="1"/>
    <col min="5" max="5" width="8.85546875" bestFit="1" customWidth="1"/>
    <col min="7" max="7" width="34.85546875" bestFit="1" customWidth="1"/>
    <col min="8" max="8" width="10.28515625" style="85" bestFit="1" customWidth="1"/>
    <col min="10" max="10" width="12" bestFit="1" customWidth="1"/>
    <col min="11" max="11" width="15.28515625" bestFit="1" customWidth="1"/>
  </cols>
  <sheetData>
    <row r="1" spans="1:11" x14ac:dyDescent="0.25">
      <c r="A1" t="s">
        <v>13</v>
      </c>
    </row>
    <row r="4" spans="1:11" ht="15.75" thickBot="1" x14ac:dyDescent="0.3">
      <c r="G4" s="112" t="s">
        <v>8</v>
      </c>
      <c r="H4" s="112"/>
      <c r="I4" s="64"/>
    </row>
    <row r="5" spans="1:11" ht="16.5" thickTop="1" thickBot="1" x14ac:dyDescent="0.3">
      <c r="A5" s="112" t="s">
        <v>0</v>
      </c>
      <c r="B5" s="112"/>
      <c r="C5" s="112"/>
      <c r="D5" s="112"/>
      <c r="E5" s="112"/>
      <c r="G5" s="113"/>
      <c r="H5" s="101" t="s">
        <v>6</v>
      </c>
      <c r="I5" s="64"/>
      <c r="J5" s="106" t="s">
        <v>10</v>
      </c>
      <c r="K5" s="106"/>
    </row>
    <row r="6" spans="1:11" ht="27.75" thickTop="1" thickBot="1" x14ac:dyDescent="0.3">
      <c r="A6" s="118"/>
      <c r="B6" s="47" t="s">
        <v>1</v>
      </c>
      <c r="C6" s="95" t="s">
        <v>3</v>
      </c>
      <c r="D6" s="48" t="s">
        <v>4</v>
      </c>
      <c r="E6" s="49" t="s">
        <v>2</v>
      </c>
      <c r="G6" s="114"/>
      <c r="H6" s="102" t="s">
        <v>7</v>
      </c>
      <c r="I6" s="64"/>
      <c r="J6" s="2" t="s">
        <v>11</v>
      </c>
      <c r="K6" s="2" t="s">
        <v>12</v>
      </c>
    </row>
    <row r="7" spans="1:11" ht="15.75" thickTop="1" x14ac:dyDescent="0.25">
      <c r="A7" s="50" t="s">
        <v>53</v>
      </c>
      <c r="B7" s="51">
        <v>6.4196577897851548E-2</v>
      </c>
      <c r="C7" s="96">
        <v>0.24511855703559796</v>
      </c>
      <c r="D7" s="52">
        <v>7773</v>
      </c>
      <c r="E7" s="53">
        <v>0</v>
      </c>
      <c r="G7" s="50" t="s">
        <v>53</v>
      </c>
      <c r="H7" s="103">
        <v>0.11317982038565902</v>
      </c>
      <c r="I7" s="64"/>
      <c r="J7">
        <f>((1-B7)/C7)*H7</f>
        <v>0.43209320628639547</v>
      </c>
      <c r="K7">
        <f>((0-B7)/C7)*H7</f>
        <v>-2.9641807799960319E-2</v>
      </c>
    </row>
    <row r="8" spans="1:11" x14ac:dyDescent="0.25">
      <c r="A8" s="54" t="s">
        <v>54</v>
      </c>
      <c r="B8" s="55">
        <v>0.48617007590376943</v>
      </c>
      <c r="C8" s="97">
        <v>0.49984085001349238</v>
      </c>
      <c r="D8" s="56">
        <v>7773</v>
      </c>
      <c r="E8" s="57">
        <v>0</v>
      </c>
      <c r="G8" s="54" t="s">
        <v>54</v>
      </c>
      <c r="H8" s="104">
        <v>4.2712530087143048E-2</v>
      </c>
      <c r="I8" s="64"/>
      <c r="J8">
        <f t="shared" ref="J8:J71" si="0">((1-B8)/C8)*H8</f>
        <v>4.3907928077591606E-2</v>
      </c>
      <c r="K8">
        <f t="shared" ref="K8:K71" si="1">((0-B8)/C8)*H8</f>
        <v>-4.1544331548627605E-2</v>
      </c>
    </row>
    <row r="9" spans="1:11" x14ac:dyDescent="0.25">
      <c r="A9" s="54" t="s">
        <v>55</v>
      </c>
      <c r="B9" s="55">
        <v>3.4992924224880997E-2</v>
      </c>
      <c r="C9" s="97">
        <v>0.18377367700688649</v>
      </c>
      <c r="D9" s="56">
        <v>7773</v>
      </c>
      <c r="E9" s="57">
        <v>0</v>
      </c>
      <c r="G9" s="54" t="s">
        <v>55</v>
      </c>
      <c r="H9" s="104">
        <v>0.12386926086866866</v>
      </c>
      <c r="I9" s="64"/>
      <c r="J9">
        <f t="shared" si="0"/>
        <v>0.65044523870967685</v>
      </c>
      <c r="K9">
        <f t="shared" si="1"/>
        <v>-2.3586335812429287E-2</v>
      </c>
    </row>
    <row r="10" spans="1:11" x14ac:dyDescent="0.25">
      <c r="A10" s="54" t="s">
        <v>56</v>
      </c>
      <c r="B10" s="55">
        <v>4.631416441528367E-3</v>
      </c>
      <c r="C10" s="97">
        <v>6.7901101418669368E-2</v>
      </c>
      <c r="D10" s="56">
        <v>7773</v>
      </c>
      <c r="E10" s="57">
        <v>0</v>
      </c>
      <c r="G10" s="54" t="s">
        <v>56</v>
      </c>
      <c r="H10" s="104">
        <v>9.1222969359923592E-2</v>
      </c>
      <c r="I10" s="64"/>
      <c r="J10">
        <f t="shared" si="0"/>
        <v>1.3372460225633316</v>
      </c>
      <c r="K10">
        <f t="shared" si="1"/>
        <v>-6.2221606323225971E-3</v>
      </c>
    </row>
    <row r="11" spans="1:11" x14ac:dyDescent="0.25">
      <c r="A11" s="54" t="s">
        <v>57</v>
      </c>
      <c r="B11" s="55">
        <v>7.1401003473562333E-2</v>
      </c>
      <c r="C11" s="97">
        <v>0.25751006033247714</v>
      </c>
      <c r="D11" s="56">
        <v>7773</v>
      </c>
      <c r="E11" s="57">
        <v>0</v>
      </c>
      <c r="G11" s="54" t="s">
        <v>57</v>
      </c>
      <c r="H11" s="104">
        <v>3.3718656924966152E-2</v>
      </c>
      <c r="I11" s="64"/>
      <c r="J11">
        <f t="shared" si="0"/>
        <v>0.12159179701296444</v>
      </c>
      <c r="K11">
        <f t="shared" si="1"/>
        <v>-9.3493277004980963E-3</v>
      </c>
    </row>
    <row r="12" spans="1:11" x14ac:dyDescent="0.25">
      <c r="A12" s="54" t="s">
        <v>58</v>
      </c>
      <c r="B12" s="55">
        <v>8.8254213302457224E-2</v>
      </c>
      <c r="C12" s="97">
        <v>0.28368249924898353</v>
      </c>
      <c r="D12" s="56">
        <v>7773</v>
      </c>
      <c r="E12" s="57">
        <v>0</v>
      </c>
      <c r="G12" s="54" t="s">
        <v>58</v>
      </c>
      <c r="H12" s="104">
        <v>7.0736106279910033E-2</v>
      </c>
      <c r="I12" s="64"/>
      <c r="J12">
        <f t="shared" si="0"/>
        <v>0.22734341046358594</v>
      </c>
      <c r="K12">
        <f t="shared" si="1"/>
        <v>-2.2006149227884853E-2</v>
      </c>
    </row>
    <row r="13" spans="1:11" x14ac:dyDescent="0.25">
      <c r="A13" s="54" t="s">
        <v>59</v>
      </c>
      <c r="B13" s="55">
        <v>4.8887173549466111E-3</v>
      </c>
      <c r="C13" s="97">
        <v>6.9752732843446422E-2</v>
      </c>
      <c r="D13" s="56">
        <v>7773</v>
      </c>
      <c r="E13" s="57">
        <v>0</v>
      </c>
      <c r="G13" s="54" t="s">
        <v>59</v>
      </c>
      <c r="H13" s="104">
        <v>5.7479460495831025E-2</v>
      </c>
      <c r="I13" s="64"/>
      <c r="J13">
        <f t="shared" si="0"/>
        <v>0.82001747212010689</v>
      </c>
      <c r="K13">
        <f t="shared" si="1"/>
        <v>-4.0285279819733764E-3</v>
      </c>
    </row>
    <row r="14" spans="1:11" x14ac:dyDescent="0.25">
      <c r="A14" s="54" t="s">
        <v>60</v>
      </c>
      <c r="B14" s="55">
        <v>1.8011063939276984E-3</v>
      </c>
      <c r="C14" s="97">
        <v>4.2403935374746488E-2</v>
      </c>
      <c r="D14" s="56">
        <v>7773</v>
      </c>
      <c r="E14" s="57">
        <v>0</v>
      </c>
      <c r="G14" s="54" t="s">
        <v>60</v>
      </c>
      <c r="H14" s="104">
        <v>3.2464307006106592E-2</v>
      </c>
      <c r="I14" s="64"/>
      <c r="J14">
        <f t="shared" si="0"/>
        <v>0.76421763802806475</v>
      </c>
      <c r="K14">
        <f t="shared" si="1"/>
        <v>-1.3789208573776138E-3</v>
      </c>
    </row>
    <row r="15" spans="1:11" x14ac:dyDescent="0.25">
      <c r="A15" s="54" t="s">
        <v>61</v>
      </c>
      <c r="B15" s="55">
        <v>0.44989064711179727</v>
      </c>
      <c r="C15" s="97">
        <v>0.49751471981188627</v>
      </c>
      <c r="D15" s="56">
        <v>7773</v>
      </c>
      <c r="E15" s="57">
        <v>0</v>
      </c>
      <c r="G15" s="54" t="s">
        <v>61</v>
      </c>
      <c r="H15" s="104">
        <v>5.7403257961347723E-2</v>
      </c>
      <c r="I15" s="64"/>
      <c r="J15">
        <f t="shared" si="0"/>
        <v>6.3471627739439457E-2</v>
      </c>
      <c r="K15">
        <f t="shared" si="1"/>
        <v>-5.1908391535271235E-2</v>
      </c>
    </row>
    <row r="16" spans="1:11" x14ac:dyDescent="0.25">
      <c r="A16" s="54" t="s">
        <v>62</v>
      </c>
      <c r="B16" s="55">
        <v>0.37977614820532613</v>
      </c>
      <c r="C16" s="97">
        <v>0.48536226932894788</v>
      </c>
      <c r="D16" s="56">
        <v>7773</v>
      </c>
      <c r="E16" s="57">
        <v>0</v>
      </c>
      <c r="G16" s="54" t="s">
        <v>62</v>
      </c>
      <c r="H16" s="104">
        <v>3.4174214819181391E-2</v>
      </c>
      <c r="I16" s="64"/>
      <c r="J16">
        <f t="shared" si="0"/>
        <v>4.3669779228031058E-2</v>
      </c>
      <c r="K16">
        <f t="shared" si="1"/>
        <v>-2.6739927044419767E-2</v>
      </c>
    </row>
    <row r="17" spans="1:11" x14ac:dyDescent="0.25">
      <c r="A17" s="54" t="s">
        <v>63</v>
      </c>
      <c r="B17" s="55">
        <v>0.22591020198121703</v>
      </c>
      <c r="C17" s="97">
        <v>0.41820722523336423</v>
      </c>
      <c r="D17" s="56">
        <v>7773</v>
      </c>
      <c r="E17" s="57">
        <v>0</v>
      </c>
      <c r="G17" s="54" t="s">
        <v>63</v>
      </c>
      <c r="H17" s="104">
        <v>2.0380325528426779E-2</v>
      </c>
      <c r="I17" s="64"/>
      <c r="J17">
        <f t="shared" si="0"/>
        <v>3.7723408683466998E-2</v>
      </c>
      <c r="K17">
        <f t="shared" si="1"/>
        <v>-1.1009191565259773E-2</v>
      </c>
    </row>
    <row r="18" spans="1:11" x14ac:dyDescent="0.25">
      <c r="A18" s="54" t="s">
        <v>69</v>
      </c>
      <c r="B18" s="55">
        <v>7.7190274025472801E-3</v>
      </c>
      <c r="C18" s="97">
        <v>8.7523879805824517E-2</v>
      </c>
      <c r="D18" s="56">
        <v>7773</v>
      </c>
      <c r="E18" s="57">
        <v>0</v>
      </c>
      <c r="G18" s="54" t="s">
        <v>69</v>
      </c>
      <c r="H18" s="104">
        <v>6.0798700770453316E-2</v>
      </c>
      <c r="I18" s="64"/>
      <c r="J18">
        <f t="shared" si="0"/>
        <v>0.68929067206584371</v>
      </c>
      <c r="K18">
        <f t="shared" si="1"/>
        <v>-5.3620433455141489E-3</v>
      </c>
    </row>
    <row r="19" spans="1:11" x14ac:dyDescent="0.25">
      <c r="A19" s="54" t="s">
        <v>70</v>
      </c>
      <c r="B19" s="55">
        <v>3.5893477421844837E-2</v>
      </c>
      <c r="C19" s="97">
        <v>0.18603652394018103</v>
      </c>
      <c r="D19" s="56">
        <v>7773</v>
      </c>
      <c r="E19" s="57">
        <v>0</v>
      </c>
      <c r="G19" s="54" t="s">
        <v>70</v>
      </c>
      <c r="H19" s="104">
        <v>0.10783385935206642</v>
      </c>
      <c r="I19" s="64"/>
      <c r="J19">
        <f t="shared" si="0"/>
        <v>0.55883288374884632</v>
      </c>
      <c r="K19">
        <f t="shared" si="1"/>
        <v>-2.0805227457423012E-2</v>
      </c>
    </row>
    <row r="20" spans="1:11" x14ac:dyDescent="0.25">
      <c r="A20" s="54" t="s">
        <v>71</v>
      </c>
      <c r="B20" s="55">
        <v>1.2865045670912132E-4</v>
      </c>
      <c r="C20" s="97">
        <v>1.1342418468260311E-2</v>
      </c>
      <c r="D20" s="56">
        <v>7773</v>
      </c>
      <c r="E20" s="57">
        <v>0</v>
      </c>
      <c r="G20" s="54" t="s">
        <v>71</v>
      </c>
      <c r="H20" s="104">
        <v>4.3494575637882858E-2</v>
      </c>
      <c r="I20" s="64"/>
      <c r="J20">
        <f t="shared" ref="J20:J61" si="2">((1-B20)/C20)*H20</f>
        <v>3.8341893452933919</v>
      </c>
      <c r="K20">
        <f t="shared" ref="K20:K61" si="3">((0-B20)/C20)*H20</f>
        <v>-4.9333367798422431E-4</v>
      </c>
    </row>
    <row r="21" spans="1:11" x14ac:dyDescent="0.25">
      <c r="A21" s="54" t="s">
        <v>72</v>
      </c>
      <c r="B21" s="55">
        <v>1.2865045670912131E-3</v>
      </c>
      <c r="C21" s="97">
        <v>3.5847102962858188E-2</v>
      </c>
      <c r="D21" s="56">
        <v>7773</v>
      </c>
      <c r="E21" s="57">
        <v>0</v>
      </c>
      <c r="G21" s="54" t="s">
        <v>72</v>
      </c>
      <c r="H21" s="104">
        <v>7.3677298696564128E-2</v>
      </c>
      <c r="I21" s="64"/>
      <c r="J21">
        <f t="shared" si="2"/>
        <v>2.0526766860780961</v>
      </c>
      <c r="K21">
        <f t="shared" si="3"/>
        <v>-2.6441796806364755E-3</v>
      </c>
    </row>
    <row r="22" spans="1:11" x14ac:dyDescent="0.25">
      <c r="A22" s="54" t="s">
        <v>73</v>
      </c>
      <c r="B22" s="55">
        <v>4.1168146146918815E-3</v>
      </c>
      <c r="C22" s="97">
        <v>6.4034318686756117E-2</v>
      </c>
      <c r="D22" s="56">
        <v>7773</v>
      </c>
      <c r="E22" s="57">
        <v>0</v>
      </c>
      <c r="G22" s="54" t="s">
        <v>73</v>
      </c>
      <c r="H22" s="104">
        <v>8.1920787376517951E-2</v>
      </c>
      <c r="I22" s="64"/>
      <c r="J22">
        <f t="shared" si="2"/>
        <v>1.2740595411171718</v>
      </c>
      <c r="K22">
        <f t="shared" si="3"/>
        <v>-5.2667491688088734E-3</v>
      </c>
    </row>
    <row r="23" spans="1:11" x14ac:dyDescent="0.25">
      <c r="A23" s="54" t="s">
        <v>74</v>
      </c>
      <c r="B23" s="55">
        <v>2.1870577640550623E-3</v>
      </c>
      <c r="C23" s="97">
        <v>4.6717826673890218E-2</v>
      </c>
      <c r="D23" s="56">
        <v>7773</v>
      </c>
      <c r="E23" s="57">
        <v>0</v>
      </c>
      <c r="G23" s="54" t="s">
        <v>74</v>
      </c>
      <c r="H23" s="104">
        <v>6.7093885204798698E-2</v>
      </c>
      <c r="I23" s="64"/>
      <c r="J23">
        <f t="shared" si="2"/>
        <v>1.4330107320607985</v>
      </c>
      <c r="K23">
        <f t="shared" si="3"/>
        <v>-3.1409466793493523E-3</v>
      </c>
    </row>
    <row r="24" spans="1:11" x14ac:dyDescent="0.25">
      <c r="A24" s="54" t="s">
        <v>75</v>
      </c>
      <c r="B24" s="55">
        <v>0.1188730219992281</v>
      </c>
      <c r="C24" s="97">
        <v>0.32365985773508554</v>
      </c>
      <c r="D24" s="56">
        <v>7773</v>
      </c>
      <c r="E24" s="57">
        <v>0</v>
      </c>
      <c r="G24" s="54" t="s">
        <v>75</v>
      </c>
      <c r="H24" s="104">
        <v>2.4610678234230344E-2</v>
      </c>
      <c r="I24" s="64"/>
      <c r="J24">
        <f t="shared" si="2"/>
        <v>6.6999759225087344E-2</v>
      </c>
      <c r="K24">
        <f t="shared" si="3"/>
        <v>-9.0389513102614553E-3</v>
      </c>
    </row>
    <row r="25" spans="1:11" x14ac:dyDescent="0.25">
      <c r="A25" s="54" t="s">
        <v>76</v>
      </c>
      <c r="B25" s="55">
        <v>1.6467258458767529E-2</v>
      </c>
      <c r="C25" s="97">
        <v>0.12727203840519816</v>
      </c>
      <c r="D25" s="56">
        <v>7773</v>
      </c>
      <c r="E25" s="57">
        <v>0</v>
      </c>
      <c r="G25" s="54" t="s">
        <v>76</v>
      </c>
      <c r="H25" s="104">
        <v>2.7745469140604846E-2</v>
      </c>
      <c r="I25" s="64"/>
      <c r="J25">
        <f t="shared" si="2"/>
        <v>0.21441141095208704</v>
      </c>
      <c r="K25">
        <f t="shared" si="3"/>
        <v>-3.5898836627687564E-3</v>
      </c>
    </row>
    <row r="26" spans="1:11" x14ac:dyDescent="0.25">
      <c r="A26" s="54" t="s">
        <v>77</v>
      </c>
      <c r="B26" s="55">
        <v>4.631416441528367E-3</v>
      </c>
      <c r="C26" s="97">
        <v>6.7901101418669646E-2</v>
      </c>
      <c r="D26" s="56">
        <v>7773</v>
      </c>
      <c r="E26" s="57">
        <v>0</v>
      </c>
      <c r="G26" s="54" t="s">
        <v>77</v>
      </c>
      <c r="H26" s="104">
        <v>1.409284458526419E-2</v>
      </c>
      <c r="I26" s="64"/>
      <c r="J26">
        <f t="shared" si="2"/>
        <v>0.20658832419597781</v>
      </c>
      <c r="K26">
        <f t="shared" si="3"/>
        <v>-9.6124850343223475E-4</v>
      </c>
    </row>
    <row r="27" spans="1:11" x14ac:dyDescent="0.25">
      <c r="A27" s="54" t="s">
        <v>78</v>
      </c>
      <c r="B27" s="55">
        <v>1.0292036536729706E-3</v>
      </c>
      <c r="C27" s="97">
        <v>3.2066753527242753E-2</v>
      </c>
      <c r="D27" s="56">
        <v>7773</v>
      </c>
      <c r="E27" s="57">
        <v>0</v>
      </c>
      <c r="G27" s="54" t="s">
        <v>78</v>
      </c>
      <c r="H27" s="104">
        <v>6.7449999685628027E-3</v>
      </c>
      <c r="I27" s="64"/>
      <c r="J27">
        <f t="shared" si="2"/>
        <v>0.21012597936447552</v>
      </c>
      <c r="K27">
        <f t="shared" si="3"/>
        <v>-2.1648523308638817E-4</v>
      </c>
    </row>
    <row r="28" spans="1:11" x14ac:dyDescent="0.25">
      <c r="A28" s="54" t="s">
        <v>81</v>
      </c>
      <c r="B28" s="55">
        <v>0.18885887044899011</v>
      </c>
      <c r="C28" s="97">
        <v>0.39142165008469776</v>
      </c>
      <c r="D28" s="56">
        <v>7773</v>
      </c>
      <c r="E28" s="57">
        <v>0</v>
      </c>
      <c r="G28" s="54" t="s">
        <v>81</v>
      </c>
      <c r="H28" s="104">
        <v>1.3379249883616318E-3</v>
      </c>
      <c r="I28" s="64"/>
      <c r="J28">
        <f t="shared" si="2"/>
        <v>2.7725752678201239E-3</v>
      </c>
      <c r="K28">
        <f t="shared" si="3"/>
        <v>-6.4554171184138664E-4</v>
      </c>
    </row>
    <row r="29" spans="1:11" x14ac:dyDescent="0.25">
      <c r="A29" s="54" t="s">
        <v>82</v>
      </c>
      <c r="B29" s="55">
        <v>0.12170333204682876</v>
      </c>
      <c r="C29" s="97">
        <v>0.3269638885902566</v>
      </c>
      <c r="D29" s="56">
        <v>7773</v>
      </c>
      <c r="E29" s="57">
        <v>0</v>
      </c>
      <c r="G29" s="54" t="s">
        <v>82</v>
      </c>
      <c r="H29" s="104">
        <v>2.6248549369146759E-3</v>
      </c>
      <c r="I29" s="64"/>
      <c r="J29">
        <f t="shared" si="2"/>
        <v>7.0509356702741742E-3</v>
      </c>
      <c r="K29">
        <f t="shared" si="3"/>
        <v>-9.770301954122409E-4</v>
      </c>
    </row>
    <row r="30" spans="1:11" x14ac:dyDescent="0.25">
      <c r="A30" s="54" t="s">
        <v>83</v>
      </c>
      <c r="B30" s="58">
        <v>3.1842783505154637</v>
      </c>
      <c r="C30" s="97">
        <v>1.8055385268517057</v>
      </c>
      <c r="D30" s="56">
        <v>7773</v>
      </c>
      <c r="E30" s="57">
        <v>13</v>
      </c>
      <c r="G30" s="54" t="s">
        <v>83</v>
      </c>
      <c r="H30" s="104">
        <v>-3.0642962843145299E-2</v>
      </c>
      <c r="I30" s="64"/>
    </row>
    <row r="31" spans="1:11" x14ac:dyDescent="0.25">
      <c r="A31" s="54" t="s">
        <v>84</v>
      </c>
      <c r="B31" s="55">
        <v>2.7016595908915478E-3</v>
      </c>
      <c r="C31" s="97">
        <v>5.1910570230652132E-2</v>
      </c>
      <c r="D31" s="56">
        <v>7773</v>
      </c>
      <c r="E31" s="57">
        <v>0</v>
      </c>
      <c r="G31" s="54" t="s">
        <v>84</v>
      </c>
      <c r="H31" s="104">
        <v>4.5449795244849107E-2</v>
      </c>
      <c r="I31" s="64"/>
      <c r="J31">
        <f t="shared" si="2"/>
        <v>0.87317486916869058</v>
      </c>
      <c r="K31">
        <f t="shared" si="3"/>
        <v>-2.365411797283605E-3</v>
      </c>
    </row>
    <row r="32" spans="1:11" x14ac:dyDescent="0.25">
      <c r="A32" s="54" t="s">
        <v>85</v>
      </c>
      <c r="B32" s="55">
        <v>6.9471246622925514E-3</v>
      </c>
      <c r="C32" s="97">
        <v>8.3064732451138185E-2</v>
      </c>
      <c r="D32" s="56">
        <v>7773</v>
      </c>
      <c r="E32" s="57">
        <v>0</v>
      </c>
      <c r="G32" s="54" t="s">
        <v>85</v>
      </c>
      <c r="H32" s="104">
        <v>5.6389268143705332E-2</v>
      </c>
      <c r="I32" s="64"/>
      <c r="J32">
        <f t="shared" si="2"/>
        <v>0.67414320393116811</v>
      </c>
      <c r="K32">
        <f t="shared" si="3"/>
        <v>-4.7161203539685297E-3</v>
      </c>
    </row>
    <row r="33" spans="1:11" x14ac:dyDescent="0.25">
      <c r="A33" s="54" t="s">
        <v>86</v>
      </c>
      <c r="B33" s="55">
        <v>0.18023928984947898</v>
      </c>
      <c r="C33" s="97">
        <v>0.38441136714733748</v>
      </c>
      <c r="D33" s="56">
        <v>7773</v>
      </c>
      <c r="E33" s="57">
        <v>0</v>
      </c>
      <c r="G33" s="54" t="s">
        <v>86</v>
      </c>
      <c r="H33" s="104">
        <v>5.1872327342436707E-2</v>
      </c>
      <c r="I33" s="64"/>
      <c r="J33">
        <f t="shared" si="2"/>
        <v>0.1106182062589684</v>
      </c>
      <c r="K33">
        <f t="shared" si="3"/>
        <v>-2.4321422939236462E-2</v>
      </c>
    </row>
    <row r="34" spans="1:11" x14ac:dyDescent="0.25">
      <c r="A34" s="54" t="s">
        <v>87</v>
      </c>
      <c r="B34" s="55">
        <v>0.15824006175221922</v>
      </c>
      <c r="C34" s="97">
        <v>0.36498942871428885</v>
      </c>
      <c r="D34" s="56">
        <v>7773</v>
      </c>
      <c r="E34" s="57">
        <v>0</v>
      </c>
      <c r="G34" s="54" t="s">
        <v>87</v>
      </c>
      <c r="H34" s="104">
        <v>6.7490848691868289E-4</v>
      </c>
      <c r="I34" s="64"/>
      <c r="J34">
        <f t="shared" si="2"/>
        <v>1.5565133715592812E-3</v>
      </c>
      <c r="K34">
        <f t="shared" si="3"/>
        <v>-2.9260453110467919E-4</v>
      </c>
    </row>
    <row r="35" spans="1:11" x14ac:dyDescent="0.25">
      <c r="A35" s="54" t="s">
        <v>88</v>
      </c>
      <c r="B35" s="55">
        <v>0.24559372185771258</v>
      </c>
      <c r="C35" s="97">
        <v>0.43046635726464971</v>
      </c>
      <c r="D35" s="56">
        <v>7773</v>
      </c>
      <c r="E35" s="57">
        <v>0</v>
      </c>
      <c r="G35" s="54" t="s">
        <v>88</v>
      </c>
      <c r="H35" s="104">
        <v>-1.7618780800805416E-2</v>
      </c>
      <c r="I35" s="64"/>
      <c r="J35">
        <f t="shared" si="2"/>
        <v>-3.0877485836061948E-2</v>
      </c>
      <c r="K35">
        <f t="shared" si="3"/>
        <v>1.005203282077801E-2</v>
      </c>
    </row>
    <row r="36" spans="1:11" x14ac:dyDescent="0.25">
      <c r="A36" s="54" t="s">
        <v>89</v>
      </c>
      <c r="B36" s="55">
        <v>0.38209185642609034</v>
      </c>
      <c r="C36" s="97">
        <v>0.48593008515642167</v>
      </c>
      <c r="D36" s="56">
        <v>7773</v>
      </c>
      <c r="E36" s="57">
        <v>0</v>
      </c>
      <c r="G36" s="54" t="s">
        <v>89</v>
      </c>
      <c r="H36" s="104">
        <v>-4.0680884347273988E-2</v>
      </c>
      <c r="I36" s="64"/>
      <c r="J36">
        <f t="shared" si="2"/>
        <v>-5.1729766264373887E-2</v>
      </c>
      <c r="K36">
        <f t="shared" si="3"/>
        <v>3.1987800500768361E-2</v>
      </c>
    </row>
    <row r="37" spans="1:11" x14ac:dyDescent="0.25">
      <c r="A37" s="54" t="s">
        <v>90</v>
      </c>
      <c r="B37" s="55">
        <v>7.7190274025472783E-4</v>
      </c>
      <c r="C37" s="97">
        <v>2.7774199325409438E-2</v>
      </c>
      <c r="D37" s="56">
        <v>7773</v>
      </c>
      <c r="E37" s="57">
        <v>0</v>
      </c>
      <c r="G37" s="54" t="s">
        <v>90</v>
      </c>
      <c r="H37" s="104">
        <v>3.5993806085181427E-3</v>
      </c>
      <c r="I37" s="64"/>
      <c r="J37">
        <f t="shared" si="2"/>
        <v>0.1294943625421752</v>
      </c>
      <c r="K37">
        <f t="shared" si="3"/>
        <v>-1.000342700209928E-4</v>
      </c>
    </row>
    <row r="38" spans="1:11" x14ac:dyDescent="0.25">
      <c r="A38" s="54" t="s">
        <v>91</v>
      </c>
      <c r="B38" s="55">
        <v>6.8184742055834311E-3</v>
      </c>
      <c r="C38" s="97">
        <v>8.2297350782662509E-2</v>
      </c>
      <c r="D38" s="56">
        <v>7773</v>
      </c>
      <c r="E38" s="57">
        <v>0</v>
      </c>
      <c r="G38" s="54" t="s">
        <v>91</v>
      </c>
      <c r="H38" s="104">
        <v>-6.4851457823308679E-3</v>
      </c>
      <c r="I38" s="64"/>
      <c r="J38">
        <f t="shared" si="2"/>
        <v>-7.8264086533044258E-2</v>
      </c>
      <c r="K38">
        <f t="shared" si="3"/>
        <v>5.3730525728644385E-4</v>
      </c>
    </row>
    <row r="39" spans="1:11" x14ac:dyDescent="0.25">
      <c r="A39" s="54" t="s">
        <v>92</v>
      </c>
      <c r="B39" s="55">
        <v>1.5180753891676314E-2</v>
      </c>
      <c r="C39" s="97">
        <v>0.12227927957414859</v>
      </c>
      <c r="D39" s="56">
        <v>7773</v>
      </c>
      <c r="E39" s="57">
        <v>0</v>
      </c>
      <c r="G39" s="54" t="s">
        <v>92</v>
      </c>
      <c r="H39" s="104">
        <v>3.4797796137556146E-3</v>
      </c>
      <c r="I39" s="64"/>
      <c r="J39">
        <f t="shared" si="2"/>
        <v>2.8025630734632004E-2</v>
      </c>
      <c r="K39">
        <f t="shared" si="3"/>
        <v>-4.3200841628825295E-4</v>
      </c>
    </row>
    <row r="40" spans="1:11" x14ac:dyDescent="0.25">
      <c r="A40" s="54" t="s">
        <v>93</v>
      </c>
      <c r="B40" s="55">
        <v>5.1460182683648519E-4</v>
      </c>
      <c r="C40" s="97">
        <v>2.2680458328737878E-2</v>
      </c>
      <c r="D40" s="56">
        <v>7773</v>
      </c>
      <c r="E40" s="57">
        <v>0</v>
      </c>
      <c r="G40" s="54" t="s">
        <v>93</v>
      </c>
      <c r="H40" s="104">
        <v>1.184214760133155E-3</v>
      </c>
      <c r="I40" s="64"/>
      <c r="J40">
        <f t="shared" si="2"/>
        <v>5.2186130628343833E-2</v>
      </c>
      <c r="K40">
        <f t="shared" si="3"/>
        <v>-2.6868904944442696E-5</v>
      </c>
    </row>
    <row r="41" spans="1:11" x14ac:dyDescent="0.25">
      <c r="A41" s="54" t="s">
        <v>94</v>
      </c>
      <c r="B41" s="55">
        <v>3.8595137012736397E-4</v>
      </c>
      <c r="C41" s="97">
        <v>1.9643117158687374E-2</v>
      </c>
      <c r="D41" s="56">
        <v>7773</v>
      </c>
      <c r="E41" s="57">
        <v>0</v>
      </c>
      <c r="G41" s="54" t="s">
        <v>94</v>
      </c>
      <c r="H41" s="104">
        <v>8.4968720612828529E-3</v>
      </c>
      <c r="I41" s="64"/>
      <c r="J41">
        <f t="shared" si="2"/>
        <v>0.43239535829539277</v>
      </c>
      <c r="K41">
        <f t="shared" si="3"/>
        <v>-1.6694801478586593E-4</v>
      </c>
    </row>
    <row r="42" spans="1:11" x14ac:dyDescent="0.25">
      <c r="A42" s="54" t="s">
        <v>98</v>
      </c>
      <c r="B42" s="55">
        <v>5.1460182683648529E-4</v>
      </c>
      <c r="C42" s="97">
        <v>2.2680458328738048E-2</v>
      </c>
      <c r="D42" s="56">
        <v>7773</v>
      </c>
      <c r="E42" s="57">
        <v>0</v>
      </c>
      <c r="G42" s="54" t="s">
        <v>98</v>
      </c>
      <c r="H42" s="104">
        <v>-2.7821808049594181E-3</v>
      </c>
      <c r="I42" s="64"/>
      <c r="J42">
        <f t="shared" si="2"/>
        <v>-0.12260550687863102</v>
      </c>
      <c r="K42">
        <f t="shared" si="3"/>
        <v>6.3125502318769983E-5</v>
      </c>
    </row>
    <row r="43" spans="1:11" x14ac:dyDescent="0.25">
      <c r="A43" s="54" t="s">
        <v>99</v>
      </c>
      <c r="B43" s="55">
        <v>9.0055319696384921E-4</v>
      </c>
      <c r="C43" s="97">
        <v>2.9997632707295694E-2</v>
      </c>
      <c r="D43" s="56">
        <v>7773</v>
      </c>
      <c r="E43" s="57">
        <v>0</v>
      </c>
      <c r="G43" s="54" t="s">
        <v>99</v>
      </c>
      <c r="H43" s="104">
        <v>9.1154377866592314E-3</v>
      </c>
      <c r="I43" s="64"/>
      <c r="J43">
        <f t="shared" si="2"/>
        <v>0.30359825186484701</v>
      </c>
      <c r="K43">
        <f t="shared" si="3"/>
        <v>-2.7365281522713481E-4</v>
      </c>
    </row>
    <row r="44" spans="1:11" x14ac:dyDescent="0.25">
      <c r="A44" s="54" t="s">
        <v>100</v>
      </c>
      <c r="B44" s="55">
        <v>6.8184742055834293E-3</v>
      </c>
      <c r="C44" s="97">
        <v>8.2297350782662537E-2</v>
      </c>
      <c r="D44" s="56">
        <v>7773</v>
      </c>
      <c r="E44" s="57">
        <v>0</v>
      </c>
      <c r="G44" s="54" t="s">
        <v>100</v>
      </c>
      <c r="H44" s="104">
        <v>4.4101906094765428E-2</v>
      </c>
      <c r="I44" s="64"/>
      <c r="J44">
        <f t="shared" si="2"/>
        <v>0.53223096453390017</v>
      </c>
      <c r="K44">
        <f t="shared" si="3"/>
        <v>-3.6539172435617493E-3</v>
      </c>
    </row>
    <row r="45" spans="1:11" x14ac:dyDescent="0.25">
      <c r="A45" s="54" t="s">
        <v>101</v>
      </c>
      <c r="B45" s="55">
        <v>3.0876109610189118E-3</v>
      </c>
      <c r="C45" s="97">
        <v>5.5483994688697733E-2</v>
      </c>
      <c r="D45" s="56">
        <v>7773</v>
      </c>
      <c r="E45" s="57">
        <v>0</v>
      </c>
      <c r="G45" s="54" t="s">
        <v>101</v>
      </c>
      <c r="H45" s="104">
        <v>2.1212822744822342E-2</v>
      </c>
      <c r="I45" s="64"/>
      <c r="J45">
        <f t="shared" si="2"/>
        <v>0.38114281279586842</v>
      </c>
      <c r="K45">
        <f t="shared" si="3"/>
        <v>-1.1804655448575097E-3</v>
      </c>
    </row>
    <row r="46" spans="1:11" x14ac:dyDescent="0.25">
      <c r="A46" s="54" t="s">
        <v>102</v>
      </c>
      <c r="B46" s="55">
        <v>6.7798790685706933E-2</v>
      </c>
      <c r="C46" s="97">
        <v>0.25141648055441507</v>
      </c>
      <c r="D46" s="56">
        <v>7773</v>
      </c>
      <c r="E46" s="57">
        <v>0</v>
      </c>
      <c r="G46" s="54" t="s">
        <v>102</v>
      </c>
      <c r="H46" s="104">
        <v>0.10040302001183578</v>
      </c>
      <c r="I46" s="64"/>
      <c r="J46">
        <f t="shared" si="2"/>
        <v>0.37227399121746579</v>
      </c>
      <c r="K46">
        <f t="shared" si="3"/>
        <v>-2.7075406206404154E-2</v>
      </c>
    </row>
    <row r="47" spans="1:11" x14ac:dyDescent="0.25">
      <c r="A47" s="54" t="s">
        <v>103</v>
      </c>
      <c r="B47" s="55">
        <v>7.2044255757107933E-2</v>
      </c>
      <c r="C47" s="97">
        <v>0.25857780813223258</v>
      </c>
      <c r="D47" s="56">
        <v>7773</v>
      </c>
      <c r="E47" s="57">
        <v>0</v>
      </c>
      <c r="G47" s="54" t="s">
        <v>103</v>
      </c>
      <c r="H47" s="104">
        <v>4.3393874251000414E-2</v>
      </c>
      <c r="I47" s="64"/>
      <c r="J47">
        <f t="shared" si="2"/>
        <v>0.1557271877545553</v>
      </c>
      <c r="K47">
        <f t="shared" si="3"/>
        <v>-1.2090284922022871E-2</v>
      </c>
    </row>
    <row r="48" spans="1:11" x14ac:dyDescent="0.25">
      <c r="A48" s="54" t="s">
        <v>104</v>
      </c>
      <c r="B48" s="55">
        <v>4.631416441528367E-3</v>
      </c>
      <c r="C48" s="97">
        <v>6.7901101418668369E-2</v>
      </c>
      <c r="D48" s="56">
        <v>7773</v>
      </c>
      <c r="E48" s="57">
        <v>0</v>
      </c>
      <c r="G48" s="54" t="s">
        <v>104</v>
      </c>
      <c r="H48" s="104">
        <v>1.2356190650884199E-2</v>
      </c>
      <c r="I48" s="64"/>
      <c r="J48">
        <f t="shared" si="2"/>
        <v>0.18113055207330736</v>
      </c>
      <c r="K48">
        <f t="shared" si="3"/>
        <v>-8.4279434853807211E-4</v>
      </c>
    </row>
    <row r="49" spans="1:11" x14ac:dyDescent="0.25">
      <c r="A49" s="54" t="s">
        <v>105</v>
      </c>
      <c r="B49" s="55">
        <v>0.84368969509841751</v>
      </c>
      <c r="C49" s="97">
        <v>0.36317263354089818</v>
      </c>
      <c r="D49" s="56">
        <v>7773</v>
      </c>
      <c r="E49" s="57">
        <v>0</v>
      </c>
      <c r="G49" s="54" t="s">
        <v>105</v>
      </c>
      <c r="H49" s="104">
        <v>-0.11684041081951275</v>
      </c>
      <c r="I49" s="64"/>
      <c r="J49">
        <f t="shared" si="2"/>
        <v>-5.0288371295926657E-2</v>
      </c>
      <c r="K49">
        <f t="shared" si="3"/>
        <v>0.27143303617998915</v>
      </c>
    </row>
    <row r="50" spans="1:11" x14ac:dyDescent="0.25">
      <c r="A50" s="54" t="s">
        <v>106</v>
      </c>
      <c r="B50" s="55">
        <v>3.8595137012736392E-4</v>
      </c>
      <c r="C50" s="97">
        <v>1.9643117158688397E-2</v>
      </c>
      <c r="D50" s="56">
        <v>7773</v>
      </c>
      <c r="E50" s="57">
        <v>0</v>
      </c>
      <c r="G50" s="54" t="s">
        <v>106</v>
      </c>
      <c r="H50" s="104">
        <v>3.4499708798114048E-3</v>
      </c>
      <c r="I50" s="64"/>
      <c r="J50">
        <f t="shared" si="2"/>
        <v>0.1755647706503683</v>
      </c>
      <c r="K50">
        <f t="shared" si="3"/>
        <v>-6.7785625733732911E-5</v>
      </c>
    </row>
    <row r="51" spans="1:11" x14ac:dyDescent="0.25">
      <c r="A51" s="54" t="s">
        <v>107</v>
      </c>
      <c r="B51" s="55">
        <v>5.158883314035765E-2</v>
      </c>
      <c r="C51" s="97">
        <v>0.22120967605667807</v>
      </c>
      <c r="D51" s="56">
        <v>7773</v>
      </c>
      <c r="E51" s="57">
        <v>0</v>
      </c>
      <c r="G51" s="54" t="s">
        <v>107</v>
      </c>
      <c r="H51" s="104">
        <v>8.4206797887795823E-2</v>
      </c>
      <c r="I51" s="64"/>
      <c r="J51">
        <f t="shared" si="2"/>
        <v>0.36102700779606128</v>
      </c>
      <c r="K51">
        <f t="shared" si="3"/>
        <v>-1.9638067027430896E-2</v>
      </c>
    </row>
    <row r="52" spans="1:11" x14ac:dyDescent="0.25">
      <c r="A52" s="54" t="s">
        <v>109</v>
      </c>
      <c r="B52" s="55">
        <v>1.1578541103820917E-3</v>
      </c>
      <c r="C52" s="97">
        <v>3.4009738155019016E-2</v>
      </c>
      <c r="D52" s="56">
        <v>7773</v>
      </c>
      <c r="E52" s="57">
        <v>0</v>
      </c>
      <c r="G52" s="54" t="s">
        <v>109</v>
      </c>
      <c r="H52" s="104">
        <v>2.7727836352887128E-2</v>
      </c>
      <c r="I52" s="64"/>
      <c r="J52">
        <f t="shared" si="2"/>
        <v>0.81434709780341885</v>
      </c>
      <c r="K52">
        <f t="shared" si="3"/>
        <v>-9.4398813501169105E-4</v>
      </c>
    </row>
    <row r="53" spans="1:11" x14ac:dyDescent="0.25">
      <c r="A53" s="54" t="s">
        <v>110</v>
      </c>
      <c r="B53" s="55">
        <v>1.5438054805094557E-3</v>
      </c>
      <c r="C53" s="97">
        <v>3.9263475079595107E-2</v>
      </c>
      <c r="D53" s="56">
        <v>7773</v>
      </c>
      <c r="E53" s="57">
        <v>0</v>
      </c>
      <c r="G53" s="54" t="s">
        <v>110</v>
      </c>
      <c r="H53" s="104">
        <v>1.6204968979727542E-2</v>
      </c>
      <c r="I53" s="64"/>
      <c r="J53">
        <f t="shared" si="2"/>
        <v>0.41208659261578545</v>
      </c>
      <c r="K53">
        <f t="shared" si="3"/>
        <v>-6.3716519925131096E-4</v>
      </c>
    </row>
    <row r="54" spans="1:11" x14ac:dyDescent="0.25">
      <c r="A54" s="54" t="s">
        <v>111</v>
      </c>
      <c r="B54" s="55">
        <v>2.5472790428406021E-2</v>
      </c>
      <c r="C54" s="97">
        <v>0.15756624447102593</v>
      </c>
      <c r="D54" s="56">
        <v>7773</v>
      </c>
      <c r="E54" s="57">
        <v>0</v>
      </c>
      <c r="G54" s="54" t="s">
        <v>111</v>
      </c>
      <c r="H54" s="104">
        <v>6.8566298088899302E-2</v>
      </c>
      <c r="I54" s="64"/>
      <c r="J54">
        <f t="shared" si="2"/>
        <v>0.42407384507737189</v>
      </c>
      <c r="K54">
        <f t="shared" si="3"/>
        <v>-1.1084702485190709E-2</v>
      </c>
    </row>
    <row r="55" spans="1:11" x14ac:dyDescent="0.25">
      <c r="A55" s="54" t="s">
        <v>112</v>
      </c>
      <c r="B55" s="55">
        <v>2.148462627042326E-2</v>
      </c>
      <c r="C55" s="97">
        <v>0.14500255885936758</v>
      </c>
      <c r="D55" s="56">
        <v>7773</v>
      </c>
      <c r="E55" s="57">
        <v>0</v>
      </c>
      <c r="G55" s="54" t="s">
        <v>112</v>
      </c>
      <c r="H55" s="104">
        <v>3.8613043957726981E-2</v>
      </c>
      <c r="I55" s="64"/>
      <c r="J55">
        <f t="shared" si="2"/>
        <v>0.26057096810116653</v>
      </c>
      <c r="K55">
        <f t="shared" si="3"/>
        <v>-5.7211874405594014E-3</v>
      </c>
    </row>
    <row r="56" spans="1:11" x14ac:dyDescent="0.25">
      <c r="A56" s="54" t="s">
        <v>113</v>
      </c>
      <c r="B56" s="55">
        <v>1.5438054805094559E-3</v>
      </c>
      <c r="C56" s="97">
        <v>3.9263475079595683E-2</v>
      </c>
      <c r="D56" s="56">
        <v>7773</v>
      </c>
      <c r="E56" s="57">
        <v>0</v>
      </c>
      <c r="G56" s="54" t="s">
        <v>113</v>
      </c>
      <c r="H56" s="104">
        <v>1.4710521244896487E-2</v>
      </c>
      <c r="I56" s="64"/>
      <c r="J56">
        <f t="shared" si="2"/>
        <v>0.37408331870273959</v>
      </c>
      <c r="K56">
        <f t="shared" si="3"/>
        <v>-5.7840482211478871E-4</v>
      </c>
    </row>
    <row r="57" spans="1:11" x14ac:dyDescent="0.25">
      <c r="A57" s="54" t="s">
        <v>106</v>
      </c>
      <c r="B57" s="55">
        <v>3.8595137012736392E-4</v>
      </c>
      <c r="C57" s="97">
        <v>1.9643117158688397E-2</v>
      </c>
      <c r="D57" s="56">
        <v>7773</v>
      </c>
      <c r="E57" s="57">
        <v>0</v>
      </c>
      <c r="G57" s="54" t="s">
        <v>106</v>
      </c>
      <c r="H57" s="104">
        <v>3.4499708798114564E-3</v>
      </c>
      <c r="I57" s="64"/>
      <c r="J57">
        <f t="shared" si="2"/>
        <v>0.1755647706503709</v>
      </c>
      <c r="K57">
        <f t="shared" si="3"/>
        <v>-6.7785625733733927E-5</v>
      </c>
    </row>
    <row r="58" spans="1:11" x14ac:dyDescent="0.25">
      <c r="A58" s="54" t="s">
        <v>114</v>
      </c>
      <c r="B58" s="55">
        <v>0.91303229126463392</v>
      </c>
      <c r="C58" s="97">
        <v>0.28180586063800062</v>
      </c>
      <c r="D58" s="56">
        <v>7773</v>
      </c>
      <c r="E58" s="57">
        <v>0</v>
      </c>
      <c r="G58" s="54" t="s">
        <v>114</v>
      </c>
      <c r="H58" s="104">
        <v>-0.10167895680854389</v>
      </c>
      <c r="I58" s="64"/>
      <c r="J58">
        <f t="shared" si="2"/>
        <v>-3.1378999287741891E-2</v>
      </c>
      <c r="K58">
        <f t="shared" si="3"/>
        <v>0.32943307388328996</v>
      </c>
    </row>
    <row r="59" spans="1:11" x14ac:dyDescent="0.25">
      <c r="A59" s="54" t="s">
        <v>115</v>
      </c>
      <c r="B59" s="55">
        <v>2.1870577640550623E-3</v>
      </c>
      <c r="C59" s="97">
        <v>4.6717826673890149E-2</v>
      </c>
      <c r="D59" s="56">
        <v>7773</v>
      </c>
      <c r="E59" s="57">
        <v>0</v>
      </c>
      <c r="G59" s="54" t="s">
        <v>115</v>
      </c>
      <c r="H59" s="104">
        <v>3.0823649198904855E-4</v>
      </c>
      <c r="I59" s="64"/>
      <c r="J59">
        <f t="shared" si="2"/>
        <v>6.5834047273429898E-3</v>
      </c>
      <c r="K59">
        <f t="shared" si="3"/>
        <v>-1.4429845328111245E-5</v>
      </c>
    </row>
    <row r="60" spans="1:11" x14ac:dyDescent="0.25">
      <c r="A60" s="54" t="s">
        <v>116</v>
      </c>
      <c r="B60" s="59">
        <v>5.4033191817830957E-3</v>
      </c>
      <c r="C60" s="97">
        <v>7.3313128401270369E-2</v>
      </c>
      <c r="D60" s="56">
        <v>7773</v>
      </c>
      <c r="E60" s="57">
        <v>0</v>
      </c>
      <c r="G60" s="54" t="s">
        <v>116</v>
      </c>
      <c r="H60" s="104">
        <v>-3.6434181949497012E-3</v>
      </c>
      <c r="I60" s="64"/>
      <c r="J60">
        <f t="shared" si="2"/>
        <v>-4.9428140942173737E-2</v>
      </c>
      <c r="K60">
        <f t="shared" si="3"/>
        <v>2.685269589407964E-4</v>
      </c>
    </row>
    <row r="61" spans="1:11" x14ac:dyDescent="0.25">
      <c r="A61" s="54" t="s">
        <v>117</v>
      </c>
      <c r="B61" s="59">
        <v>4.3998456194519496E-2</v>
      </c>
      <c r="C61" s="97">
        <v>0.20510486126604036</v>
      </c>
      <c r="D61" s="56">
        <v>7773</v>
      </c>
      <c r="E61" s="57">
        <v>0</v>
      </c>
      <c r="G61" s="54" t="s">
        <v>117</v>
      </c>
      <c r="H61" s="104">
        <v>4.9521640350786607E-2</v>
      </c>
      <c r="I61" s="64"/>
      <c r="J61">
        <f t="shared" si="2"/>
        <v>0.23082224543534216</v>
      </c>
      <c r="K61">
        <f t="shared" si="3"/>
        <v>-1.0623228090282202E-2</v>
      </c>
    </row>
    <row r="62" spans="1:11" x14ac:dyDescent="0.25">
      <c r="A62" s="54" t="s">
        <v>118</v>
      </c>
      <c r="B62" s="55">
        <v>2.920365367297054E-2</v>
      </c>
      <c r="C62" s="97">
        <v>0.16838779082171371</v>
      </c>
      <c r="D62" s="56">
        <v>7773</v>
      </c>
      <c r="E62" s="57">
        <v>0</v>
      </c>
      <c r="G62" s="54" t="s">
        <v>118</v>
      </c>
      <c r="H62" s="104">
        <v>9.3922282245211208E-2</v>
      </c>
      <c r="I62" s="64"/>
      <c r="J62">
        <f t="shared" si="0"/>
        <v>0.54148467651604482</v>
      </c>
      <c r="K62">
        <f t="shared" si="1"/>
        <v>-1.6289030157585767E-2</v>
      </c>
    </row>
    <row r="63" spans="1:11" x14ac:dyDescent="0.25">
      <c r="A63" s="54" t="s">
        <v>119</v>
      </c>
      <c r="B63" s="55">
        <v>2.5730091341824265E-4</v>
      </c>
      <c r="C63" s="97">
        <v>1.603957004657907E-2</v>
      </c>
      <c r="D63" s="56">
        <v>7773</v>
      </c>
      <c r="E63" s="57">
        <v>0</v>
      </c>
      <c r="G63" s="54" t="s">
        <v>119</v>
      </c>
      <c r="H63" s="104">
        <v>4.3869826935729911E-2</v>
      </c>
      <c r="I63" s="64"/>
      <c r="J63">
        <f t="shared" si="0"/>
        <v>2.7343961877919556</v>
      </c>
      <c r="K63">
        <f t="shared" si="1"/>
        <v>-7.0374371066579732E-4</v>
      </c>
    </row>
    <row r="64" spans="1:11" x14ac:dyDescent="0.25">
      <c r="A64" s="54" t="s">
        <v>120</v>
      </c>
      <c r="B64" s="55">
        <v>2.0584073073459412E-3</v>
      </c>
      <c r="C64" s="97">
        <v>4.5325870875790146E-2</v>
      </c>
      <c r="D64" s="56">
        <v>7773</v>
      </c>
      <c r="E64" s="57">
        <v>0</v>
      </c>
      <c r="G64" s="54" t="s">
        <v>120</v>
      </c>
      <c r="H64" s="104">
        <v>2.9081394729817741E-2</v>
      </c>
      <c r="I64" s="64"/>
      <c r="J64">
        <f t="shared" si="0"/>
        <v>0.6402862827264354</v>
      </c>
      <c r="K64">
        <f t="shared" si="1"/>
        <v>-1.3206884779712476E-3</v>
      </c>
    </row>
    <row r="65" spans="1:11" x14ac:dyDescent="0.25">
      <c r="A65" s="54" t="s">
        <v>121</v>
      </c>
      <c r="B65" s="55">
        <v>3.730863244564518E-3</v>
      </c>
      <c r="C65" s="97">
        <v>6.09706663246566E-2</v>
      </c>
      <c r="D65" s="56">
        <v>7773</v>
      </c>
      <c r="E65" s="57">
        <v>0</v>
      </c>
      <c r="G65" s="54" t="s">
        <v>121</v>
      </c>
      <c r="H65" s="104">
        <v>1.4943247068194918E-2</v>
      </c>
      <c r="I65" s="64"/>
      <c r="J65">
        <f t="shared" si="0"/>
        <v>0.24417472785488037</v>
      </c>
      <c r="K65">
        <f t="shared" si="1"/>
        <v>-9.1439399635737735E-4</v>
      </c>
    </row>
    <row r="66" spans="1:11" x14ac:dyDescent="0.25">
      <c r="A66" s="54" t="s">
        <v>122</v>
      </c>
      <c r="B66" s="55">
        <v>1.1707191560530041E-2</v>
      </c>
      <c r="C66" s="97">
        <v>0.10757147354545327</v>
      </c>
      <c r="D66" s="56">
        <v>7773</v>
      </c>
      <c r="E66" s="57">
        <v>0</v>
      </c>
      <c r="G66" s="54" t="s">
        <v>122</v>
      </c>
      <c r="H66" s="104">
        <v>-1.0530227518227905E-2</v>
      </c>
      <c r="I66" s="64"/>
      <c r="J66">
        <f t="shared" si="0"/>
        <v>-9.6744497258361831E-2</v>
      </c>
      <c r="K66">
        <f t="shared" si="1"/>
        <v>1.1460230734848904E-3</v>
      </c>
    </row>
    <row r="67" spans="1:11" x14ac:dyDescent="0.25">
      <c r="A67" s="54" t="s">
        <v>123</v>
      </c>
      <c r="B67" s="55">
        <v>0.9561301942621897</v>
      </c>
      <c r="C67" s="97">
        <v>0.20481856080858266</v>
      </c>
      <c r="D67" s="56">
        <v>7773</v>
      </c>
      <c r="E67" s="57">
        <v>0</v>
      </c>
      <c r="G67" s="54" t="s">
        <v>123</v>
      </c>
      <c r="H67" s="104">
        <v>-2.4162617715794952E-2</v>
      </c>
      <c r="I67" s="64"/>
      <c r="J67">
        <f t="shared" si="0"/>
        <v>-5.1753578441533499E-3</v>
      </c>
      <c r="K67">
        <f t="shared" si="1"/>
        <v>0.11279548239808729</v>
      </c>
    </row>
    <row r="68" spans="1:11" x14ac:dyDescent="0.25">
      <c r="A68" s="54" t="s">
        <v>124</v>
      </c>
      <c r="B68" s="55">
        <v>3.8595137012736392E-4</v>
      </c>
      <c r="C68" s="97">
        <v>1.9643117158687363E-2</v>
      </c>
      <c r="D68" s="56">
        <v>7773</v>
      </c>
      <c r="E68" s="57">
        <v>0</v>
      </c>
      <c r="G68" s="54" t="s">
        <v>124</v>
      </c>
      <c r="H68" s="104">
        <v>-5.4006662045273993E-4</v>
      </c>
      <c r="I68" s="64"/>
      <c r="J68">
        <f t="shared" si="0"/>
        <v>-2.7483325413138849E-2</v>
      </c>
      <c r="K68">
        <f t="shared" si="1"/>
        <v>1.061132255333546E-5</v>
      </c>
    </row>
    <row r="69" spans="1:11" x14ac:dyDescent="0.25">
      <c r="A69" s="54" t="s">
        <v>125</v>
      </c>
      <c r="B69" s="55">
        <v>5.1460182683648516E-3</v>
      </c>
      <c r="C69" s="97">
        <v>7.1555541223817354E-2</v>
      </c>
      <c r="D69" s="56">
        <v>7773</v>
      </c>
      <c r="E69" s="57">
        <v>0</v>
      </c>
      <c r="G69" s="54" t="s">
        <v>125</v>
      </c>
      <c r="H69" s="104">
        <v>-8.8097978509716866E-3</v>
      </c>
      <c r="I69" s="64"/>
      <c r="J69">
        <f t="shared" si="0"/>
        <v>-0.12248474849593791</v>
      </c>
      <c r="K69">
        <f t="shared" si="1"/>
        <v>6.3356911157862596E-4</v>
      </c>
    </row>
    <row r="70" spans="1:11" x14ac:dyDescent="0.25">
      <c r="A70" s="54" t="s">
        <v>126</v>
      </c>
      <c r="B70" s="55">
        <v>9.6487842531840992E-3</v>
      </c>
      <c r="C70" s="97">
        <v>9.7759473796981702E-2</v>
      </c>
      <c r="D70" s="56">
        <v>7773</v>
      </c>
      <c r="E70" s="57">
        <v>0</v>
      </c>
      <c r="G70" s="54" t="s">
        <v>126</v>
      </c>
      <c r="H70" s="104">
        <v>8.2776848863890654E-2</v>
      </c>
      <c r="I70" s="64"/>
      <c r="J70">
        <f t="shared" si="0"/>
        <v>0.8385699075906401</v>
      </c>
      <c r="K70">
        <f t="shared" si="1"/>
        <v>-8.1700107910233823E-3</v>
      </c>
    </row>
    <row r="71" spans="1:11" x14ac:dyDescent="0.25">
      <c r="A71" s="54" t="s">
        <v>128</v>
      </c>
      <c r="B71" s="55">
        <v>9.0055319696384932E-4</v>
      </c>
      <c r="C71" s="97">
        <v>2.9997632707295972E-2</v>
      </c>
      <c r="D71" s="56">
        <v>7773</v>
      </c>
      <c r="E71" s="57">
        <v>0</v>
      </c>
      <c r="G71" s="54" t="s">
        <v>128</v>
      </c>
      <c r="H71" s="104">
        <v>7.9975216812891675E-4</v>
      </c>
      <c r="I71" s="64"/>
      <c r="J71">
        <f t="shared" si="0"/>
        <v>2.6636500171654892E-2</v>
      </c>
      <c r="K71">
        <f t="shared" si="1"/>
        <v>-2.4009206953590553E-5</v>
      </c>
    </row>
    <row r="72" spans="1:11" x14ac:dyDescent="0.25">
      <c r="A72" s="54" t="s">
        <v>129</v>
      </c>
      <c r="B72" s="55">
        <v>1.2865045670912132E-4</v>
      </c>
      <c r="C72" s="97">
        <v>1.1342418468260233E-2</v>
      </c>
      <c r="D72" s="56">
        <v>7773</v>
      </c>
      <c r="E72" s="57">
        <v>0</v>
      </c>
      <c r="G72" s="54" t="s">
        <v>129</v>
      </c>
      <c r="H72" s="104">
        <v>5.0105223611958761E-3</v>
      </c>
      <c r="I72" s="64"/>
      <c r="J72">
        <f t="shared" ref="J72:J121" si="4">((1-B72)/C72)*H72</f>
        <v>0.44169396229076019</v>
      </c>
      <c r="K72">
        <f t="shared" ref="K72:K121" si="5">((0-B72)/C72)*H72</f>
        <v>-5.6831441365254781E-5</v>
      </c>
    </row>
    <row r="73" spans="1:11" x14ac:dyDescent="0.25">
      <c r="A73" s="54" t="s">
        <v>132</v>
      </c>
      <c r="B73" s="55">
        <v>1.4923452978258075E-2</v>
      </c>
      <c r="C73" s="97">
        <v>0.12125442272418463</v>
      </c>
      <c r="D73" s="56">
        <v>7773</v>
      </c>
      <c r="E73" s="57">
        <v>0</v>
      </c>
      <c r="G73" s="54" t="s">
        <v>132</v>
      </c>
      <c r="H73" s="104">
        <v>-1.1853422076025419E-2</v>
      </c>
      <c r="I73" s="64"/>
      <c r="J73">
        <f t="shared" si="4"/>
        <v>-9.6297750026016024E-2</v>
      </c>
      <c r="K73">
        <f t="shared" si="5"/>
        <v>1.4588662665558129E-3</v>
      </c>
    </row>
    <row r="74" spans="1:11" x14ac:dyDescent="0.25">
      <c r="A74" s="54" t="s">
        <v>133</v>
      </c>
      <c r="B74" s="55">
        <v>6.4325228354560656E-4</v>
      </c>
      <c r="C74" s="97">
        <v>2.5355891271146055E-2</v>
      </c>
      <c r="D74" s="56">
        <v>7773</v>
      </c>
      <c r="E74" s="57">
        <v>0</v>
      </c>
      <c r="G74" s="54" t="s">
        <v>133</v>
      </c>
      <c r="H74" s="104">
        <v>-2.2673717739146023E-3</v>
      </c>
      <c r="I74" s="64"/>
      <c r="J74">
        <f t="shared" si="4"/>
        <v>-8.9364371286049002E-2</v>
      </c>
      <c r="K74">
        <f t="shared" si="5"/>
        <v>5.7520836306674165E-5</v>
      </c>
    </row>
    <row r="75" spans="1:11" x14ac:dyDescent="0.25">
      <c r="A75" s="54" t="s">
        <v>134</v>
      </c>
      <c r="B75" s="55">
        <v>0.75466357905570558</v>
      </c>
      <c r="C75" s="97">
        <v>0.43031416865368494</v>
      </c>
      <c r="D75" s="56">
        <v>7773</v>
      </c>
      <c r="E75" s="57">
        <v>0</v>
      </c>
      <c r="G75" s="54" t="s">
        <v>134</v>
      </c>
      <c r="H75" s="104">
        <v>-1.8260107958858036E-2</v>
      </c>
      <c r="I75" s="64"/>
      <c r="J75">
        <f t="shared" si="4"/>
        <v>-1.0410694927147603E-2</v>
      </c>
      <c r="K75">
        <f t="shared" si="5"/>
        <v>3.2023668821524812E-2</v>
      </c>
    </row>
    <row r="76" spans="1:11" x14ac:dyDescent="0.25">
      <c r="A76" s="54" t="s">
        <v>135</v>
      </c>
      <c r="B76" s="55">
        <v>3.3063167374244168E-2</v>
      </c>
      <c r="C76" s="97">
        <v>0.17881305271428227</v>
      </c>
      <c r="D76" s="56">
        <v>7773</v>
      </c>
      <c r="E76" s="57">
        <v>0</v>
      </c>
      <c r="G76" s="54" t="s">
        <v>135</v>
      </c>
      <c r="H76" s="104">
        <v>-2.122239134962731E-2</v>
      </c>
      <c r="I76" s="64"/>
      <c r="J76">
        <f t="shared" si="4"/>
        <v>-0.1147607043270048</v>
      </c>
      <c r="K76">
        <f t="shared" si="5"/>
        <v>3.9240953980894389E-3</v>
      </c>
    </row>
    <row r="77" spans="1:11" x14ac:dyDescent="0.25">
      <c r="A77" s="54" t="s">
        <v>136</v>
      </c>
      <c r="B77" s="55">
        <v>5.326128907757622E-2</v>
      </c>
      <c r="C77" s="97">
        <v>0.22456850210150692</v>
      </c>
      <c r="D77" s="56">
        <v>7773</v>
      </c>
      <c r="E77" s="57">
        <v>0</v>
      </c>
      <c r="G77" s="54" t="s">
        <v>136</v>
      </c>
      <c r="H77" s="104">
        <v>-5.833221217437093E-3</v>
      </c>
      <c r="I77" s="64"/>
      <c r="J77">
        <f t="shared" si="4"/>
        <v>-2.4591767252495143E-2</v>
      </c>
      <c r="K77">
        <f t="shared" si="5"/>
        <v>1.3834748800832979E-3</v>
      </c>
    </row>
    <row r="78" spans="1:11" x14ac:dyDescent="0.25">
      <c r="A78" s="54" t="s">
        <v>137</v>
      </c>
      <c r="B78" s="55">
        <v>5.1460182683648525E-3</v>
      </c>
      <c r="C78" s="97">
        <v>7.1555541223818034E-2</v>
      </c>
      <c r="D78" s="56">
        <v>7773</v>
      </c>
      <c r="E78" s="57">
        <v>0</v>
      </c>
      <c r="G78" s="54" t="s">
        <v>137</v>
      </c>
      <c r="H78" s="104">
        <v>1.5347359259580888E-3</v>
      </c>
      <c r="I78" s="64"/>
      <c r="J78">
        <f t="shared" si="4"/>
        <v>2.1337804462553185E-2</v>
      </c>
      <c r="K78">
        <f t="shared" si="5"/>
        <v>-1.1037271156111823E-4</v>
      </c>
    </row>
    <row r="79" spans="1:11" x14ac:dyDescent="0.25">
      <c r="A79" s="54" t="s">
        <v>138</v>
      </c>
      <c r="B79" s="55">
        <v>1.2865045670912132E-4</v>
      </c>
      <c r="C79" s="97">
        <v>1.134241846825982E-2</v>
      </c>
      <c r="D79" s="56">
        <v>7773</v>
      </c>
      <c r="E79" s="57">
        <v>0</v>
      </c>
      <c r="G79" s="54" t="s">
        <v>138</v>
      </c>
      <c r="H79" s="104">
        <v>-1.6096815253375798E-3</v>
      </c>
      <c r="I79" s="64"/>
      <c r="J79">
        <f t="shared" si="4"/>
        <v>-0.14189870031493543</v>
      </c>
      <c r="K79">
        <f t="shared" si="5"/>
        <v>1.8257681461005587E-5</v>
      </c>
    </row>
    <row r="80" spans="1:11" x14ac:dyDescent="0.25">
      <c r="A80" s="54" t="s">
        <v>139</v>
      </c>
      <c r="B80" s="55">
        <v>5.9179210086195803E-3</v>
      </c>
      <c r="C80" s="97">
        <v>7.6704994326358411E-2</v>
      </c>
      <c r="D80" s="56">
        <v>7773</v>
      </c>
      <c r="E80" s="57">
        <v>0</v>
      </c>
      <c r="G80" s="54" t="s">
        <v>139</v>
      </c>
      <c r="H80" s="104">
        <v>-4.6202241190852712E-3</v>
      </c>
      <c r="I80" s="64"/>
      <c r="J80">
        <f t="shared" si="4"/>
        <v>-5.9877222311821972E-2</v>
      </c>
      <c r="K80">
        <f t="shared" si="5"/>
        <v>3.5645816310907348E-4</v>
      </c>
    </row>
    <row r="81" spans="1:11" x14ac:dyDescent="0.25">
      <c r="A81" s="54" t="s">
        <v>140</v>
      </c>
      <c r="B81" s="55">
        <v>3.2033963720571206E-2</v>
      </c>
      <c r="C81" s="97">
        <v>0.17610161432649105</v>
      </c>
      <c r="D81" s="56">
        <v>7773</v>
      </c>
      <c r="E81" s="57">
        <v>0</v>
      </c>
      <c r="G81" s="54" t="s">
        <v>140</v>
      </c>
      <c r="H81" s="104">
        <v>8.8566759892211452E-2</v>
      </c>
      <c r="I81" s="64"/>
      <c r="J81">
        <f t="shared" si="4"/>
        <v>0.48681902120461967</v>
      </c>
      <c r="K81">
        <f t="shared" si="5"/>
        <v>-1.6110836826149694E-2</v>
      </c>
    </row>
    <row r="82" spans="1:11" x14ac:dyDescent="0.25">
      <c r="A82" s="54" t="s">
        <v>141</v>
      </c>
      <c r="B82" s="55">
        <v>6.9857197993052886E-2</v>
      </c>
      <c r="C82" s="97">
        <v>0.25492259668331751</v>
      </c>
      <c r="D82" s="56">
        <v>7773</v>
      </c>
      <c r="E82" s="57">
        <v>0</v>
      </c>
      <c r="G82" s="54" t="s">
        <v>141</v>
      </c>
      <c r="H82" s="104">
        <v>2.2125397706924807E-3</v>
      </c>
      <c r="I82" s="64"/>
      <c r="J82">
        <f t="shared" si="4"/>
        <v>8.0729522162379143E-3</v>
      </c>
      <c r="K82">
        <f t="shared" si="5"/>
        <v>-6.0630885939380195E-4</v>
      </c>
    </row>
    <row r="83" spans="1:11" x14ac:dyDescent="0.25">
      <c r="A83" s="54" t="s">
        <v>143</v>
      </c>
      <c r="B83" s="55">
        <v>1.2865045670912132E-4</v>
      </c>
      <c r="C83" s="97">
        <v>1.1342418468259837E-2</v>
      </c>
      <c r="D83" s="56">
        <v>7773</v>
      </c>
      <c r="E83" s="57">
        <v>0</v>
      </c>
      <c r="G83" s="54" t="s">
        <v>143</v>
      </c>
      <c r="H83" s="104">
        <v>2.1399190092895461E-2</v>
      </c>
      <c r="I83" s="64"/>
      <c r="J83">
        <f t="shared" si="4"/>
        <v>1.886408717610951</v>
      </c>
      <c r="K83">
        <f t="shared" si="5"/>
        <v>-2.4271856891545945E-4</v>
      </c>
    </row>
    <row r="84" spans="1:11" x14ac:dyDescent="0.25">
      <c r="A84" s="54" t="s">
        <v>145</v>
      </c>
      <c r="B84" s="55">
        <v>4.5027659848192465E-2</v>
      </c>
      <c r="C84" s="97">
        <v>0.20737816278490379</v>
      </c>
      <c r="D84" s="56">
        <v>7773</v>
      </c>
      <c r="E84" s="57">
        <v>0</v>
      </c>
      <c r="G84" s="54" t="s">
        <v>145</v>
      </c>
      <c r="H84" s="104">
        <v>-1.5086935587306534E-2</v>
      </c>
      <c r="I84" s="64"/>
      <c r="J84">
        <f t="shared" si="4"/>
        <v>-6.9475040139465039E-2</v>
      </c>
      <c r="K84">
        <f t="shared" si="5"/>
        <v>3.2758000874057343E-3</v>
      </c>
    </row>
    <row r="85" spans="1:11" x14ac:dyDescent="0.25">
      <c r="A85" s="54" t="s">
        <v>147</v>
      </c>
      <c r="B85" s="55">
        <v>2.5730091341824265E-4</v>
      </c>
      <c r="C85" s="97">
        <v>1.603957004657899E-2</v>
      </c>
      <c r="D85" s="56">
        <v>7773</v>
      </c>
      <c r="E85" s="57">
        <v>0</v>
      </c>
      <c r="G85" s="54" t="s">
        <v>147</v>
      </c>
      <c r="H85" s="104">
        <v>2.6606619591501353E-2</v>
      </c>
      <c r="I85" s="64"/>
      <c r="J85">
        <f t="shared" si="4"/>
        <v>1.6583844583571512</v>
      </c>
      <c r="K85">
        <f t="shared" si="5"/>
        <v>-4.2681365547732629E-4</v>
      </c>
    </row>
    <row r="86" spans="1:11" x14ac:dyDescent="0.25">
      <c r="A86" s="54" t="s">
        <v>149</v>
      </c>
      <c r="B86" s="55">
        <v>1.2865045670912132E-4</v>
      </c>
      <c r="C86" s="97">
        <v>1.1342418468259882E-2</v>
      </c>
      <c r="D86" s="56">
        <v>7773</v>
      </c>
      <c r="E86" s="57">
        <v>0</v>
      </c>
      <c r="G86" s="54" t="s">
        <v>149</v>
      </c>
      <c r="H86" s="104">
        <v>-1.3198239442505774E-3</v>
      </c>
      <c r="I86" s="64"/>
      <c r="J86">
        <f t="shared" si="4"/>
        <v>-0.1163468048714862</v>
      </c>
      <c r="K86">
        <f t="shared" si="5"/>
        <v>1.4969995480119171E-5</v>
      </c>
    </row>
    <row r="87" spans="1:11" x14ac:dyDescent="0.25">
      <c r="A87" s="54" t="s">
        <v>150</v>
      </c>
      <c r="B87" s="55">
        <v>5.78927055191046E-3</v>
      </c>
      <c r="C87" s="97">
        <v>7.5871572239930185E-2</v>
      </c>
      <c r="D87" s="56">
        <v>7773</v>
      </c>
      <c r="E87" s="57">
        <v>0</v>
      </c>
      <c r="G87" s="54" t="s">
        <v>150</v>
      </c>
      <c r="H87" s="104">
        <v>1.6201251703842175E-2</v>
      </c>
      <c r="I87" s="64"/>
      <c r="J87">
        <f t="shared" si="4"/>
        <v>0.21229899155789331</v>
      </c>
      <c r="K87">
        <f t="shared" si="5"/>
        <v>-1.2362130719597826E-3</v>
      </c>
    </row>
    <row r="88" spans="1:11" x14ac:dyDescent="0.25">
      <c r="A88" s="54" t="s">
        <v>151</v>
      </c>
      <c r="B88" s="55">
        <v>0.86864788369998713</v>
      </c>
      <c r="C88" s="97">
        <v>0.33780677699972123</v>
      </c>
      <c r="D88" s="56">
        <v>7773</v>
      </c>
      <c r="E88" s="57">
        <v>0</v>
      </c>
      <c r="G88" s="54" t="s">
        <v>151</v>
      </c>
      <c r="H88" s="104">
        <v>1.0381761069357469E-2</v>
      </c>
      <c r="I88" s="64"/>
      <c r="J88">
        <f t="shared" si="4"/>
        <v>4.0368233565139921E-3</v>
      </c>
      <c r="K88">
        <f t="shared" si="5"/>
        <v>-2.6696014988425536E-2</v>
      </c>
    </row>
    <row r="89" spans="1:11" x14ac:dyDescent="0.25">
      <c r="A89" s="54" t="s">
        <v>152</v>
      </c>
      <c r="B89" s="55">
        <v>6.4325228354560657E-2</v>
      </c>
      <c r="C89" s="97">
        <v>0.24534717747814211</v>
      </c>
      <c r="D89" s="56">
        <v>7773</v>
      </c>
      <c r="E89" s="57">
        <v>0</v>
      </c>
      <c r="G89" s="54" t="s">
        <v>152</v>
      </c>
      <c r="H89" s="104">
        <v>-1.1981622115781647E-2</v>
      </c>
      <c r="I89" s="64"/>
      <c r="J89">
        <f t="shared" si="4"/>
        <v>-4.5694031014987785E-2</v>
      </c>
      <c r="K89">
        <f t="shared" si="5"/>
        <v>3.1413468317742187E-3</v>
      </c>
    </row>
    <row r="90" spans="1:11" x14ac:dyDescent="0.25">
      <c r="A90" s="54" t="s">
        <v>153</v>
      </c>
      <c r="B90" s="55">
        <v>2.0326772160041168E-2</v>
      </c>
      <c r="C90" s="97">
        <v>0.14112461414031419</v>
      </c>
      <c r="D90" s="56">
        <v>7773</v>
      </c>
      <c r="E90" s="57">
        <v>0</v>
      </c>
      <c r="G90" s="54" t="s">
        <v>153</v>
      </c>
      <c r="H90" s="104">
        <v>-1.9315769618924632E-3</v>
      </c>
      <c r="I90" s="64"/>
      <c r="J90">
        <f t="shared" si="4"/>
        <v>-1.3408817792741974E-2</v>
      </c>
      <c r="K90">
        <f t="shared" si="5"/>
        <v>2.7821315971808693E-4</v>
      </c>
    </row>
    <row r="91" spans="1:11" x14ac:dyDescent="0.25">
      <c r="A91" s="54" t="s">
        <v>154</v>
      </c>
      <c r="B91" s="55">
        <v>1.8911617136240833E-2</v>
      </c>
      <c r="C91" s="97">
        <v>0.13622171323654289</v>
      </c>
      <c r="D91" s="56">
        <v>7773</v>
      </c>
      <c r="E91" s="57">
        <v>0</v>
      </c>
      <c r="G91" s="54" t="s">
        <v>154</v>
      </c>
      <c r="H91" s="104">
        <v>-1.1073694898189716E-2</v>
      </c>
      <c r="I91" s="64"/>
      <c r="J91">
        <f t="shared" si="4"/>
        <v>-7.9754344310192932E-2</v>
      </c>
      <c r="K91">
        <f t="shared" si="5"/>
        <v>1.5373575417779127E-3</v>
      </c>
    </row>
    <row r="92" spans="1:11" x14ac:dyDescent="0.25">
      <c r="A92" s="54" t="s">
        <v>155</v>
      </c>
      <c r="B92" s="55">
        <v>2.0326772160041168E-2</v>
      </c>
      <c r="C92" s="97">
        <v>0.14112461414031274</v>
      </c>
      <c r="D92" s="56">
        <v>7773</v>
      </c>
      <c r="E92" s="57">
        <v>0</v>
      </c>
      <c r="G92" s="54" t="s">
        <v>155</v>
      </c>
      <c r="H92" s="104">
        <v>-2.806524895685615E-3</v>
      </c>
      <c r="I92" s="64"/>
      <c r="J92">
        <f t="shared" si="4"/>
        <v>-1.9482620521717568E-2</v>
      </c>
      <c r="K92">
        <f t="shared" si="5"/>
        <v>4.0423559322802039E-4</v>
      </c>
    </row>
    <row r="93" spans="1:11" x14ac:dyDescent="0.25">
      <c r="A93" s="54" t="s">
        <v>156</v>
      </c>
      <c r="B93" s="55">
        <v>1.2865045670912131E-3</v>
      </c>
      <c r="C93" s="97">
        <v>3.5847102962858625E-2</v>
      </c>
      <c r="D93" s="56">
        <v>7773</v>
      </c>
      <c r="E93" s="57">
        <v>0</v>
      </c>
      <c r="G93" s="54" t="s">
        <v>156</v>
      </c>
      <c r="H93" s="104">
        <v>-8.7133327409656431E-4</v>
      </c>
      <c r="I93" s="64"/>
      <c r="J93">
        <f t="shared" si="4"/>
        <v>-2.4275666035317056E-2</v>
      </c>
      <c r="K93">
        <f t="shared" si="5"/>
        <v>3.1270985489265819E-5</v>
      </c>
    </row>
    <row r="94" spans="1:11" x14ac:dyDescent="0.25">
      <c r="A94" s="54" t="s">
        <v>157</v>
      </c>
      <c r="B94" s="58">
        <v>12.202856040138913</v>
      </c>
      <c r="C94" s="97">
        <v>28.131085323473929</v>
      </c>
      <c r="D94" s="56">
        <v>7773</v>
      </c>
      <c r="E94" s="57">
        <v>0</v>
      </c>
      <c r="G94" s="54" t="s">
        <v>157</v>
      </c>
      <c r="H94" s="104">
        <v>-3.672672368755966E-3</v>
      </c>
      <c r="I94" s="64"/>
    </row>
    <row r="95" spans="1:11" x14ac:dyDescent="0.25">
      <c r="A95" s="54" t="s">
        <v>160</v>
      </c>
      <c r="B95" s="59">
        <v>0.60100360267627373</v>
      </c>
      <c r="C95" s="97">
        <v>0.48969201774831239</v>
      </c>
      <c r="D95" s="56">
        <v>7773</v>
      </c>
      <c r="E95" s="57">
        <v>1</v>
      </c>
      <c r="G95" s="54" t="s">
        <v>160</v>
      </c>
      <c r="H95" s="104">
        <v>-1.3009487662704577E-2</v>
      </c>
      <c r="I95" s="64"/>
      <c r="J95">
        <f t="shared" si="4"/>
        <v>-1.0600006780413727E-2</v>
      </c>
      <c r="K95">
        <f t="shared" si="5"/>
        <v>1.5966666130703806E-2</v>
      </c>
    </row>
    <row r="96" spans="1:11" x14ac:dyDescent="0.25">
      <c r="A96" s="54" t="s">
        <v>161</v>
      </c>
      <c r="B96" s="59">
        <v>0.31832218219248587</v>
      </c>
      <c r="C96" s="97">
        <v>0.46582525749115411</v>
      </c>
      <c r="D96" s="56">
        <v>7773</v>
      </c>
      <c r="E96" s="57">
        <v>1</v>
      </c>
      <c r="G96" s="54" t="s">
        <v>161</v>
      </c>
      <c r="H96" s="104">
        <v>1.5321495047076108E-2</v>
      </c>
      <c r="I96" s="64"/>
      <c r="J96">
        <f t="shared" si="4"/>
        <v>2.2421118523050055E-2</v>
      </c>
      <c r="K96">
        <f t="shared" si="5"/>
        <v>-1.0469959838811974E-2</v>
      </c>
    </row>
    <row r="97" spans="1:11" x14ac:dyDescent="0.25">
      <c r="A97" s="54" t="s">
        <v>162</v>
      </c>
      <c r="B97" s="59">
        <v>4.5676788471435928E-2</v>
      </c>
      <c r="C97" s="97">
        <v>0.20878318770047322</v>
      </c>
      <c r="D97" s="56">
        <v>7773</v>
      </c>
      <c r="E97" s="57">
        <v>1</v>
      </c>
      <c r="G97" s="54" t="s">
        <v>162</v>
      </c>
      <c r="H97" s="104">
        <v>-3.928670189601623E-3</v>
      </c>
      <c r="I97" s="64"/>
      <c r="J97">
        <f t="shared" si="4"/>
        <v>-1.7957485914794544E-2</v>
      </c>
      <c r="K97">
        <f t="shared" si="5"/>
        <v>8.5949946066496755E-4</v>
      </c>
    </row>
    <row r="98" spans="1:11" x14ac:dyDescent="0.25">
      <c r="A98" s="54" t="s">
        <v>163</v>
      </c>
      <c r="B98" s="59">
        <v>3.4997426659804425E-2</v>
      </c>
      <c r="C98" s="97">
        <v>0.18377324828983135</v>
      </c>
      <c r="D98" s="56">
        <v>7773</v>
      </c>
      <c r="E98" s="57">
        <v>1</v>
      </c>
      <c r="G98" s="54" t="s">
        <v>163</v>
      </c>
      <c r="H98" s="104">
        <v>2.9244285594803821E-4</v>
      </c>
      <c r="I98" s="64"/>
      <c r="J98">
        <f t="shared" si="4"/>
        <v>1.5356321508761637E-3</v>
      </c>
      <c r="K98">
        <f t="shared" si="5"/>
        <v>-5.5692259338442202E-5</v>
      </c>
    </row>
    <row r="99" spans="1:11" x14ac:dyDescent="0.25">
      <c r="A99" s="54" t="s">
        <v>164</v>
      </c>
      <c r="B99" s="59">
        <v>0.7111797246880226</v>
      </c>
      <c r="C99" s="97">
        <v>0.45324337004134874</v>
      </c>
      <c r="D99" s="56">
        <v>7773</v>
      </c>
      <c r="E99" s="57">
        <v>0</v>
      </c>
      <c r="G99" s="54" t="s">
        <v>164</v>
      </c>
      <c r="H99" s="104">
        <v>2.6271259025237834E-2</v>
      </c>
      <c r="I99" s="64"/>
      <c r="J99">
        <f t="shared" si="4"/>
        <v>1.6740834540545514E-2</v>
      </c>
      <c r="K99">
        <f t="shared" si="5"/>
        <v>-4.1221974761753044E-2</v>
      </c>
    </row>
    <row r="100" spans="1:11" x14ac:dyDescent="0.25">
      <c r="A100" s="54" t="s">
        <v>165</v>
      </c>
      <c r="B100" s="59">
        <v>0.27055191045928212</v>
      </c>
      <c r="C100" s="97">
        <v>0.44427352734591036</v>
      </c>
      <c r="D100" s="56">
        <v>7773</v>
      </c>
      <c r="E100" s="57">
        <v>0</v>
      </c>
      <c r="G100" s="54" t="s">
        <v>165</v>
      </c>
      <c r="H100" s="104">
        <v>-2.4055940355163119E-2</v>
      </c>
      <c r="I100" s="64"/>
      <c r="J100">
        <f t="shared" si="4"/>
        <v>-3.9497198581712259E-2</v>
      </c>
      <c r="K100">
        <f t="shared" si="5"/>
        <v>1.4649490055968412E-2</v>
      </c>
    </row>
    <row r="101" spans="1:11" x14ac:dyDescent="0.25">
      <c r="A101" s="54" t="s">
        <v>166</v>
      </c>
      <c r="B101" s="59">
        <v>1.4280200694712466E-2</v>
      </c>
      <c r="C101" s="97">
        <v>0.11865111763167363</v>
      </c>
      <c r="D101" s="56">
        <v>7773</v>
      </c>
      <c r="E101" s="57">
        <v>0</v>
      </c>
      <c r="G101" s="54" t="s">
        <v>166</v>
      </c>
      <c r="H101" s="104">
        <v>-7.7316609724964571E-3</v>
      </c>
      <c r="I101" s="64"/>
      <c r="J101">
        <f t="shared" si="4"/>
        <v>-6.4232444280585999E-2</v>
      </c>
      <c r="K101">
        <f t="shared" si="5"/>
        <v>9.3054050054098756E-4</v>
      </c>
    </row>
    <row r="102" spans="1:11" x14ac:dyDescent="0.25">
      <c r="A102" s="54" t="s">
        <v>167</v>
      </c>
      <c r="B102" s="59">
        <v>3.9881641579827612E-3</v>
      </c>
      <c r="C102" s="97">
        <v>6.3029911972660752E-2</v>
      </c>
      <c r="D102" s="56">
        <v>7773</v>
      </c>
      <c r="E102" s="57">
        <v>0</v>
      </c>
      <c r="G102" s="54" t="s">
        <v>167</v>
      </c>
      <c r="H102" s="104">
        <v>-4.79909102859337E-3</v>
      </c>
      <c r="I102" s="64"/>
      <c r="J102">
        <f t="shared" si="4"/>
        <v>-7.5836238956442509E-2</v>
      </c>
      <c r="K102">
        <f t="shared" si="5"/>
        <v>3.0365840966800801E-4</v>
      </c>
    </row>
    <row r="103" spans="1:11" x14ac:dyDescent="0.25">
      <c r="A103" s="54" t="s">
        <v>168</v>
      </c>
      <c r="B103" s="59">
        <v>0.3783296872989319</v>
      </c>
      <c r="C103" s="97">
        <v>0.48493924670837757</v>
      </c>
      <c r="D103" s="56">
        <v>7773</v>
      </c>
      <c r="E103" s="57">
        <v>2</v>
      </c>
      <c r="G103" s="54" t="s">
        <v>168</v>
      </c>
      <c r="H103" s="104">
        <v>5.867914977782389E-3</v>
      </c>
      <c r="I103" s="64"/>
      <c r="J103">
        <f t="shared" si="4"/>
        <v>7.5224031956624875E-3</v>
      </c>
      <c r="K103">
        <f t="shared" si="5"/>
        <v>-4.5779063124089647E-3</v>
      </c>
    </row>
    <row r="104" spans="1:11" x14ac:dyDescent="0.25">
      <c r="A104" s="54" t="s">
        <v>169</v>
      </c>
      <c r="B104" s="59">
        <v>0.35876978509844293</v>
      </c>
      <c r="C104" s="97">
        <v>0.47960861755727219</v>
      </c>
      <c r="D104" s="56">
        <v>7773</v>
      </c>
      <c r="E104" s="57">
        <v>2</v>
      </c>
      <c r="G104" s="54" t="s">
        <v>169</v>
      </c>
      <c r="H104" s="104">
        <v>-1.6426209664717258E-3</v>
      </c>
      <c r="I104" s="64"/>
      <c r="J104">
        <f t="shared" si="4"/>
        <v>-2.1961619469998139E-3</v>
      </c>
      <c r="K104">
        <f t="shared" si="5"/>
        <v>1.2287576777514511E-3</v>
      </c>
    </row>
    <row r="105" spans="1:11" x14ac:dyDescent="0.25">
      <c r="A105" s="54" t="s">
        <v>170</v>
      </c>
      <c r="B105" s="59">
        <v>0.1460558486681251</v>
      </c>
      <c r="C105" s="97">
        <v>0.3531394765999803</v>
      </c>
      <c r="D105" s="56">
        <v>7773</v>
      </c>
      <c r="E105" s="57">
        <v>2</v>
      </c>
      <c r="G105" s="54" t="s">
        <v>170</v>
      </c>
      <c r="H105" s="104">
        <v>-6.8313555075769821E-5</v>
      </c>
      <c r="I105" s="64"/>
      <c r="J105">
        <f t="shared" si="4"/>
        <v>-1.6519240888982165E-4</v>
      </c>
      <c r="K105">
        <f t="shared" si="5"/>
        <v>2.8253975902644308E-5</v>
      </c>
    </row>
    <row r="106" spans="1:11" x14ac:dyDescent="0.25">
      <c r="A106" s="54" t="s">
        <v>171</v>
      </c>
      <c r="B106" s="59">
        <v>0.11684467893450007</v>
      </c>
      <c r="C106" s="97">
        <v>0.32121444944635991</v>
      </c>
      <c r="D106" s="56">
        <v>7773</v>
      </c>
      <c r="E106" s="57">
        <v>2</v>
      </c>
      <c r="G106" s="54" t="s">
        <v>171</v>
      </c>
      <c r="H106" s="104">
        <v>-6.3311064885010516E-3</v>
      </c>
      <c r="I106" s="64"/>
      <c r="J106">
        <f t="shared" si="4"/>
        <v>-1.7406908042864128E-2</v>
      </c>
      <c r="K106">
        <f t="shared" si="5"/>
        <v>2.3029975962291461E-3</v>
      </c>
    </row>
    <row r="107" spans="1:11" x14ac:dyDescent="0.25">
      <c r="A107" s="54" t="s">
        <v>172</v>
      </c>
      <c r="B107" s="59">
        <v>0.53107708145669796</v>
      </c>
      <c r="C107" s="97">
        <v>0.49900117486871565</v>
      </c>
      <c r="D107" s="56">
        <v>7773</v>
      </c>
      <c r="E107" s="57">
        <v>2</v>
      </c>
      <c r="G107" s="54" t="s">
        <v>172</v>
      </c>
      <c r="H107" s="104">
        <v>-1.4700944861729388E-2</v>
      </c>
      <c r="I107" s="64"/>
      <c r="J107">
        <f t="shared" si="4"/>
        <v>-1.3814817112845422E-2</v>
      </c>
      <c r="K107">
        <f t="shared" si="5"/>
        <v>1.5645924869569994E-2</v>
      </c>
    </row>
    <row r="108" spans="1:11" x14ac:dyDescent="0.25">
      <c r="A108" s="54" t="s">
        <v>173</v>
      </c>
      <c r="B108" s="59">
        <v>0.3289151975292755</v>
      </c>
      <c r="C108" s="97">
        <v>0.46978887779057188</v>
      </c>
      <c r="D108" s="56">
        <v>7773</v>
      </c>
      <c r="E108" s="57">
        <v>2</v>
      </c>
      <c r="G108" s="54" t="s">
        <v>173</v>
      </c>
      <c r="H108" s="104">
        <v>1.2349416849381529E-2</v>
      </c>
      <c r="I108" s="64"/>
      <c r="J108">
        <f t="shared" si="4"/>
        <v>1.7640915651243545E-2</v>
      </c>
      <c r="K108">
        <f t="shared" si="5"/>
        <v>-8.6462474409546488E-3</v>
      </c>
    </row>
    <row r="109" spans="1:11" x14ac:dyDescent="0.25">
      <c r="A109" s="54" t="s">
        <v>174</v>
      </c>
      <c r="B109" s="59">
        <v>8.544588856003088E-2</v>
      </c>
      <c r="C109" s="97">
        <v>0.27952608826200737</v>
      </c>
      <c r="D109" s="56">
        <v>7773</v>
      </c>
      <c r="E109" s="57">
        <v>2</v>
      </c>
      <c r="G109" s="54" t="s">
        <v>174</v>
      </c>
      <c r="H109" s="104">
        <v>7.8417458050323817E-3</v>
      </c>
      <c r="I109" s="64"/>
      <c r="J109">
        <f t="shared" si="4"/>
        <v>2.5656642324337418E-2</v>
      </c>
      <c r="K109">
        <f t="shared" si="5"/>
        <v>-2.397074785895602E-3</v>
      </c>
    </row>
    <row r="110" spans="1:11" x14ac:dyDescent="0.25">
      <c r="A110" s="54" t="s">
        <v>175</v>
      </c>
      <c r="B110" s="59">
        <v>5.4561832453995623E-2</v>
      </c>
      <c r="C110" s="97">
        <v>0.22710834776883165</v>
      </c>
      <c r="D110" s="56">
        <v>7773</v>
      </c>
      <c r="E110" s="57">
        <v>2</v>
      </c>
      <c r="G110" s="54" t="s">
        <v>175</v>
      </c>
      <c r="H110" s="104">
        <v>-2.8964257009659899E-3</v>
      </c>
      <c r="I110" s="64"/>
      <c r="J110">
        <f t="shared" si="4"/>
        <v>-1.2057643120814662E-2</v>
      </c>
      <c r="K110">
        <f t="shared" si="5"/>
        <v>6.9585418309860028E-4</v>
      </c>
    </row>
    <row r="111" spans="1:11" x14ac:dyDescent="0.25">
      <c r="A111" s="54" t="s">
        <v>176</v>
      </c>
      <c r="B111" s="59">
        <v>0.54734945959855885</v>
      </c>
      <c r="C111" s="97">
        <v>0.49775297957493292</v>
      </c>
      <c r="D111" s="56">
        <v>7773</v>
      </c>
      <c r="E111" s="57">
        <v>1</v>
      </c>
      <c r="G111" s="54" t="s">
        <v>176</v>
      </c>
      <c r="H111" s="104">
        <v>-6.0483434348263462E-3</v>
      </c>
      <c r="I111" s="64"/>
      <c r="J111">
        <f t="shared" si="4"/>
        <v>-5.5002903782628218E-3</v>
      </c>
      <c r="K111">
        <f t="shared" si="5"/>
        <v>6.6510049087919378E-3</v>
      </c>
    </row>
    <row r="112" spans="1:11" x14ac:dyDescent="0.25">
      <c r="A112" s="54" t="s">
        <v>177</v>
      </c>
      <c r="B112" s="59">
        <v>0.34045290787442101</v>
      </c>
      <c r="C112" s="97">
        <v>0.47386150444435843</v>
      </c>
      <c r="D112" s="56">
        <v>7773</v>
      </c>
      <c r="E112" s="57">
        <v>1</v>
      </c>
      <c r="G112" s="54" t="s">
        <v>177</v>
      </c>
      <c r="H112" s="104">
        <v>-2.9261514357088649E-3</v>
      </c>
      <c r="I112" s="64"/>
      <c r="J112">
        <f t="shared" si="4"/>
        <v>-4.0727821366369002E-3</v>
      </c>
      <c r="K112">
        <f t="shared" si="5"/>
        <v>2.1023374041243149E-3</v>
      </c>
    </row>
    <row r="113" spans="1:11" x14ac:dyDescent="0.25">
      <c r="A113" s="54" t="s">
        <v>178</v>
      </c>
      <c r="B113" s="59">
        <v>9.907359752959341E-2</v>
      </c>
      <c r="C113" s="97">
        <v>0.29876080700476504</v>
      </c>
      <c r="D113" s="56">
        <v>7773</v>
      </c>
      <c r="E113" s="57">
        <v>1</v>
      </c>
      <c r="G113" s="54" t="s">
        <v>178</v>
      </c>
      <c r="H113" s="104">
        <v>1.3675150419821631E-2</v>
      </c>
      <c r="I113" s="64"/>
      <c r="J113">
        <f t="shared" si="4"/>
        <v>4.1238019787431732E-2</v>
      </c>
      <c r="K113">
        <f t="shared" si="5"/>
        <v>-4.5348864947618445E-3</v>
      </c>
    </row>
    <row r="114" spans="1:11" x14ac:dyDescent="0.25">
      <c r="A114" s="54" t="s">
        <v>179</v>
      </c>
      <c r="B114" s="59">
        <v>1.312403499742666E-2</v>
      </c>
      <c r="C114" s="97">
        <v>0.11380595196567303</v>
      </c>
      <c r="D114" s="56">
        <v>7773</v>
      </c>
      <c r="E114" s="57">
        <v>1</v>
      </c>
      <c r="G114" s="54" t="s">
        <v>179</v>
      </c>
      <c r="H114" s="104">
        <v>2.7377523496381596E-3</v>
      </c>
      <c r="I114" s="64"/>
      <c r="J114">
        <f t="shared" si="4"/>
        <v>2.3740603591648389E-2</v>
      </c>
      <c r="K114">
        <f t="shared" si="5"/>
        <v>-3.1571597996716243E-4</v>
      </c>
    </row>
    <row r="115" spans="1:11" x14ac:dyDescent="0.25">
      <c r="A115" s="54" t="s">
        <v>180</v>
      </c>
      <c r="B115" s="59">
        <v>0.93372796293913263</v>
      </c>
      <c r="C115" s="97">
        <v>0.24874101439677138</v>
      </c>
      <c r="D115" s="56">
        <v>7773</v>
      </c>
      <c r="E115" s="57">
        <v>2</v>
      </c>
      <c r="G115" s="54" t="s">
        <v>180</v>
      </c>
      <c r="H115" s="104">
        <v>2.3078220184750885E-2</v>
      </c>
      <c r="I115" s="64"/>
      <c r="J115">
        <f t="shared" si="4"/>
        <v>6.1487272900762127E-3</v>
      </c>
      <c r="K115">
        <f t="shared" si="5"/>
        <v>-8.6631388770471773E-2</v>
      </c>
    </row>
    <row r="116" spans="1:11" x14ac:dyDescent="0.25">
      <c r="A116" s="54" t="s">
        <v>181</v>
      </c>
      <c r="B116" s="59">
        <v>4.9543173336764897E-2</v>
      </c>
      <c r="C116" s="97">
        <v>0.21698522658707314</v>
      </c>
      <c r="D116" s="56">
        <v>7773</v>
      </c>
      <c r="E116" s="57">
        <v>2</v>
      </c>
      <c r="G116" s="54" t="s">
        <v>181</v>
      </c>
      <c r="H116" s="104">
        <v>-1.9041593651715559E-2</v>
      </c>
      <c r="I116" s="64"/>
      <c r="J116">
        <f t="shared" si="4"/>
        <v>-8.3407580144899005E-2</v>
      </c>
      <c r="K116">
        <f t="shared" si="5"/>
        <v>4.3476737551836064E-3</v>
      </c>
    </row>
    <row r="117" spans="1:11" x14ac:dyDescent="0.25">
      <c r="A117" s="54" t="s">
        <v>182</v>
      </c>
      <c r="B117" s="59">
        <v>7.8496975936172952E-3</v>
      </c>
      <c r="C117" s="97">
        <v>8.8244420630206433E-2</v>
      </c>
      <c r="D117" s="56">
        <v>7773</v>
      </c>
      <c r="E117" s="57">
        <v>2</v>
      </c>
      <c r="G117" s="54" t="s">
        <v>182</v>
      </c>
      <c r="H117" s="104">
        <v>-8.8046513526639676E-3</v>
      </c>
      <c r="I117" s="64"/>
      <c r="J117">
        <f t="shared" si="4"/>
        <v>-9.8992519184131975E-2</v>
      </c>
      <c r="K117">
        <f t="shared" si="5"/>
        <v>7.8320929574994167E-4</v>
      </c>
    </row>
    <row r="118" spans="1:11" x14ac:dyDescent="0.25">
      <c r="A118" s="54" t="s">
        <v>183</v>
      </c>
      <c r="B118" s="59">
        <v>8.8791661304851374E-3</v>
      </c>
      <c r="C118" s="97">
        <v>9.3804020316889808E-2</v>
      </c>
      <c r="D118" s="56">
        <v>7773</v>
      </c>
      <c r="E118" s="57">
        <v>2</v>
      </c>
      <c r="G118" s="54" t="s">
        <v>183</v>
      </c>
      <c r="H118" s="104">
        <v>-8.8673601179748533E-3</v>
      </c>
      <c r="I118" s="64"/>
      <c r="J118">
        <f t="shared" si="4"/>
        <v>-9.3691350590930769E-2</v>
      </c>
      <c r="K118">
        <f t="shared" si="5"/>
        <v>8.3935382897613918E-4</v>
      </c>
    </row>
    <row r="119" spans="1:11" x14ac:dyDescent="0.25">
      <c r="A119" s="54" t="s">
        <v>184</v>
      </c>
      <c r="B119" s="59">
        <v>0.96383526383526374</v>
      </c>
      <c r="C119" s="97">
        <v>0.18667586391941565</v>
      </c>
      <c r="D119" s="56">
        <v>7773</v>
      </c>
      <c r="E119" s="57">
        <v>3</v>
      </c>
      <c r="G119" s="54" t="s">
        <v>184</v>
      </c>
      <c r="H119" s="104">
        <v>-2.1454150867290626E-2</v>
      </c>
      <c r="I119" s="64"/>
      <c r="J119">
        <f t="shared" si="4"/>
        <v>-4.1563150664670123E-3</v>
      </c>
      <c r="K119">
        <f t="shared" si="5"/>
        <v>0.11077097342623264</v>
      </c>
    </row>
    <row r="120" spans="1:11" x14ac:dyDescent="0.25">
      <c r="A120" s="54" t="s">
        <v>185</v>
      </c>
      <c r="B120" s="59">
        <v>3.5392535392535396E-2</v>
      </c>
      <c r="C120" s="97">
        <v>0.18474609190005536</v>
      </c>
      <c r="D120" s="56">
        <v>7773</v>
      </c>
      <c r="E120" s="57">
        <v>3</v>
      </c>
      <c r="G120" s="54" t="s">
        <v>185</v>
      </c>
      <c r="H120" s="104">
        <v>1.994290208821127E-2</v>
      </c>
      <c r="I120" s="64"/>
      <c r="J120">
        <f t="shared" si="4"/>
        <v>0.10412708611249719</v>
      </c>
      <c r="K120">
        <f t="shared" si="5"/>
        <v>-3.8205401842477294E-3</v>
      </c>
    </row>
    <row r="121" spans="1:11" ht="15.75" thickBot="1" x14ac:dyDescent="0.3">
      <c r="A121" s="60" t="s">
        <v>186</v>
      </c>
      <c r="B121" s="61">
        <v>7.722007722007722E-4</v>
      </c>
      <c r="C121" s="98">
        <v>2.7774195183412929E-2</v>
      </c>
      <c r="D121" s="62">
        <v>7773</v>
      </c>
      <c r="E121" s="63">
        <v>3</v>
      </c>
      <c r="G121" s="60" t="s">
        <v>186</v>
      </c>
      <c r="H121" s="105">
        <v>1.1543050077575114E-2</v>
      </c>
      <c r="I121" s="64"/>
      <c r="J121">
        <f t="shared" si="4"/>
        <v>0.41528247530571033</v>
      </c>
      <c r="K121">
        <f t="shared" si="5"/>
        <v>-3.2092926994258908E-4</v>
      </c>
    </row>
    <row r="122" spans="1:11" ht="27" customHeight="1" thickTop="1" x14ac:dyDescent="0.25">
      <c r="A122" s="115" t="s">
        <v>194</v>
      </c>
      <c r="B122" s="115"/>
      <c r="C122" s="115"/>
      <c r="D122" s="115"/>
      <c r="E122" s="115"/>
      <c r="G122" s="115" t="s">
        <v>9</v>
      </c>
      <c r="H122" s="115"/>
      <c r="I122" s="64"/>
    </row>
    <row r="123" spans="1:11" s="3" customFormat="1" x14ac:dyDescent="0.25">
      <c r="A123" s="65"/>
      <c r="B123" s="66"/>
      <c r="C123" s="99"/>
      <c r="D123" s="67"/>
      <c r="E123" s="67"/>
      <c r="G123" s="65"/>
      <c r="H123" s="99"/>
    </row>
    <row r="124" spans="1:11" s="3" customFormat="1" x14ac:dyDescent="0.25">
      <c r="A124" s="65"/>
      <c r="B124" s="66"/>
      <c r="C124" s="99"/>
      <c r="D124" s="67"/>
      <c r="E124" s="67"/>
      <c r="G124" s="65"/>
      <c r="H124" s="99"/>
    </row>
    <row r="125" spans="1:11" s="3" customFormat="1" x14ac:dyDescent="0.25">
      <c r="A125" s="116"/>
      <c r="B125" s="117"/>
      <c r="C125" s="117"/>
      <c r="D125" s="117"/>
      <c r="E125" s="117"/>
      <c r="G125" s="116"/>
      <c r="H125" s="117"/>
    </row>
    <row r="126" spans="1:11" s="3" customFormat="1" x14ac:dyDescent="0.25">
      <c r="C126" s="100"/>
      <c r="H126" s="100"/>
    </row>
    <row r="127" spans="1:11" s="3" customFormat="1" x14ac:dyDescent="0.25">
      <c r="C127" s="100"/>
      <c r="H127" s="100"/>
    </row>
  </sheetData>
  <mergeCells count="9">
    <mergeCell ref="G4:H4"/>
    <mergeCell ref="G5:G6"/>
    <mergeCell ref="G122:H122"/>
    <mergeCell ref="J5:K5"/>
    <mergeCell ref="A125:E125"/>
    <mergeCell ref="G125:H125"/>
    <mergeCell ref="A5:E5"/>
    <mergeCell ref="A6"/>
    <mergeCell ref="A122:E122"/>
  </mergeCells>
  <pageMargins left="0.45" right="0.45" top="0.5" bottom="0.5" header="0" footer="0"/>
  <pageSetup scale="8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7"/>
  <sheetViews>
    <sheetView workbookViewId="0">
      <selection activeCell="A94" sqref="A94"/>
    </sheetView>
  </sheetViews>
  <sheetFormatPr defaultRowHeight="15" x14ac:dyDescent="0.25"/>
  <cols>
    <col min="1" max="1" width="22.140625" customWidth="1"/>
    <col min="2" max="2" width="9.85546875" customWidth="1"/>
    <col min="3" max="3" width="11.140625" customWidth="1"/>
    <col min="4" max="4" width="10.42578125" bestFit="1" customWidth="1"/>
    <col min="6" max="6" width="13" customWidth="1"/>
  </cols>
  <sheetData>
    <row r="1" spans="1:8" x14ac:dyDescent="0.25">
      <c r="A1" t="s">
        <v>14</v>
      </c>
    </row>
    <row r="4" spans="1:8" x14ac:dyDescent="0.25">
      <c r="A4" s="174" t="s">
        <v>15</v>
      </c>
    </row>
    <row r="5" spans="1:8" x14ac:dyDescent="0.25">
      <c r="A5" s="174"/>
    </row>
    <row r="6" spans="1:8" ht="15.75" thickBot="1" x14ac:dyDescent="0.3">
      <c r="A6" s="174"/>
      <c r="B6" s="122" t="s">
        <v>25</v>
      </c>
      <c r="C6" s="122"/>
      <c r="D6" s="122"/>
      <c r="E6" s="122"/>
      <c r="F6" s="122"/>
      <c r="G6" s="122"/>
      <c r="H6" s="122"/>
    </row>
    <row r="7" spans="1:8" ht="25.5" thickTop="1" x14ac:dyDescent="0.25">
      <c r="A7" s="174"/>
      <c r="B7" s="123" t="s">
        <v>16</v>
      </c>
      <c r="C7" s="124"/>
      <c r="D7" s="127" t="s">
        <v>17</v>
      </c>
      <c r="E7" s="128"/>
      <c r="F7" s="37" t="s">
        <v>18</v>
      </c>
      <c r="G7" s="128" t="s">
        <v>19</v>
      </c>
      <c r="H7" s="130" t="s">
        <v>20</v>
      </c>
    </row>
    <row r="8" spans="1:8" ht="15.75" thickBot="1" x14ac:dyDescent="0.3">
      <c r="A8" s="174"/>
      <c r="B8" s="125"/>
      <c r="C8" s="126"/>
      <c r="D8" s="38" t="s">
        <v>21</v>
      </c>
      <c r="E8" s="39" t="s">
        <v>22</v>
      </c>
      <c r="F8" s="39" t="s">
        <v>23</v>
      </c>
      <c r="G8" s="129"/>
      <c r="H8" s="131"/>
    </row>
    <row r="9" spans="1:8" ht="15.75" thickTop="1" x14ac:dyDescent="0.25">
      <c r="A9" s="174"/>
      <c r="B9" s="119" t="s">
        <v>7</v>
      </c>
      <c r="C9" s="24" t="s">
        <v>24</v>
      </c>
      <c r="D9" s="9">
        <v>1.1649423197193118</v>
      </c>
      <c r="E9" s="10">
        <v>3.3554141240661872E-3</v>
      </c>
      <c r="F9" s="41"/>
      <c r="G9" s="42">
        <v>347.18287419843165</v>
      </c>
      <c r="H9" s="43">
        <v>0</v>
      </c>
    </row>
    <row r="10" spans="1:8" ht="24.75" thickBot="1" x14ac:dyDescent="0.3">
      <c r="A10" s="174"/>
      <c r="B10" s="120"/>
      <c r="C10" s="44" t="s">
        <v>192</v>
      </c>
      <c r="D10" s="20">
        <v>1.1883497573513297</v>
      </c>
      <c r="E10" s="22">
        <v>3.3559778223690435E-3</v>
      </c>
      <c r="F10" s="22">
        <v>0.98834368962693464</v>
      </c>
      <c r="G10" s="21">
        <v>354.09940716248622</v>
      </c>
      <c r="H10" s="46">
        <v>0</v>
      </c>
    </row>
    <row r="11" spans="1:8" ht="15.75" thickTop="1" x14ac:dyDescent="0.25">
      <c r="A11" s="174"/>
      <c r="B11" s="121" t="s">
        <v>190</v>
      </c>
      <c r="C11" s="121"/>
      <c r="D11" s="121"/>
      <c r="E11" s="121"/>
      <c r="F11" s="121"/>
      <c r="G11" s="121"/>
      <c r="H11" s="121"/>
    </row>
    <row r="12" spans="1:8" x14ac:dyDescent="0.25">
      <c r="A12" s="174"/>
    </row>
    <row r="13" spans="1:8" x14ac:dyDescent="0.25">
      <c r="A13" s="174"/>
      <c r="C13" t="s">
        <v>193</v>
      </c>
    </row>
    <row r="14" spans="1:8" x14ac:dyDescent="0.25">
      <c r="A14" s="174"/>
    </row>
    <row r="15" spans="1:8" x14ac:dyDescent="0.25">
      <c r="A15" s="174"/>
    </row>
    <row r="16" spans="1:8" x14ac:dyDescent="0.25">
      <c r="A16" s="174" t="s">
        <v>13</v>
      </c>
    </row>
    <row r="17" spans="1:8" x14ac:dyDescent="0.25">
      <c r="A17" s="174"/>
    </row>
    <row r="18" spans="1:8" ht="15.75" thickBot="1" x14ac:dyDescent="0.3">
      <c r="A18" s="174"/>
      <c r="B18" s="122" t="s">
        <v>25</v>
      </c>
      <c r="C18" s="122"/>
      <c r="D18" s="122"/>
      <c r="E18" s="122"/>
      <c r="F18" s="122"/>
      <c r="G18" s="122"/>
      <c r="H18" s="122"/>
    </row>
    <row r="19" spans="1:8" ht="25.5" thickTop="1" x14ac:dyDescent="0.25">
      <c r="A19" s="174"/>
      <c r="B19" s="123" t="s">
        <v>16</v>
      </c>
      <c r="C19" s="124"/>
      <c r="D19" s="127" t="s">
        <v>17</v>
      </c>
      <c r="E19" s="128"/>
      <c r="F19" s="37" t="s">
        <v>18</v>
      </c>
      <c r="G19" s="128" t="s">
        <v>19</v>
      </c>
      <c r="H19" s="130" t="s">
        <v>20</v>
      </c>
    </row>
    <row r="20" spans="1:8" ht="15.75" thickBot="1" x14ac:dyDescent="0.3">
      <c r="A20" s="174"/>
      <c r="B20" s="125"/>
      <c r="C20" s="126"/>
      <c r="D20" s="38" t="s">
        <v>21</v>
      </c>
      <c r="E20" s="39" t="s">
        <v>22</v>
      </c>
      <c r="F20" s="39" t="s">
        <v>23</v>
      </c>
      <c r="G20" s="129"/>
      <c r="H20" s="131"/>
    </row>
    <row r="21" spans="1:8" ht="15.75" thickTop="1" x14ac:dyDescent="0.25">
      <c r="A21" s="174"/>
      <c r="B21" s="119" t="s">
        <v>7</v>
      </c>
      <c r="C21" s="24" t="s">
        <v>24</v>
      </c>
      <c r="D21" s="40">
        <v>-0.44616406610117382</v>
      </c>
      <c r="E21" s="10">
        <v>1.1186451430887964E-3</v>
      </c>
      <c r="F21" s="41"/>
      <c r="G21" s="42">
        <v>-398.84325146152088</v>
      </c>
      <c r="H21" s="43">
        <v>0</v>
      </c>
    </row>
    <row r="22" spans="1:8" ht="24.75" thickBot="1" x14ac:dyDescent="0.3">
      <c r="A22" s="174"/>
      <c r="B22" s="120"/>
      <c r="C22" s="44" t="s">
        <v>189</v>
      </c>
      <c r="D22" s="45">
        <v>0.31754620090587055</v>
      </c>
      <c r="E22" s="22">
        <v>1.1187171071368033E-3</v>
      </c>
      <c r="F22" s="22">
        <v>0.95500473043848244</v>
      </c>
      <c r="G22" s="21">
        <v>283.84852513660462</v>
      </c>
      <c r="H22" s="46">
        <v>0</v>
      </c>
    </row>
    <row r="23" spans="1:8" ht="15.75" thickTop="1" x14ac:dyDescent="0.25">
      <c r="A23" s="174"/>
      <c r="B23" s="121" t="s">
        <v>190</v>
      </c>
      <c r="C23" s="121"/>
      <c r="D23" s="121"/>
      <c r="E23" s="121"/>
      <c r="F23" s="121"/>
      <c r="G23" s="121"/>
      <c r="H23" s="121"/>
    </row>
    <row r="24" spans="1:8" x14ac:dyDescent="0.25">
      <c r="A24" s="174"/>
    </row>
    <row r="25" spans="1:8" x14ac:dyDescent="0.25">
      <c r="A25" s="174"/>
      <c r="C25" t="s">
        <v>191</v>
      </c>
    </row>
    <row r="26" spans="1:8" x14ac:dyDescent="0.25">
      <c r="A26" s="174"/>
    </row>
    <row r="27" spans="1:8" x14ac:dyDescent="0.25">
      <c r="A27" s="174"/>
    </row>
    <row r="28" spans="1:8" x14ac:dyDescent="0.25">
      <c r="A28" s="174" t="s">
        <v>26</v>
      </c>
    </row>
    <row r="29" spans="1:8" x14ac:dyDescent="0.25">
      <c r="A29" s="174"/>
    </row>
    <row r="30" spans="1:8" x14ac:dyDescent="0.25">
      <c r="A30" s="174"/>
      <c r="B30" s="122" t="s">
        <v>27</v>
      </c>
      <c r="C30" s="122"/>
      <c r="D30" s="122"/>
    </row>
    <row r="31" spans="1:8" ht="15.75" thickBot="1" x14ac:dyDescent="0.3">
      <c r="A31" s="174"/>
      <c r="B31" s="121" t="s">
        <v>188</v>
      </c>
      <c r="C31" s="121"/>
      <c r="D31" s="121"/>
      <c r="E31" s="3"/>
    </row>
    <row r="32" spans="1:8" ht="15.75" thickTop="1" x14ac:dyDescent="0.25">
      <c r="A32" s="174"/>
      <c r="B32" s="134" t="s">
        <v>28</v>
      </c>
      <c r="C32" s="24" t="s">
        <v>29</v>
      </c>
      <c r="D32" s="25">
        <v>63595.374222999912</v>
      </c>
      <c r="E32" s="3"/>
    </row>
    <row r="33" spans="1:5" x14ac:dyDescent="0.25">
      <c r="A33" s="174"/>
      <c r="B33" s="132"/>
      <c r="C33" s="26" t="s">
        <v>30</v>
      </c>
      <c r="D33" s="27">
        <v>0</v>
      </c>
      <c r="E33" s="3"/>
    </row>
    <row r="34" spans="1:5" x14ac:dyDescent="0.25">
      <c r="A34" s="174"/>
      <c r="B34" s="132" t="s">
        <v>1</v>
      </c>
      <c r="C34" s="133"/>
      <c r="D34" s="28">
        <v>-0.19320520210257638</v>
      </c>
      <c r="E34" s="3"/>
    </row>
    <row r="35" spans="1:5" x14ac:dyDescent="0.25">
      <c r="A35" s="174"/>
      <c r="B35" s="132" t="s">
        <v>31</v>
      </c>
      <c r="C35" s="133"/>
      <c r="D35" s="28">
        <v>-0.50870341630746707</v>
      </c>
      <c r="E35" s="3"/>
    </row>
    <row r="36" spans="1:5" x14ac:dyDescent="0.25">
      <c r="A36" s="174"/>
      <c r="B36" s="132" t="s">
        <v>32</v>
      </c>
      <c r="C36" s="133"/>
      <c r="D36" s="29">
        <v>-0.62192373895908548</v>
      </c>
      <c r="E36" s="3"/>
    </row>
    <row r="37" spans="1:5" x14ac:dyDescent="0.25">
      <c r="A37" s="174"/>
      <c r="B37" s="132" t="s">
        <v>33</v>
      </c>
      <c r="C37" s="133"/>
      <c r="D37" s="30">
        <v>0.77422620305343304</v>
      </c>
      <c r="E37" s="3"/>
    </row>
    <row r="38" spans="1:5" x14ac:dyDescent="0.25">
      <c r="A38" s="174"/>
      <c r="B38" s="132" t="s">
        <v>34</v>
      </c>
      <c r="C38" s="133"/>
      <c r="D38" s="31">
        <v>2.9668938093732704</v>
      </c>
      <c r="E38" s="3"/>
    </row>
    <row r="39" spans="1:5" x14ac:dyDescent="0.25">
      <c r="A39" s="174"/>
      <c r="B39" s="132" t="s">
        <v>35</v>
      </c>
      <c r="C39" s="133"/>
      <c r="D39" s="32">
        <v>9.7129827709813918E-3</v>
      </c>
      <c r="E39" s="3"/>
    </row>
    <row r="40" spans="1:5" x14ac:dyDescent="0.25">
      <c r="A40" s="174"/>
      <c r="B40" s="132" t="s">
        <v>36</v>
      </c>
      <c r="C40" s="133"/>
      <c r="D40" s="31">
        <v>10.190508430037818</v>
      </c>
      <c r="E40" s="3"/>
    </row>
    <row r="41" spans="1:5" x14ac:dyDescent="0.25">
      <c r="A41" s="174"/>
      <c r="B41" s="132" t="s">
        <v>37</v>
      </c>
      <c r="C41" s="133"/>
      <c r="D41" s="32">
        <v>1.9425660120861474E-2</v>
      </c>
      <c r="E41" s="3"/>
    </row>
    <row r="42" spans="1:5" x14ac:dyDescent="0.25">
      <c r="A42" s="174"/>
      <c r="B42" s="132" t="s">
        <v>38</v>
      </c>
      <c r="C42" s="133"/>
      <c r="D42" s="29">
        <v>-0.80018293221006986</v>
      </c>
      <c r="E42" s="3"/>
    </row>
    <row r="43" spans="1:5" x14ac:dyDescent="0.25">
      <c r="A43" s="174"/>
      <c r="B43" s="132" t="s">
        <v>39</v>
      </c>
      <c r="C43" s="133"/>
      <c r="D43" s="33">
        <v>6.0114283838838798</v>
      </c>
      <c r="E43" s="3"/>
    </row>
    <row r="44" spans="1:5" x14ac:dyDescent="0.25">
      <c r="A44" s="174"/>
      <c r="B44" s="132" t="s">
        <v>40</v>
      </c>
      <c r="C44" s="34" t="s">
        <v>41</v>
      </c>
      <c r="D44" s="28">
        <v>-0.59491307091604884</v>
      </c>
      <c r="E44" s="3"/>
    </row>
    <row r="45" spans="1:5" x14ac:dyDescent="0.25">
      <c r="A45" s="174"/>
      <c r="B45" s="132"/>
      <c r="C45" s="34" t="s">
        <v>42</v>
      </c>
      <c r="D45" s="28">
        <v>-0.54319758359559189</v>
      </c>
      <c r="E45" s="3"/>
    </row>
    <row r="46" spans="1:5" x14ac:dyDescent="0.25">
      <c r="A46" s="174"/>
      <c r="B46" s="132"/>
      <c r="C46" s="34" t="s">
        <v>43</v>
      </c>
      <c r="D46" s="28">
        <v>-0.45013870412138168</v>
      </c>
      <c r="E46" s="3"/>
    </row>
    <row r="47" spans="1:5" ht="15.75" thickBot="1" x14ac:dyDescent="0.3">
      <c r="A47" s="174"/>
      <c r="B47" s="120"/>
      <c r="C47" s="35" t="s">
        <v>44</v>
      </c>
      <c r="D47" s="36">
        <v>-2.3526802879473285E-2</v>
      </c>
      <c r="E47" s="3"/>
    </row>
    <row r="48" spans="1:5" ht="15.75" thickTop="1" x14ac:dyDescent="0.25">
      <c r="A48" s="174"/>
    </row>
    <row r="49" spans="1:1" x14ac:dyDescent="0.25">
      <c r="A49" s="174" t="s">
        <v>51</v>
      </c>
    </row>
    <row r="78" spans="1:9" x14ac:dyDescent="0.25">
      <c r="A78" s="122" t="s">
        <v>45</v>
      </c>
      <c r="B78" s="122"/>
      <c r="C78" s="122"/>
      <c r="D78" s="122"/>
      <c r="E78" s="122"/>
      <c r="F78" s="122"/>
      <c r="G78" s="122"/>
      <c r="H78" s="4"/>
      <c r="I78" s="3"/>
    </row>
    <row r="79" spans="1:9" ht="15.75" thickBot="1" x14ac:dyDescent="0.3">
      <c r="A79" s="121" t="s">
        <v>1</v>
      </c>
      <c r="B79" s="121"/>
      <c r="C79" s="121"/>
      <c r="D79" s="121"/>
      <c r="E79" s="121"/>
      <c r="F79" s="121"/>
      <c r="G79" s="121"/>
      <c r="H79" s="4"/>
      <c r="I79" s="3"/>
    </row>
    <row r="80" spans="1:9" ht="15.75" thickTop="1" x14ac:dyDescent="0.25">
      <c r="A80" s="135"/>
      <c r="B80" s="127" t="s">
        <v>52</v>
      </c>
      <c r="C80" s="128"/>
      <c r="D80" s="128"/>
      <c r="E80" s="128"/>
      <c r="F80" s="128"/>
      <c r="G80" s="130"/>
      <c r="H80" s="4"/>
      <c r="I80" s="3"/>
    </row>
    <row r="81" spans="1:9" ht="15.75" thickBot="1" x14ac:dyDescent="0.3">
      <c r="A81" s="136"/>
      <c r="B81" s="5" t="s">
        <v>7</v>
      </c>
      <c r="C81" s="6" t="s">
        <v>46</v>
      </c>
      <c r="D81" s="6" t="s">
        <v>47</v>
      </c>
      <c r="E81" s="6" t="s">
        <v>48</v>
      </c>
      <c r="F81" s="6" t="s">
        <v>49</v>
      </c>
      <c r="G81" s="7" t="s">
        <v>50</v>
      </c>
      <c r="H81" s="4"/>
      <c r="I81" s="3"/>
    </row>
    <row r="82" spans="1:9" ht="15.75" thickTop="1" x14ac:dyDescent="0.25">
      <c r="A82" s="8" t="s">
        <v>53</v>
      </c>
      <c r="B82" s="9">
        <v>0</v>
      </c>
      <c r="C82" s="10">
        <v>3.076127752761646E-5</v>
      </c>
      <c r="D82" s="10">
        <v>5.4278354358209113E-3</v>
      </c>
      <c r="E82" s="10">
        <v>7.8887891958342962E-2</v>
      </c>
      <c r="F82" s="10">
        <v>0.66304514285348271</v>
      </c>
      <c r="G82" s="11">
        <v>0.14428738385871212</v>
      </c>
      <c r="H82" s="4"/>
      <c r="I82" s="3"/>
    </row>
    <row r="83" spans="1:9" x14ac:dyDescent="0.25">
      <c r="A83" s="12" t="s">
        <v>54</v>
      </c>
      <c r="B83" s="13">
        <v>0.18104859024628922</v>
      </c>
      <c r="C83" s="14">
        <v>0.47231670453519731</v>
      </c>
      <c r="D83" s="14">
        <v>0.67826189579739515</v>
      </c>
      <c r="E83" s="14">
        <v>0.59602613039827623</v>
      </c>
      <c r="F83" s="14">
        <v>0.71509187425455156</v>
      </c>
      <c r="G83" s="15">
        <v>0.51886448608605662</v>
      </c>
      <c r="H83" s="4"/>
      <c r="I83" s="3"/>
    </row>
    <row r="84" spans="1:9" x14ac:dyDescent="0.25">
      <c r="A84" s="12" t="s">
        <v>55</v>
      </c>
      <c r="B84" s="16">
        <v>0</v>
      </c>
      <c r="C84" s="17">
        <v>0</v>
      </c>
      <c r="D84" s="17">
        <v>0</v>
      </c>
      <c r="E84" s="14">
        <v>1.3217893586753737E-2</v>
      </c>
      <c r="F84" s="14">
        <v>0.58082288642708735</v>
      </c>
      <c r="G84" s="15">
        <v>0.11452011844960194</v>
      </c>
      <c r="H84" s="4"/>
      <c r="I84" s="3"/>
    </row>
    <row r="85" spans="1:9" x14ac:dyDescent="0.25">
      <c r="A85" s="12" t="s">
        <v>56</v>
      </c>
      <c r="B85" s="16">
        <v>0</v>
      </c>
      <c r="C85" s="17">
        <v>0</v>
      </c>
      <c r="D85" s="17">
        <v>0</v>
      </c>
      <c r="E85" s="17">
        <v>0</v>
      </c>
      <c r="F85" s="14">
        <v>0.17004779111378754</v>
      </c>
      <c r="G85" s="15">
        <v>3.2767531317106177E-2</v>
      </c>
      <c r="H85" s="4"/>
      <c r="I85" s="3"/>
    </row>
    <row r="86" spans="1:9" x14ac:dyDescent="0.25">
      <c r="A86" s="12" t="s">
        <v>57</v>
      </c>
      <c r="B86" s="13">
        <v>6.7448990969529434E-3</v>
      </c>
      <c r="C86" s="14">
        <v>2.5013246467106436E-2</v>
      </c>
      <c r="D86" s="14">
        <v>0.10025651371337603</v>
      </c>
      <c r="E86" s="14">
        <v>0.10329762321788463</v>
      </c>
      <c r="F86" s="14">
        <v>0.20943666409586992</v>
      </c>
      <c r="G86" s="15">
        <v>8.5995661672809656E-2</v>
      </c>
      <c r="H86" s="4"/>
      <c r="I86" s="3"/>
    </row>
    <row r="87" spans="1:9" x14ac:dyDescent="0.25">
      <c r="A87" s="12" t="s">
        <v>58</v>
      </c>
      <c r="B87" s="13">
        <v>4.0849711561935535E-3</v>
      </c>
      <c r="C87" s="14">
        <v>4.6820827647389542E-3</v>
      </c>
      <c r="D87" s="14">
        <v>6.2173721505828027E-2</v>
      </c>
      <c r="E87" s="14">
        <v>0.13350542889070724</v>
      </c>
      <c r="F87" s="14">
        <v>0.35867961669076759</v>
      </c>
      <c r="G87" s="15">
        <v>0.10878482709470452</v>
      </c>
      <c r="H87" s="4"/>
      <c r="I87" s="3"/>
    </row>
    <row r="88" spans="1:9" x14ac:dyDescent="0.25">
      <c r="A88" s="12" t="s">
        <v>59</v>
      </c>
      <c r="B88" s="16">
        <v>0</v>
      </c>
      <c r="C88" s="17">
        <v>0</v>
      </c>
      <c r="D88" s="14">
        <v>4.3493689061593123E-4</v>
      </c>
      <c r="E88" s="14">
        <v>3.5675506108075613E-3</v>
      </c>
      <c r="F88" s="14">
        <v>0.10167712966766908</v>
      </c>
      <c r="G88" s="15">
        <v>2.0374886295711027E-2</v>
      </c>
      <c r="H88" s="4"/>
      <c r="I88" s="3"/>
    </row>
    <row r="89" spans="1:9" x14ac:dyDescent="0.25">
      <c r="A89" s="12" t="s">
        <v>60</v>
      </c>
      <c r="B89" s="16">
        <v>0</v>
      </c>
      <c r="C89" s="17">
        <v>0</v>
      </c>
      <c r="D89" s="17">
        <v>0</v>
      </c>
      <c r="E89" s="14">
        <v>2.4550208391032448E-3</v>
      </c>
      <c r="F89" s="14">
        <v>3.9324088451433786E-2</v>
      </c>
      <c r="G89" s="15">
        <v>8.0601084359257849E-3</v>
      </c>
      <c r="H89" s="4"/>
      <c r="I89" s="3"/>
    </row>
    <row r="90" spans="1:9" x14ac:dyDescent="0.25">
      <c r="A90" s="12" t="s">
        <v>61</v>
      </c>
      <c r="B90" s="13">
        <v>0.10852574501828215</v>
      </c>
      <c r="C90" s="14">
        <v>0.36900601286440216</v>
      </c>
      <c r="D90" s="14">
        <v>0.64082087763499462</v>
      </c>
      <c r="E90" s="14">
        <v>0.57782737133099193</v>
      </c>
      <c r="F90" s="14">
        <v>0.86653480668533545</v>
      </c>
      <c r="G90" s="15">
        <v>0.50027526004233858</v>
      </c>
      <c r="H90" s="4"/>
      <c r="I90" s="3"/>
    </row>
    <row r="91" spans="1:9" x14ac:dyDescent="0.25">
      <c r="A91" s="12" t="s">
        <v>62</v>
      </c>
      <c r="B91" s="13">
        <v>0.13862461016504346</v>
      </c>
      <c r="C91" s="14">
        <v>0.29996834477797296</v>
      </c>
      <c r="D91" s="14">
        <v>0.51139361318509424</v>
      </c>
      <c r="E91" s="14">
        <v>0.44301865441437804</v>
      </c>
      <c r="F91" s="14">
        <v>0.57772721459410503</v>
      </c>
      <c r="G91" s="15">
        <v>0.38612352242436015</v>
      </c>
      <c r="H91" s="4"/>
      <c r="I91" s="3"/>
    </row>
    <row r="92" spans="1:9" x14ac:dyDescent="0.25">
      <c r="A92" s="12" t="s">
        <v>63</v>
      </c>
      <c r="B92" s="13">
        <v>0.10654389601022804</v>
      </c>
      <c r="C92" s="14">
        <v>0.20626456909412239</v>
      </c>
      <c r="D92" s="14">
        <v>0.32887485733243943</v>
      </c>
      <c r="E92" s="14">
        <v>0.29636197838536804</v>
      </c>
      <c r="F92" s="14">
        <v>0.15075100612693321</v>
      </c>
      <c r="G92" s="15">
        <v>0.21456627628146005</v>
      </c>
      <c r="H92" s="4"/>
      <c r="I92" s="3"/>
    </row>
    <row r="93" spans="1:9" x14ac:dyDescent="0.25">
      <c r="A93" s="12" t="s">
        <v>64</v>
      </c>
      <c r="B93" s="16">
        <v>1.2554101915581315</v>
      </c>
      <c r="C93" s="17">
        <v>1.1384822401794246</v>
      </c>
      <c r="D93" s="17">
        <v>1.5053889711758781</v>
      </c>
      <c r="E93" s="17">
        <v>1.1344660252822714</v>
      </c>
      <c r="F93" s="14">
        <v>0.72440061629803087</v>
      </c>
      <c r="G93" s="18">
        <v>1.1515799906342825</v>
      </c>
      <c r="H93" s="4"/>
      <c r="I93" s="3"/>
    </row>
    <row r="94" spans="1:9" ht="24" x14ac:dyDescent="0.25">
      <c r="A94" s="12" t="s">
        <v>65</v>
      </c>
      <c r="B94" s="13">
        <v>0.8791507879932472</v>
      </c>
      <c r="C94" s="14">
        <v>0.42573703475465985</v>
      </c>
      <c r="D94" s="14">
        <v>0.39089313079643107</v>
      </c>
      <c r="E94" s="14">
        <v>0.32034550737721268</v>
      </c>
      <c r="F94" s="14">
        <v>0.14058323916976795</v>
      </c>
      <c r="G94" s="15">
        <v>0.44153357916850922</v>
      </c>
      <c r="H94" s="4"/>
      <c r="I94" s="3"/>
    </row>
    <row r="95" spans="1:9" x14ac:dyDescent="0.25">
      <c r="A95" s="12" t="s">
        <v>66</v>
      </c>
      <c r="B95" s="16">
        <v>3.5080464709393864</v>
      </c>
      <c r="C95" s="17">
        <v>2.5528583812283783</v>
      </c>
      <c r="D95" s="17">
        <v>3.4757375901185239</v>
      </c>
      <c r="E95" s="17">
        <v>2.6816532480666715</v>
      </c>
      <c r="F95" s="17">
        <v>1.5469188913303993</v>
      </c>
      <c r="G95" s="18">
        <v>2.7627119828436251</v>
      </c>
      <c r="H95" s="4"/>
      <c r="I95" s="3"/>
    </row>
    <row r="96" spans="1:9" x14ac:dyDescent="0.25">
      <c r="A96" s="12" t="s">
        <v>67</v>
      </c>
      <c r="B96" s="16">
        <v>1.8229084165923486</v>
      </c>
      <c r="C96" s="17">
        <v>1.4036565105060135</v>
      </c>
      <c r="D96" s="17">
        <v>2.0302510343458575</v>
      </c>
      <c r="E96" s="17">
        <v>1.5845699830357876</v>
      </c>
      <c r="F96" s="17">
        <v>1.383520006800427</v>
      </c>
      <c r="G96" s="18">
        <v>1.6425446052256252</v>
      </c>
      <c r="H96" s="4"/>
      <c r="I96" s="3"/>
    </row>
    <row r="97" spans="1:9" x14ac:dyDescent="0.25">
      <c r="A97" s="12" t="s">
        <v>68</v>
      </c>
      <c r="B97" s="16">
        <v>2.2450640201923595</v>
      </c>
      <c r="C97" s="17">
        <v>2.4209397063417728</v>
      </c>
      <c r="D97" s="17">
        <v>3.9831668383385335</v>
      </c>
      <c r="E97" s="17">
        <v>3.0609994004201311</v>
      </c>
      <c r="F97" s="17">
        <v>2.4772526266069264</v>
      </c>
      <c r="G97" s="18">
        <v>2.810421209731766</v>
      </c>
      <c r="H97" s="4"/>
      <c r="I97" s="3"/>
    </row>
    <row r="98" spans="1:9" x14ac:dyDescent="0.25">
      <c r="A98" s="12" t="s">
        <v>69</v>
      </c>
      <c r="B98" s="16">
        <v>0</v>
      </c>
      <c r="C98" s="17">
        <v>0</v>
      </c>
      <c r="D98" s="17">
        <v>0</v>
      </c>
      <c r="E98" s="14">
        <v>1.0208566854285775E-2</v>
      </c>
      <c r="F98" s="14">
        <v>0.15692684833191367</v>
      </c>
      <c r="G98" s="15">
        <v>3.2245584627346224E-2</v>
      </c>
      <c r="H98" s="4"/>
      <c r="I98" s="3"/>
    </row>
    <row r="99" spans="1:9" x14ac:dyDescent="0.25">
      <c r="A99" s="12" t="s">
        <v>70</v>
      </c>
      <c r="B99" s="16">
        <v>0</v>
      </c>
      <c r="C99" s="17">
        <v>0</v>
      </c>
      <c r="D99" s="14">
        <v>4.4493707737772913E-4</v>
      </c>
      <c r="E99" s="14">
        <v>4.3911643935274816E-2</v>
      </c>
      <c r="F99" s="14">
        <v>0.42596575854279883</v>
      </c>
      <c r="G99" s="15">
        <v>9.07951601116644E-2</v>
      </c>
      <c r="H99" s="4"/>
      <c r="I99" s="3"/>
    </row>
    <row r="100" spans="1:9" x14ac:dyDescent="0.25">
      <c r="A100" s="12" t="s">
        <v>71</v>
      </c>
      <c r="B100" s="16">
        <v>0</v>
      </c>
      <c r="C100" s="17">
        <v>0</v>
      </c>
      <c r="D100" s="17">
        <v>0</v>
      </c>
      <c r="E100" s="17">
        <v>0</v>
      </c>
      <c r="F100" s="14">
        <v>3.9798649620815828E-2</v>
      </c>
      <c r="G100" s="15">
        <v>7.6690410930182759E-3</v>
      </c>
      <c r="H100" s="4"/>
      <c r="I100" s="3"/>
    </row>
    <row r="101" spans="1:9" x14ac:dyDescent="0.25">
      <c r="A101" s="12" t="s">
        <v>72</v>
      </c>
      <c r="B101" s="16">
        <v>0</v>
      </c>
      <c r="C101" s="17">
        <v>0</v>
      </c>
      <c r="D101" s="17">
        <v>0</v>
      </c>
      <c r="E101" s="17">
        <v>0</v>
      </c>
      <c r="F101" s="14">
        <v>7.740120696032915E-2</v>
      </c>
      <c r="G101" s="15">
        <v>1.491490395989495E-2</v>
      </c>
      <c r="H101" s="4"/>
      <c r="I101" s="3"/>
    </row>
    <row r="102" spans="1:9" x14ac:dyDescent="0.25">
      <c r="A102" s="12" t="s">
        <v>73</v>
      </c>
      <c r="B102" s="16">
        <v>0</v>
      </c>
      <c r="C102" s="17">
        <v>0</v>
      </c>
      <c r="D102" s="17">
        <v>0</v>
      </c>
      <c r="E102" s="17">
        <v>0</v>
      </c>
      <c r="F102" s="14">
        <v>0.11568675690381316</v>
      </c>
      <c r="G102" s="15">
        <v>2.2292376778264286E-2</v>
      </c>
      <c r="H102" s="4"/>
      <c r="I102" s="3"/>
    </row>
    <row r="103" spans="1:9" x14ac:dyDescent="0.25">
      <c r="A103" s="12" t="s">
        <v>74</v>
      </c>
      <c r="B103" s="16">
        <v>0</v>
      </c>
      <c r="C103" s="17">
        <v>0</v>
      </c>
      <c r="D103" s="17">
        <v>0</v>
      </c>
      <c r="E103" s="14">
        <v>6.5684038369933392E-4</v>
      </c>
      <c r="F103" s="14">
        <v>6.6111477142100042E-2</v>
      </c>
      <c r="G103" s="15">
        <v>1.2868514409528605E-2</v>
      </c>
      <c r="H103" s="4"/>
      <c r="I103" s="3"/>
    </row>
    <row r="104" spans="1:9" x14ac:dyDescent="0.25">
      <c r="A104" s="12" t="s">
        <v>75</v>
      </c>
      <c r="B104" s="13">
        <v>2.4415594505369627E-2</v>
      </c>
      <c r="C104" s="14">
        <v>9.1825466739117109E-2</v>
      </c>
      <c r="D104" s="14">
        <v>0.17415861921528217</v>
      </c>
      <c r="E104" s="14">
        <v>0.14816648748929695</v>
      </c>
      <c r="F104" s="14">
        <v>9.9515998343848597E-2</v>
      </c>
      <c r="G104" s="15">
        <v>0.10515118435910313</v>
      </c>
      <c r="H104" s="4"/>
      <c r="I104" s="3"/>
    </row>
    <row r="105" spans="1:9" x14ac:dyDescent="0.25">
      <c r="A105" s="12" t="s">
        <v>76</v>
      </c>
      <c r="B105" s="16">
        <v>0</v>
      </c>
      <c r="C105" s="17">
        <v>0</v>
      </c>
      <c r="D105" s="14">
        <v>6.8325245038480392E-3</v>
      </c>
      <c r="E105" s="14">
        <v>2.6180680346797897E-2</v>
      </c>
      <c r="F105" s="14">
        <v>2.1504206354336391E-2</v>
      </c>
      <c r="G105" s="15">
        <v>1.0560825421263804E-2</v>
      </c>
      <c r="H105" s="4"/>
      <c r="I105" s="3"/>
    </row>
    <row r="106" spans="1:9" x14ac:dyDescent="0.25">
      <c r="A106" s="12" t="s">
        <v>77</v>
      </c>
      <c r="B106" s="16">
        <v>0</v>
      </c>
      <c r="C106" s="17">
        <v>0</v>
      </c>
      <c r="D106" s="14">
        <v>2.2992131471644014E-3</v>
      </c>
      <c r="E106" s="14">
        <v>9.7215534651206494E-3</v>
      </c>
      <c r="F106" s="14">
        <v>7.2609048884653572E-3</v>
      </c>
      <c r="G106" s="15">
        <v>3.7376952921633327E-3</v>
      </c>
      <c r="H106" s="4"/>
      <c r="I106" s="3"/>
    </row>
    <row r="107" spans="1:9" x14ac:dyDescent="0.25">
      <c r="A107" s="12" t="s">
        <v>78</v>
      </c>
      <c r="B107" s="16">
        <v>0</v>
      </c>
      <c r="C107" s="17">
        <v>0</v>
      </c>
      <c r="D107" s="14">
        <v>1.2383890364672785E-3</v>
      </c>
      <c r="E107" s="14">
        <v>2.632418281773781E-3</v>
      </c>
      <c r="F107" s="14">
        <v>5.7640418944702333E-3</v>
      </c>
      <c r="G107" s="15">
        <v>1.8585384834472686E-3</v>
      </c>
      <c r="H107" s="4"/>
      <c r="I107" s="3"/>
    </row>
    <row r="108" spans="1:9" x14ac:dyDescent="0.25">
      <c r="A108" s="12" t="s">
        <v>79</v>
      </c>
      <c r="B108" s="13">
        <v>0.45464919335173165</v>
      </c>
      <c r="C108" s="14">
        <v>5.2139749756098495E-2</v>
      </c>
      <c r="D108" s="14">
        <v>4.836182746625136E-2</v>
      </c>
      <c r="E108" s="14">
        <v>6.5564406754445581E-2</v>
      </c>
      <c r="F108" s="14">
        <v>8.5320586797447001E-2</v>
      </c>
      <c r="G108" s="15">
        <v>0.14734030543033586</v>
      </c>
      <c r="H108" s="4"/>
      <c r="I108" s="3"/>
    </row>
    <row r="109" spans="1:9" x14ac:dyDescent="0.25">
      <c r="A109" s="12" t="s">
        <v>80</v>
      </c>
      <c r="B109" s="13">
        <v>6.0134718403867518E-3</v>
      </c>
      <c r="C109" s="14">
        <v>3.178003747482875E-2</v>
      </c>
      <c r="D109" s="14">
        <v>0.16480057785268354</v>
      </c>
      <c r="E109" s="14">
        <v>0.23329038547189374</v>
      </c>
      <c r="F109" s="14">
        <v>0.21478258739087439</v>
      </c>
      <c r="G109" s="15">
        <v>0.12581022552633281</v>
      </c>
      <c r="H109" s="4"/>
      <c r="I109" s="3"/>
    </row>
    <row r="110" spans="1:9" x14ac:dyDescent="0.25">
      <c r="A110" s="12" t="s">
        <v>81</v>
      </c>
      <c r="B110" s="13">
        <v>0.17195857045621993</v>
      </c>
      <c r="C110" s="14">
        <v>0.18991949264665711</v>
      </c>
      <c r="D110" s="14">
        <v>0.22677466609762578</v>
      </c>
      <c r="E110" s="14">
        <v>0.20552626224145373</v>
      </c>
      <c r="F110" s="14">
        <v>0.14793558000833351</v>
      </c>
      <c r="G110" s="15">
        <v>0.18787810645356948</v>
      </c>
      <c r="H110" s="4"/>
      <c r="I110" s="3"/>
    </row>
    <row r="111" spans="1:9" x14ac:dyDescent="0.25">
      <c r="A111" s="12" t="s">
        <v>82</v>
      </c>
      <c r="B111" s="13">
        <v>0.10304438913458612</v>
      </c>
      <c r="C111" s="14">
        <v>0.12717955954324098</v>
      </c>
      <c r="D111" s="14">
        <v>0.15046468608404745</v>
      </c>
      <c r="E111" s="14">
        <v>0.15701811955215922</v>
      </c>
      <c r="F111" s="14">
        <v>8.7873811231379148E-2</v>
      </c>
      <c r="G111" s="15">
        <v>0.12459338238988624</v>
      </c>
      <c r="H111" s="4"/>
      <c r="I111" s="3"/>
    </row>
    <row r="112" spans="1:9" ht="24" x14ac:dyDescent="0.25">
      <c r="A112" s="12" t="s">
        <v>83</v>
      </c>
      <c r="B112" s="16">
        <v>3.6314308411990215</v>
      </c>
      <c r="C112" s="17">
        <v>3.1681375241837655</v>
      </c>
      <c r="D112" s="17">
        <v>3.0091769009647837</v>
      </c>
      <c r="E112" s="17">
        <v>2.9699897199193424</v>
      </c>
      <c r="F112" s="17">
        <v>2.6106756174265371</v>
      </c>
      <c r="G112" s="18">
        <v>3.0919448582824103</v>
      </c>
      <c r="H112" s="4"/>
      <c r="I112" s="3"/>
    </row>
    <row r="113" spans="1:9" x14ac:dyDescent="0.25">
      <c r="A113" s="12" t="s">
        <v>84</v>
      </c>
      <c r="B113" s="16">
        <v>0</v>
      </c>
      <c r="C113" s="17">
        <v>0</v>
      </c>
      <c r="D113" s="17">
        <v>0</v>
      </c>
      <c r="E113" s="14">
        <v>2.1245053441026306E-3</v>
      </c>
      <c r="F113" s="14">
        <v>0.13742265678050489</v>
      </c>
      <c r="G113" s="15">
        <v>2.6898351406099429E-2</v>
      </c>
      <c r="H113" s="4"/>
      <c r="I113" s="3"/>
    </row>
    <row r="114" spans="1:9" x14ac:dyDescent="0.25">
      <c r="A114" s="12" t="s">
        <v>85</v>
      </c>
      <c r="B114" s="16">
        <v>0</v>
      </c>
      <c r="C114" s="17">
        <v>0</v>
      </c>
      <c r="D114" s="17">
        <v>0</v>
      </c>
      <c r="E114" s="14">
        <v>7.9320069650091717E-3</v>
      </c>
      <c r="F114" s="14">
        <v>0.22470128065326408</v>
      </c>
      <c r="G114" s="15">
        <v>4.4858009087269189E-2</v>
      </c>
      <c r="H114" s="4"/>
      <c r="I114" s="3"/>
    </row>
    <row r="115" spans="1:9" x14ac:dyDescent="0.25">
      <c r="A115" s="12" t="s">
        <v>86</v>
      </c>
      <c r="B115" s="13">
        <v>1.2191849367184746E-2</v>
      </c>
      <c r="C115" s="14">
        <v>0.12814738242860052</v>
      </c>
      <c r="D115" s="14">
        <v>0.27406125328792036</v>
      </c>
      <c r="E115" s="14">
        <v>0.35664248598480991</v>
      </c>
      <c r="F115" s="14">
        <v>0.49257188392074974</v>
      </c>
      <c r="G115" s="15">
        <v>0.24540250809296732</v>
      </c>
      <c r="H115" s="4"/>
      <c r="I115" s="3"/>
    </row>
    <row r="116" spans="1:9" x14ac:dyDescent="0.25">
      <c r="A116" s="12" t="s">
        <v>87</v>
      </c>
      <c r="B116" s="13">
        <v>0.11993108284599747</v>
      </c>
      <c r="C116" s="14">
        <v>0.1920007052089247</v>
      </c>
      <c r="D116" s="14">
        <v>0.17558851645216844</v>
      </c>
      <c r="E116" s="14">
        <v>0.20777009195255111</v>
      </c>
      <c r="F116" s="14">
        <v>4.5111603393730076E-2</v>
      </c>
      <c r="G116" s="15">
        <v>0.14818421952055655</v>
      </c>
      <c r="H116" s="4"/>
      <c r="I116" s="3"/>
    </row>
    <row r="117" spans="1:9" x14ac:dyDescent="0.25">
      <c r="A117" s="12" t="s">
        <v>88</v>
      </c>
      <c r="B117" s="13">
        <v>0.25371989584507132</v>
      </c>
      <c r="C117" s="14">
        <v>0.2841952123911558</v>
      </c>
      <c r="D117" s="14">
        <v>0.26406618884123051</v>
      </c>
      <c r="E117" s="14">
        <v>0.168747424491657</v>
      </c>
      <c r="F117" s="14">
        <v>3.7064233613040697E-2</v>
      </c>
      <c r="G117" s="15">
        <v>0.20355966528555985</v>
      </c>
      <c r="H117" s="4"/>
      <c r="I117" s="3"/>
    </row>
    <row r="118" spans="1:9" x14ac:dyDescent="0.25">
      <c r="A118" s="12" t="s">
        <v>89</v>
      </c>
      <c r="B118" s="13">
        <v>0.58959000303372433</v>
      </c>
      <c r="C118" s="14">
        <v>0.37601182833577212</v>
      </c>
      <c r="D118" s="14">
        <v>0.26450151964072743</v>
      </c>
      <c r="E118" s="14">
        <v>0.23089967439462303</v>
      </c>
      <c r="F118" s="14">
        <v>4.8357761677821035E-2</v>
      </c>
      <c r="G118" s="15">
        <v>0.30970511390865779</v>
      </c>
      <c r="H118" s="4"/>
      <c r="I118" s="3"/>
    </row>
    <row r="119" spans="1:9" x14ac:dyDescent="0.25">
      <c r="A119" s="12" t="s">
        <v>90</v>
      </c>
      <c r="B119" s="16">
        <v>0</v>
      </c>
      <c r="C119" s="17">
        <v>0</v>
      </c>
      <c r="D119" s="14">
        <v>1.3808880736612481E-3</v>
      </c>
      <c r="E119" s="14">
        <v>1.7026210006544805E-3</v>
      </c>
      <c r="F119" s="14">
        <v>6.2595132124738777E-4</v>
      </c>
      <c r="G119" s="15">
        <v>7.1222277989839303E-4</v>
      </c>
      <c r="H119" s="4"/>
      <c r="I119" s="3"/>
    </row>
    <row r="120" spans="1:9" x14ac:dyDescent="0.25">
      <c r="A120" s="12" t="s">
        <v>91</v>
      </c>
      <c r="B120" s="13">
        <v>1.670564503583748E-2</v>
      </c>
      <c r="C120" s="14">
        <v>3.4974987188321318E-3</v>
      </c>
      <c r="D120" s="14">
        <v>4.1426052346284327E-3</v>
      </c>
      <c r="E120" s="14">
        <v>3.1047607624749372E-3</v>
      </c>
      <c r="F120" s="17">
        <v>0</v>
      </c>
      <c r="G120" s="15">
        <v>5.7174757272605639E-3</v>
      </c>
      <c r="H120" s="4"/>
      <c r="I120" s="3"/>
    </row>
    <row r="121" spans="1:9" ht="24" x14ac:dyDescent="0.25">
      <c r="A121" s="12" t="s">
        <v>92</v>
      </c>
      <c r="B121" s="13">
        <v>5.8313853916907524E-3</v>
      </c>
      <c r="C121" s="14">
        <v>1.6147372916713809E-2</v>
      </c>
      <c r="D121" s="14">
        <v>1.6190080418692583E-2</v>
      </c>
      <c r="E121" s="14">
        <v>1.8536056017798608E-2</v>
      </c>
      <c r="F121" s="14">
        <v>4.3045902773129778E-3</v>
      </c>
      <c r="G121" s="15">
        <v>1.2115958979078923E-2</v>
      </c>
      <c r="H121" s="4"/>
      <c r="I121" s="3"/>
    </row>
    <row r="122" spans="1:9" x14ac:dyDescent="0.25">
      <c r="A122" s="12" t="s">
        <v>93</v>
      </c>
      <c r="B122" s="13">
        <v>3.104206256578293E-5</v>
      </c>
      <c r="C122" s="17">
        <v>0</v>
      </c>
      <c r="D122" s="17">
        <v>0</v>
      </c>
      <c r="E122" s="14">
        <v>1.1777326523639998E-3</v>
      </c>
      <c r="F122" s="17">
        <v>0</v>
      </c>
      <c r="G122" s="15">
        <v>2.3817394987699439E-4</v>
      </c>
      <c r="H122" s="4"/>
      <c r="I122" s="3"/>
    </row>
    <row r="123" spans="1:9" x14ac:dyDescent="0.25">
      <c r="A123" s="12" t="s">
        <v>94</v>
      </c>
      <c r="B123" s="16">
        <v>0</v>
      </c>
      <c r="C123" s="17">
        <v>0</v>
      </c>
      <c r="D123" s="14">
        <v>6.8948050971323372E-5</v>
      </c>
      <c r="E123" s="14">
        <v>3.2510897864794898E-4</v>
      </c>
      <c r="F123" s="14">
        <v>6.658420822090334E-5</v>
      </c>
      <c r="G123" s="15">
        <v>8.9558417246694537E-5</v>
      </c>
      <c r="H123" s="4"/>
      <c r="I123" s="3"/>
    </row>
    <row r="124" spans="1:9" ht="24" x14ac:dyDescent="0.25">
      <c r="A124" s="12" t="s">
        <v>95</v>
      </c>
      <c r="B124" s="16">
        <v>0</v>
      </c>
      <c r="C124" s="17">
        <v>0</v>
      </c>
      <c r="D124" s="17">
        <v>0</v>
      </c>
      <c r="E124" s="17">
        <v>0</v>
      </c>
      <c r="F124" s="14">
        <v>6.8645823843751098E-4</v>
      </c>
      <c r="G124" s="15">
        <v>1.3227776543616067E-4</v>
      </c>
      <c r="H124" s="4"/>
      <c r="I124" s="3"/>
    </row>
    <row r="125" spans="1:9" x14ac:dyDescent="0.25">
      <c r="A125" s="12" t="s">
        <v>96</v>
      </c>
      <c r="B125" s="16">
        <v>0</v>
      </c>
      <c r="C125" s="17">
        <v>0</v>
      </c>
      <c r="D125" s="17">
        <v>0</v>
      </c>
      <c r="E125" s="17">
        <v>0</v>
      </c>
      <c r="F125" s="14">
        <v>6.5150548763980433E-4</v>
      </c>
      <c r="G125" s="15">
        <v>1.2554250972433148E-4</v>
      </c>
      <c r="H125" s="4"/>
      <c r="I125" s="3"/>
    </row>
    <row r="126" spans="1:9" x14ac:dyDescent="0.25">
      <c r="A126" s="12" t="s">
        <v>97</v>
      </c>
      <c r="B126" s="16">
        <v>0</v>
      </c>
      <c r="C126" s="17">
        <v>0</v>
      </c>
      <c r="D126" s="17">
        <v>0</v>
      </c>
      <c r="E126" s="14">
        <v>9.1612125117880591E-5</v>
      </c>
      <c r="F126" s="14">
        <v>4.357032920401167E-3</v>
      </c>
      <c r="G126" s="15">
        <v>8.5758845211283811E-4</v>
      </c>
      <c r="H126" s="4"/>
      <c r="I126" s="3"/>
    </row>
    <row r="127" spans="1:9" x14ac:dyDescent="0.25">
      <c r="A127" s="12" t="s">
        <v>98</v>
      </c>
      <c r="B127" s="13">
        <v>1.9990964179275399E-3</v>
      </c>
      <c r="C127" s="17">
        <v>0</v>
      </c>
      <c r="D127" s="17">
        <v>0</v>
      </c>
      <c r="E127" s="14">
        <v>9.459193301887877E-4</v>
      </c>
      <c r="F127" s="14">
        <v>4.0784575076293879E-3</v>
      </c>
      <c r="G127" s="15">
        <v>1.4033341182564084E-3</v>
      </c>
      <c r="H127" s="4"/>
      <c r="I127" s="3"/>
    </row>
    <row r="128" spans="1:9" x14ac:dyDescent="0.25">
      <c r="A128" s="12" t="s">
        <v>99</v>
      </c>
      <c r="B128" s="16">
        <v>0</v>
      </c>
      <c r="C128" s="17">
        <v>0</v>
      </c>
      <c r="D128" s="17">
        <v>0</v>
      </c>
      <c r="E128" s="14">
        <v>2.404688126592734E-3</v>
      </c>
      <c r="F128" s="14">
        <v>2.8182229565782053E-2</v>
      </c>
      <c r="G128" s="15">
        <v>5.9032241895603955E-3</v>
      </c>
      <c r="H128" s="4"/>
      <c r="I128" s="3"/>
    </row>
    <row r="129" spans="1:9" x14ac:dyDescent="0.25">
      <c r="A129" s="12" t="s">
        <v>100</v>
      </c>
      <c r="B129" s="16">
        <v>0</v>
      </c>
      <c r="C129" s="17">
        <v>0</v>
      </c>
      <c r="D129" s="17">
        <v>0</v>
      </c>
      <c r="E129" s="14">
        <v>8.6529796226983303E-3</v>
      </c>
      <c r="F129" s="14">
        <v>0.10355570678511382</v>
      </c>
      <c r="G129" s="15">
        <v>2.165544106699193E-2</v>
      </c>
      <c r="H129" s="4"/>
      <c r="I129" s="3"/>
    </row>
    <row r="130" spans="1:9" x14ac:dyDescent="0.25">
      <c r="A130" s="12" t="s">
        <v>101</v>
      </c>
      <c r="B130" s="16">
        <v>0</v>
      </c>
      <c r="C130" s="17">
        <v>0</v>
      </c>
      <c r="D130" s="17">
        <v>0</v>
      </c>
      <c r="E130" s="14">
        <v>1.1023992389184957E-2</v>
      </c>
      <c r="F130" s="14">
        <v>7.5412842269758043E-2</v>
      </c>
      <c r="G130" s="15">
        <v>1.669842560727041E-2</v>
      </c>
      <c r="H130" s="4"/>
      <c r="I130" s="3"/>
    </row>
    <row r="131" spans="1:9" x14ac:dyDescent="0.25">
      <c r="A131" s="12" t="s">
        <v>102</v>
      </c>
      <c r="B131" s="16">
        <v>0</v>
      </c>
      <c r="C131" s="17">
        <v>0</v>
      </c>
      <c r="D131" s="17">
        <v>0</v>
      </c>
      <c r="E131" s="14">
        <v>0.15665218789628677</v>
      </c>
      <c r="F131" s="14">
        <v>0.58854442477633706</v>
      </c>
      <c r="G131" s="15">
        <v>0.14419881418563532</v>
      </c>
      <c r="H131" s="4"/>
      <c r="I131" s="3"/>
    </row>
    <row r="132" spans="1:9" ht="24" x14ac:dyDescent="0.25">
      <c r="A132" s="12" t="s">
        <v>103</v>
      </c>
      <c r="B132" s="16">
        <v>0</v>
      </c>
      <c r="C132" s="17">
        <v>0</v>
      </c>
      <c r="D132" s="14">
        <v>3.476859384625574E-2</v>
      </c>
      <c r="E132" s="14">
        <v>0.264491168891685</v>
      </c>
      <c r="F132" s="14">
        <v>0.10285070337134526</v>
      </c>
      <c r="G132" s="15">
        <v>7.827247360386845E-2</v>
      </c>
      <c r="H132" s="4"/>
      <c r="I132" s="3"/>
    </row>
    <row r="133" spans="1:9" x14ac:dyDescent="0.25">
      <c r="A133" s="12" t="s">
        <v>104</v>
      </c>
      <c r="B133" s="16">
        <v>0</v>
      </c>
      <c r="C133" s="17">
        <v>0</v>
      </c>
      <c r="D133" s="14">
        <v>9.7609770956586948E-4</v>
      </c>
      <c r="E133" s="14">
        <v>1.5638141954229797E-2</v>
      </c>
      <c r="F133" s="14">
        <v>6.8008338269219242E-3</v>
      </c>
      <c r="G133" s="15">
        <v>4.5656784423994661E-3</v>
      </c>
      <c r="H133" s="4"/>
      <c r="I133" s="3"/>
    </row>
    <row r="134" spans="1:9" x14ac:dyDescent="0.25">
      <c r="A134" s="12" t="s">
        <v>105</v>
      </c>
      <c r="B134" s="13">
        <v>0.99999999999999989</v>
      </c>
      <c r="C134" s="14">
        <v>0.99999999999999989</v>
      </c>
      <c r="D134" s="14">
        <v>0.96251591979868922</v>
      </c>
      <c r="E134" s="14">
        <v>0.53844203515073275</v>
      </c>
      <c r="F134" s="14">
        <v>9.2566063064463716E-2</v>
      </c>
      <c r="G134" s="15">
        <v>0.72745042534191351</v>
      </c>
      <c r="H134" s="4"/>
      <c r="I134" s="3"/>
    </row>
    <row r="135" spans="1:9" x14ac:dyDescent="0.25">
      <c r="A135" s="12" t="s">
        <v>106</v>
      </c>
      <c r="B135" s="16">
        <v>0</v>
      </c>
      <c r="C135" s="17">
        <v>0</v>
      </c>
      <c r="D135" s="17">
        <v>0</v>
      </c>
      <c r="E135" s="14">
        <v>2.0255665208197141E-3</v>
      </c>
      <c r="F135" s="14">
        <v>1.3389335630525237E-3</v>
      </c>
      <c r="G135" s="15">
        <v>6.5611496679564524E-4</v>
      </c>
      <c r="H135" s="4"/>
      <c r="I135" s="3"/>
    </row>
    <row r="136" spans="1:9" ht="24" x14ac:dyDescent="0.25">
      <c r="A136" s="12" t="s">
        <v>107</v>
      </c>
      <c r="B136" s="16">
        <v>0</v>
      </c>
      <c r="C136" s="17">
        <v>0</v>
      </c>
      <c r="D136" s="17">
        <v>0</v>
      </c>
      <c r="E136" s="14">
        <v>0.13782078690118454</v>
      </c>
      <c r="F136" s="14">
        <v>0.49284789064136431</v>
      </c>
      <c r="G136" s="15">
        <v>0.12205732252136348</v>
      </c>
      <c r="H136" s="4"/>
      <c r="I136" s="3"/>
    </row>
    <row r="137" spans="1:9" ht="24" x14ac:dyDescent="0.25">
      <c r="A137" s="12" t="s">
        <v>108</v>
      </c>
      <c r="B137" s="16">
        <v>0</v>
      </c>
      <c r="C137" s="17">
        <v>0</v>
      </c>
      <c r="D137" s="17">
        <v>0</v>
      </c>
      <c r="E137" s="17">
        <v>0</v>
      </c>
      <c r="F137" s="14">
        <v>3.484467359411996E-3</v>
      </c>
      <c r="G137" s="15">
        <v>6.7144296656323902E-4</v>
      </c>
      <c r="H137" s="4"/>
      <c r="I137" s="3"/>
    </row>
    <row r="138" spans="1:9" ht="24" x14ac:dyDescent="0.25">
      <c r="A138" s="12" t="s">
        <v>109</v>
      </c>
      <c r="B138" s="16">
        <v>0</v>
      </c>
      <c r="C138" s="17">
        <v>0</v>
      </c>
      <c r="D138" s="17">
        <v>0</v>
      </c>
      <c r="E138" s="14">
        <v>1.9129346287633617E-3</v>
      </c>
      <c r="F138" s="14">
        <v>4.1576898092805542E-2</v>
      </c>
      <c r="G138" s="15">
        <v>8.3876734542148428E-3</v>
      </c>
      <c r="H138" s="4"/>
      <c r="I138" s="3"/>
    </row>
    <row r="139" spans="1:9" x14ac:dyDescent="0.25">
      <c r="A139" s="12" t="s">
        <v>110</v>
      </c>
      <c r="B139" s="16">
        <v>0</v>
      </c>
      <c r="C139" s="17">
        <v>0</v>
      </c>
      <c r="D139" s="17">
        <v>0</v>
      </c>
      <c r="E139" s="14">
        <v>7.3366497900781112E-3</v>
      </c>
      <c r="F139" s="14">
        <v>3.8177710250991578E-2</v>
      </c>
      <c r="G139" s="15">
        <v>8.7986484247275214E-3</v>
      </c>
      <c r="H139" s="4"/>
      <c r="I139" s="3"/>
    </row>
    <row r="140" spans="1:9" x14ac:dyDescent="0.25">
      <c r="A140" s="12" t="s">
        <v>111</v>
      </c>
      <c r="B140" s="16">
        <v>0</v>
      </c>
      <c r="C140" s="17">
        <v>0</v>
      </c>
      <c r="D140" s="17">
        <v>0</v>
      </c>
      <c r="E140" s="14">
        <v>5.2584941892955463E-2</v>
      </c>
      <c r="F140" s="14">
        <v>0.3429600799730374</v>
      </c>
      <c r="G140" s="15">
        <v>7.6422161352854651E-2</v>
      </c>
      <c r="H140" s="4"/>
      <c r="I140" s="3"/>
    </row>
    <row r="141" spans="1:9" ht="24" x14ac:dyDescent="0.25">
      <c r="A141" s="12" t="s">
        <v>112</v>
      </c>
      <c r="B141" s="16">
        <v>0</v>
      </c>
      <c r="C141" s="17">
        <v>0</v>
      </c>
      <c r="D141" s="17">
        <v>0</v>
      </c>
      <c r="E141" s="14">
        <v>6.8749280872505952E-2</v>
      </c>
      <c r="F141" s="14">
        <v>6.1755396197067283E-2</v>
      </c>
      <c r="G141" s="15">
        <v>2.5412102870495463E-2</v>
      </c>
      <c r="H141" s="4"/>
      <c r="I141" s="3"/>
    </row>
    <row r="142" spans="1:9" x14ac:dyDescent="0.25">
      <c r="A142" s="12" t="s">
        <v>113</v>
      </c>
      <c r="B142" s="16">
        <v>0</v>
      </c>
      <c r="C142" s="17">
        <v>0</v>
      </c>
      <c r="D142" s="17">
        <v>0</v>
      </c>
      <c r="E142" s="14">
        <v>5.211413196061724E-3</v>
      </c>
      <c r="F142" s="14">
        <v>3.8933065051612861E-3</v>
      </c>
      <c r="G142" s="15">
        <v>1.7744834149543323E-3</v>
      </c>
      <c r="H142" s="4"/>
      <c r="I142" s="3"/>
    </row>
    <row r="143" spans="1:9" x14ac:dyDescent="0.25">
      <c r="A143" s="12" t="s">
        <v>106</v>
      </c>
      <c r="B143" s="16">
        <v>0</v>
      </c>
      <c r="C143" s="17">
        <v>0</v>
      </c>
      <c r="D143" s="17">
        <v>0</v>
      </c>
      <c r="E143" s="14">
        <v>2.0255665208197141E-3</v>
      </c>
      <c r="F143" s="14">
        <v>1.0000322628893597E-3</v>
      </c>
      <c r="G143" s="15">
        <v>5.9081003755329748E-4</v>
      </c>
      <c r="H143" s="4"/>
      <c r="I143" s="3"/>
    </row>
    <row r="144" spans="1:9" x14ac:dyDescent="0.25">
      <c r="A144" s="12" t="s">
        <v>114</v>
      </c>
      <c r="B144" s="13">
        <v>0.99802894753783344</v>
      </c>
      <c r="C144" s="14">
        <v>0.99667739223211116</v>
      </c>
      <c r="D144" s="14">
        <v>0.98742947030864237</v>
      </c>
      <c r="E144" s="14">
        <v>0.78632010338035541</v>
      </c>
      <c r="F144" s="14">
        <v>0.2472055931306478</v>
      </c>
      <c r="G144" s="15">
        <v>0.80948403684224379</v>
      </c>
      <c r="H144" s="4"/>
      <c r="I144" s="3"/>
    </row>
    <row r="145" spans="1:9" ht="24" x14ac:dyDescent="0.25">
      <c r="A145" s="12" t="s">
        <v>115</v>
      </c>
      <c r="B145" s="13">
        <v>6.1429083829089298E-5</v>
      </c>
      <c r="C145" s="14">
        <v>1.2318294158916313E-3</v>
      </c>
      <c r="D145" s="14">
        <v>5.1528885364001921E-3</v>
      </c>
      <c r="E145" s="14">
        <v>1.0616769014881518E-3</v>
      </c>
      <c r="F145" s="14">
        <v>1.6943858142832993E-4</v>
      </c>
      <c r="G145" s="15">
        <v>1.4706977451419778E-3</v>
      </c>
      <c r="H145" s="4"/>
      <c r="I145" s="3"/>
    </row>
    <row r="146" spans="1:9" ht="24" x14ac:dyDescent="0.25">
      <c r="A146" s="12" t="s">
        <v>116</v>
      </c>
      <c r="B146" s="13">
        <v>1.9096233783361693E-3</v>
      </c>
      <c r="C146" s="14">
        <v>2.090778351996754E-3</v>
      </c>
      <c r="D146" s="14">
        <v>4.5791872446961533E-3</v>
      </c>
      <c r="E146" s="14">
        <v>1.4904458800466889E-3</v>
      </c>
      <c r="F146" s="14">
        <v>1.0278196128792366E-3</v>
      </c>
      <c r="G146" s="15">
        <v>2.1919235016480405E-3</v>
      </c>
      <c r="H146" s="4"/>
      <c r="I146" s="3"/>
    </row>
    <row r="147" spans="1:9" x14ac:dyDescent="0.25">
      <c r="A147" s="12" t="s">
        <v>117</v>
      </c>
      <c r="B147" s="16">
        <v>0</v>
      </c>
      <c r="C147" s="17">
        <v>0</v>
      </c>
      <c r="D147" s="14">
        <v>2.838453910260707E-3</v>
      </c>
      <c r="E147" s="14">
        <v>0.1561428952864479</v>
      </c>
      <c r="F147" s="14">
        <v>0.21147302630316439</v>
      </c>
      <c r="G147" s="15">
        <v>7.1966768676224729E-2</v>
      </c>
      <c r="H147" s="4"/>
      <c r="I147" s="3"/>
    </row>
    <row r="148" spans="1:9" x14ac:dyDescent="0.25">
      <c r="A148" s="12" t="s">
        <v>118</v>
      </c>
      <c r="B148" s="16">
        <v>0</v>
      </c>
      <c r="C148" s="17">
        <v>0</v>
      </c>
      <c r="D148" s="17">
        <v>0</v>
      </c>
      <c r="E148" s="14">
        <v>4.6795015354927742E-2</v>
      </c>
      <c r="F148" s="14">
        <v>0.4638970191704781</v>
      </c>
      <c r="G148" s="15">
        <v>9.8588266691173432E-2</v>
      </c>
      <c r="H148" s="4"/>
      <c r="I148" s="3"/>
    </row>
    <row r="149" spans="1:9" x14ac:dyDescent="0.25">
      <c r="A149" s="12" t="s">
        <v>119</v>
      </c>
      <c r="B149" s="16">
        <v>0</v>
      </c>
      <c r="C149" s="17">
        <v>0</v>
      </c>
      <c r="D149" s="17">
        <v>0</v>
      </c>
      <c r="E149" s="17">
        <v>0</v>
      </c>
      <c r="F149" s="14">
        <v>3.8317673319213333E-2</v>
      </c>
      <c r="G149" s="15">
        <v>7.3836628647872436E-3</v>
      </c>
      <c r="H149" s="4"/>
      <c r="I149" s="3"/>
    </row>
    <row r="150" spans="1:9" x14ac:dyDescent="0.25">
      <c r="A150" s="12" t="s">
        <v>120</v>
      </c>
      <c r="B150" s="16">
        <v>0</v>
      </c>
      <c r="C150" s="17">
        <v>0</v>
      </c>
      <c r="D150" s="17">
        <v>0</v>
      </c>
      <c r="E150" s="14">
        <v>6.3715201223491251E-4</v>
      </c>
      <c r="F150" s="14">
        <v>3.1451215466123221E-2</v>
      </c>
      <c r="G150" s="15">
        <v>6.1857506038811771E-3</v>
      </c>
      <c r="H150" s="4"/>
      <c r="I150" s="3"/>
    </row>
    <row r="151" spans="1:9" x14ac:dyDescent="0.25">
      <c r="A151" s="12" t="s">
        <v>121</v>
      </c>
      <c r="B151" s="16">
        <v>0</v>
      </c>
      <c r="C151" s="17">
        <v>0</v>
      </c>
      <c r="D151" s="17">
        <v>0</v>
      </c>
      <c r="E151" s="14">
        <v>7.0540295078755063E-3</v>
      </c>
      <c r="F151" s="14">
        <v>6.4582144160653674E-3</v>
      </c>
      <c r="G151" s="15">
        <v>2.6308814484805802E-3</v>
      </c>
      <c r="H151" s="4"/>
      <c r="I151" s="3"/>
    </row>
    <row r="152" spans="1:9" x14ac:dyDescent="0.25">
      <c r="A152" s="12" t="s">
        <v>122</v>
      </c>
      <c r="B152" s="13">
        <v>8.7737042236371368E-3</v>
      </c>
      <c r="C152" s="14">
        <v>4.1863963975441731E-3</v>
      </c>
      <c r="D152" s="14">
        <v>1.6653657684231327E-3</v>
      </c>
      <c r="E152" s="14">
        <v>1.1361455941618591E-3</v>
      </c>
      <c r="F152" s="14">
        <v>5.2435884642382344E-4</v>
      </c>
      <c r="G152" s="15">
        <v>3.4023013437604636E-3</v>
      </c>
      <c r="H152" s="4"/>
      <c r="I152" s="3"/>
    </row>
    <row r="153" spans="1:9" ht="24" x14ac:dyDescent="0.25">
      <c r="A153" s="12" t="s">
        <v>123</v>
      </c>
      <c r="B153" s="13">
        <v>0.94255067217978905</v>
      </c>
      <c r="C153" s="14">
        <v>0.99102259966759243</v>
      </c>
      <c r="D153" s="14">
        <v>0.99187511444446463</v>
      </c>
      <c r="E153" s="14">
        <v>0.98691735072981912</v>
      </c>
      <c r="F153" s="14">
        <v>0.60452613415883405</v>
      </c>
      <c r="G153" s="15">
        <v>0.90543505231758725</v>
      </c>
      <c r="H153" s="4"/>
      <c r="I153" s="3"/>
    </row>
    <row r="154" spans="1:9" x14ac:dyDescent="0.25">
      <c r="A154" s="12" t="s">
        <v>124</v>
      </c>
      <c r="B154" s="16">
        <v>0</v>
      </c>
      <c r="C154" s="14">
        <v>4.5720403217268401E-4</v>
      </c>
      <c r="D154" s="17">
        <v>0</v>
      </c>
      <c r="E154" s="14">
        <v>2.4287862426826967E-4</v>
      </c>
      <c r="F154" s="14">
        <v>1.2301240335852086E-3</v>
      </c>
      <c r="G154" s="15">
        <v>3.802471570250908E-4</v>
      </c>
      <c r="H154" s="4"/>
      <c r="I154" s="3"/>
    </row>
    <row r="155" spans="1:9" x14ac:dyDescent="0.25">
      <c r="A155" s="12" t="s">
        <v>125</v>
      </c>
      <c r="B155" s="13">
        <v>1.394906661279414E-2</v>
      </c>
      <c r="C155" s="14">
        <v>4.8613349638289505E-4</v>
      </c>
      <c r="D155" s="14">
        <v>1.3842357992670318E-3</v>
      </c>
      <c r="E155" s="14">
        <v>1.6291935699938923E-3</v>
      </c>
      <c r="F155" s="14">
        <v>1.2162093591336226E-3</v>
      </c>
      <c r="G155" s="15">
        <v>3.9246726846770916E-3</v>
      </c>
      <c r="H155" s="4"/>
      <c r="I155" s="3"/>
    </row>
    <row r="156" spans="1:9" x14ac:dyDescent="0.25">
      <c r="A156" s="12" t="s">
        <v>126</v>
      </c>
      <c r="B156" s="16">
        <v>0</v>
      </c>
      <c r="C156" s="17">
        <v>0</v>
      </c>
      <c r="D156" s="17">
        <v>0</v>
      </c>
      <c r="E156" s="14">
        <v>6.5323903703668638E-3</v>
      </c>
      <c r="F156" s="14">
        <v>0.34312161600031621</v>
      </c>
      <c r="G156" s="15">
        <v>6.740205283846161E-2</v>
      </c>
      <c r="H156" s="4"/>
      <c r="I156" s="3"/>
    </row>
    <row r="157" spans="1:9" ht="24" x14ac:dyDescent="0.25">
      <c r="A157" s="12" t="s">
        <v>127</v>
      </c>
      <c r="B157" s="16">
        <v>0</v>
      </c>
      <c r="C157" s="17">
        <v>0</v>
      </c>
      <c r="D157" s="17">
        <v>0</v>
      </c>
      <c r="E157" s="17">
        <v>0</v>
      </c>
      <c r="F157" s="14">
        <v>1.1671387460381925E-2</v>
      </c>
      <c r="G157" s="15">
        <v>2.2490298263635445E-3</v>
      </c>
      <c r="H157" s="4"/>
      <c r="I157" s="3"/>
    </row>
    <row r="158" spans="1:9" x14ac:dyDescent="0.25">
      <c r="A158" s="12" t="s">
        <v>128</v>
      </c>
      <c r="B158" s="16">
        <v>0</v>
      </c>
      <c r="C158" s="14">
        <v>1.6156397448373287E-4</v>
      </c>
      <c r="D158" s="14">
        <v>7.6171380074446945E-4</v>
      </c>
      <c r="E158" s="14">
        <v>8.2196182053610853E-4</v>
      </c>
      <c r="F158" s="14">
        <v>1.614905670768968E-2</v>
      </c>
      <c r="G158" s="15">
        <v>3.4488925058447054E-3</v>
      </c>
      <c r="H158" s="4"/>
      <c r="I158" s="3"/>
    </row>
    <row r="159" spans="1:9" x14ac:dyDescent="0.25">
      <c r="A159" s="12" t="s">
        <v>129</v>
      </c>
      <c r="B159" s="16">
        <v>0</v>
      </c>
      <c r="C159" s="17">
        <v>0</v>
      </c>
      <c r="D159" s="17">
        <v>0</v>
      </c>
      <c r="E159" s="17">
        <v>0</v>
      </c>
      <c r="F159" s="14">
        <v>9.046027665346533E-3</v>
      </c>
      <c r="G159" s="15">
        <v>1.7431334619413207E-3</v>
      </c>
      <c r="H159" s="4"/>
      <c r="I159" s="3"/>
    </row>
    <row r="160" spans="1:9" ht="24" x14ac:dyDescent="0.25">
      <c r="A160" s="12" t="s">
        <v>130</v>
      </c>
      <c r="B160" s="16">
        <v>0</v>
      </c>
      <c r="C160" s="17">
        <v>0</v>
      </c>
      <c r="D160" s="17">
        <v>0</v>
      </c>
      <c r="E160" s="17">
        <v>0</v>
      </c>
      <c r="F160" s="14">
        <v>6.0810467956681075E-4</v>
      </c>
      <c r="G160" s="15">
        <v>1.1717934706044313E-4</v>
      </c>
      <c r="H160" s="4"/>
      <c r="I160" s="3"/>
    </row>
    <row r="161" spans="1:9" x14ac:dyDescent="0.25">
      <c r="A161" s="12" t="s">
        <v>131</v>
      </c>
      <c r="B161" s="16">
        <v>0</v>
      </c>
      <c r="C161" s="17">
        <v>0</v>
      </c>
      <c r="D161" s="17">
        <v>0</v>
      </c>
      <c r="E161" s="14">
        <v>3.3677537290311961E-4</v>
      </c>
      <c r="F161" s="14">
        <v>1.6747245298999831E-3</v>
      </c>
      <c r="G161" s="15">
        <v>3.8890306387058483E-4</v>
      </c>
      <c r="H161" s="4"/>
      <c r="I161" s="3"/>
    </row>
    <row r="162" spans="1:9" x14ac:dyDescent="0.25">
      <c r="A162" s="12" t="s">
        <v>132</v>
      </c>
      <c r="B162" s="13">
        <v>3.4314532987883194E-2</v>
      </c>
      <c r="C162" s="14">
        <v>3.0364689053438126E-3</v>
      </c>
      <c r="D162" s="14">
        <v>1.9961847435432177E-3</v>
      </c>
      <c r="E162" s="14">
        <v>2.3833039179496601E-3</v>
      </c>
      <c r="F162" s="14">
        <v>9.3061747273510409E-3</v>
      </c>
      <c r="G162" s="15">
        <v>1.0674249884660236E-2</v>
      </c>
      <c r="H162" s="4"/>
      <c r="I162" s="3"/>
    </row>
    <row r="163" spans="1:9" x14ac:dyDescent="0.25">
      <c r="A163" s="12" t="s">
        <v>133</v>
      </c>
      <c r="B163" s="13">
        <v>1.5383989747241818E-4</v>
      </c>
      <c r="C163" s="14">
        <v>9.4295441584814376E-4</v>
      </c>
      <c r="D163" s="17">
        <v>0</v>
      </c>
      <c r="E163" s="17">
        <v>0</v>
      </c>
      <c r="F163" s="17">
        <v>0</v>
      </c>
      <c r="G163" s="15">
        <v>2.3011125232482493E-4</v>
      </c>
      <c r="H163" s="4"/>
      <c r="I163" s="3"/>
    </row>
    <row r="164" spans="1:9" x14ac:dyDescent="0.25">
      <c r="A164" s="12" t="s">
        <v>134</v>
      </c>
      <c r="B164" s="13">
        <v>0.74541709111744991</v>
      </c>
      <c r="C164" s="14">
        <v>0.83922469064427307</v>
      </c>
      <c r="D164" s="14">
        <v>0.83536782263295306</v>
      </c>
      <c r="E164" s="14">
        <v>0.77543768760068643</v>
      </c>
      <c r="F164" s="14">
        <v>0.38157678217580526</v>
      </c>
      <c r="G164" s="15">
        <v>0.71753420893413533</v>
      </c>
      <c r="H164" s="4"/>
      <c r="I164" s="3"/>
    </row>
    <row r="165" spans="1:9" x14ac:dyDescent="0.25">
      <c r="A165" s="12" t="s">
        <v>135</v>
      </c>
      <c r="B165" s="13">
        <v>5.6899837804662894E-2</v>
      </c>
      <c r="C165" s="14">
        <v>9.1242723800396257E-3</v>
      </c>
      <c r="D165" s="14">
        <v>7.6159807751350877E-3</v>
      </c>
      <c r="E165" s="14">
        <v>6.6795680229121031E-3</v>
      </c>
      <c r="F165" s="14">
        <v>6.3831884262688741E-3</v>
      </c>
      <c r="G165" s="15">
        <v>1.8147610608552567E-2</v>
      </c>
      <c r="H165" s="4"/>
      <c r="I165" s="3"/>
    </row>
    <row r="166" spans="1:9" x14ac:dyDescent="0.25">
      <c r="A166" s="12" t="s">
        <v>136</v>
      </c>
      <c r="B166" s="13">
        <v>6.8110192245938714E-2</v>
      </c>
      <c r="C166" s="14">
        <v>4.4768980674146364E-2</v>
      </c>
      <c r="D166" s="14">
        <v>5.0408011144066109E-2</v>
      </c>
      <c r="E166" s="14">
        <v>6.7132791172373002E-2</v>
      </c>
      <c r="F166" s="14">
        <v>2.266530155329826E-2</v>
      </c>
      <c r="G166" s="15">
        <v>5.099283783145761E-2</v>
      </c>
      <c r="H166" s="4"/>
      <c r="I166" s="3"/>
    </row>
    <row r="167" spans="1:9" x14ac:dyDescent="0.25">
      <c r="A167" s="12" t="s">
        <v>137</v>
      </c>
      <c r="B167" s="13">
        <v>1.5532503124649339E-3</v>
      </c>
      <c r="C167" s="14">
        <v>1.6570609107093592E-3</v>
      </c>
      <c r="D167" s="14">
        <v>3.0612008845419844E-3</v>
      </c>
      <c r="E167" s="14">
        <v>5.8460950508209776E-3</v>
      </c>
      <c r="F167" s="14">
        <v>1.6939593563520362E-2</v>
      </c>
      <c r="G167" s="15">
        <v>5.6641504257435738E-3</v>
      </c>
      <c r="H167" s="4"/>
      <c r="I167" s="3"/>
    </row>
    <row r="168" spans="1:9" x14ac:dyDescent="0.25">
      <c r="A168" s="12" t="s">
        <v>138</v>
      </c>
      <c r="B168" s="13">
        <v>1.1124238919307843E-4</v>
      </c>
      <c r="C168" s="17">
        <v>0</v>
      </c>
      <c r="D168" s="17">
        <v>0</v>
      </c>
      <c r="E168" s="14">
        <v>9.3132982948223816E-4</v>
      </c>
      <c r="F168" s="14">
        <v>5.0712577507449491E-4</v>
      </c>
      <c r="G168" s="15">
        <v>3.0477850700661628E-4</v>
      </c>
      <c r="H168" s="4"/>
      <c r="I168" s="3"/>
    </row>
    <row r="169" spans="1:9" x14ac:dyDescent="0.25">
      <c r="A169" s="12" t="s">
        <v>139</v>
      </c>
      <c r="B169" s="13">
        <v>6.3010918075443074E-3</v>
      </c>
      <c r="C169" s="14">
        <v>7.0717794609525819E-3</v>
      </c>
      <c r="D169" s="14">
        <v>7.0505730649639232E-3</v>
      </c>
      <c r="E169" s="14">
        <v>2.2744248288487853E-3</v>
      </c>
      <c r="F169" s="14">
        <v>2.057124635600531E-3</v>
      </c>
      <c r="G169" s="15">
        <v>4.9922916452331319E-3</v>
      </c>
      <c r="H169" s="4"/>
      <c r="I169" s="3"/>
    </row>
    <row r="170" spans="1:9" x14ac:dyDescent="0.25">
      <c r="A170" s="12" t="s">
        <v>140</v>
      </c>
      <c r="B170" s="16">
        <v>0</v>
      </c>
      <c r="C170" s="17">
        <v>0</v>
      </c>
      <c r="D170" s="14">
        <v>2.0095611493197193E-3</v>
      </c>
      <c r="E170" s="14">
        <v>5.3439129826195732E-2</v>
      </c>
      <c r="F170" s="14">
        <v>0.47662681448677613</v>
      </c>
      <c r="G170" s="15">
        <v>0.10272104979129898</v>
      </c>
      <c r="H170" s="4"/>
      <c r="I170" s="3"/>
    </row>
    <row r="171" spans="1:9" x14ac:dyDescent="0.25">
      <c r="A171" s="12" t="s">
        <v>141</v>
      </c>
      <c r="B171" s="13">
        <v>4.7296662536767772E-2</v>
      </c>
      <c r="C171" s="14">
        <v>6.4940928081062915E-2</v>
      </c>
      <c r="D171" s="14">
        <v>6.3627279769457493E-2</v>
      </c>
      <c r="E171" s="14">
        <v>6.3515871963018777E-2</v>
      </c>
      <c r="F171" s="14">
        <v>6.8162607036258288E-2</v>
      </c>
      <c r="G171" s="15">
        <v>6.1228553118115814E-2</v>
      </c>
      <c r="H171" s="4"/>
      <c r="I171" s="3"/>
    </row>
    <row r="172" spans="1:9" x14ac:dyDescent="0.25">
      <c r="A172" s="12" t="s">
        <v>142</v>
      </c>
      <c r="B172" s="16">
        <v>0</v>
      </c>
      <c r="C172" s="17">
        <v>0</v>
      </c>
      <c r="D172" s="17">
        <v>0</v>
      </c>
      <c r="E172" s="17">
        <v>0</v>
      </c>
      <c r="F172" s="14">
        <v>3.5315341415963409E-4</v>
      </c>
      <c r="G172" s="15">
        <v>6.805125478210587E-5</v>
      </c>
      <c r="H172" s="4"/>
      <c r="I172" s="3"/>
    </row>
    <row r="173" spans="1:9" x14ac:dyDescent="0.25">
      <c r="A173" s="12" t="s">
        <v>143</v>
      </c>
      <c r="B173" s="16">
        <v>0</v>
      </c>
      <c r="C173" s="17">
        <v>0</v>
      </c>
      <c r="D173" s="17">
        <v>0</v>
      </c>
      <c r="E173" s="17">
        <v>0</v>
      </c>
      <c r="F173" s="14">
        <v>1.5298128793740109E-2</v>
      </c>
      <c r="G173" s="15">
        <v>2.9478884204180776E-3</v>
      </c>
      <c r="H173" s="4"/>
      <c r="I173" s="3"/>
    </row>
    <row r="174" spans="1:9" x14ac:dyDescent="0.25">
      <c r="A174" s="12" t="s">
        <v>144</v>
      </c>
      <c r="B174" s="16">
        <v>0</v>
      </c>
      <c r="C174" s="17">
        <v>0</v>
      </c>
      <c r="D174" s="17">
        <v>0</v>
      </c>
      <c r="E174" s="17">
        <v>0</v>
      </c>
      <c r="F174" s="14">
        <v>3.5661132468894213E-4</v>
      </c>
      <c r="G174" s="15">
        <v>6.8717580353398503E-5</v>
      </c>
      <c r="H174" s="4"/>
      <c r="I174" s="3"/>
    </row>
    <row r="175" spans="1:9" x14ac:dyDescent="0.25">
      <c r="A175" s="12" t="s">
        <v>145</v>
      </c>
      <c r="B175" s="13">
        <v>7.415679188850631E-2</v>
      </c>
      <c r="C175" s="14">
        <v>3.2269333432967597E-2</v>
      </c>
      <c r="D175" s="14">
        <v>3.0859570579563324E-2</v>
      </c>
      <c r="E175" s="14">
        <v>2.4418119098358212E-2</v>
      </c>
      <c r="F175" s="14">
        <v>9.0735688148101089E-3</v>
      </c>
      <c r="G175" s="15">
        <v>3.5035878073409701E-2</v>
      </c>
      <c r="H175" s="4"/>
      <c r="I175" s="3"/>
    </row>
    <row r="176" spans="1:9" x14ac:dyDescent="0.25">
      <c r="A176" s="12" t="s">
        <v>146</v>
      </c>
      <c r="B176" s="16">
        <v>0</v>
      </c>
      <c r="C176" s="17">
        <v>0</v>
      </c>
      <c r="D176" s="17">
        <v>0</v>
      </c>
      <c r="E176" s="17">
        <v>0</v>
      </c>
      <c r="F176" s="14">
        <v>4.2124224551857254E-3</v>
      </c>
      <c r="G176" s="15">
        <v>8.1171701094792084E-4</v>
      </c>
      <c r="H176" s="4"/>
      <c r="I176" s="3"/>
    </row>
    <row r="177" spans="1:9" x14ac:dyDescent="0.25">
      <c r="A177" s="12" t="s">
        <v>147</v>
      </c>
      <c r="B177" s="16">
        <v>0</v>
      </c>
      <c r="C177" s="17">
        <v>0</v>
      </c>
      <c r="D177" s="17">
        <v>0</v>
      </c>
      <c r="E177" s="17">
        <v>0</v>
      </c>
      <c r="F177" s="14">
        <v>4.3245751947018345E-2</v>
      </c>
      <c r="G177" s="15">
        <v>8.333283966667434E-3</v>
      </c>
      <c r="H177" s="4"/>
      <c r="I177" s="3"/>
    </row>
    <row r="178" spans="1:9" x14ac:dyDescent="0.25">
      <c r="A178" s="12" t="s">
        <v>148</v>
      </c>
      <c r="B178" s="16">
        <v>0</v>
      </c>
      <c r="C178" s="17">
        <v>0</v>
      </c>
      <c r="D178" s="17">
        <v>0</v>
      </c>
      <c r="E178" s="17">
        <v>0</v>
      </c>
      <c r="F178" s="14">
        <v>2.0015426944288236E-4</v>
      </c>
      <c r="G178" s="15">
        <v>3.8568929647744738E-5</v>
      </c>
      <c r="H178" s="4"/>
      <c r="I178" s="3"/>
    </row>
    <row r="179" spans="1:9" x14ac:dyDescent="0.25">
      <c r="A179" s="12" t="s">
        <v>149</v>
      </c>
      <c r="B179" s="13">
        <v>6.5006471237062094E-4</v>
      </c>
      <c r="C179" s="17">
        <v>0</v>
      </c>
      <c r="D179" s="17">
        <v>0</v>
      </c>
      <c r="E179" s="17">
        <v>0</v>
      </c>
      <c r="F179" s="14">
        <v>4.0338739715378557E-3</v>
      </c>
      <c r="G179" s="15">
        <v>9.1763254422565796E-4</v>
      </c>
      <c r="H179" s="4"/>
      <c r="I179" s="3"/>
    </row>
    <row r="180" spans="1:9" x14ac:dyDescent="0.25">
      <c r="A180" s="12" t="s">
        <v>150</v>
      </c>
      <c r="B180" s="13">
        <v>1.2788948818871377E-4</v>
      </c>
      <c r="C180" s="14">
        <v>5.8772696775639531E-4</v>
      </c>
      <c r="D180" s="14">
        <v>8.7260165022257363E-3</v>
      </c>
      <c r="E180" s="14">
        <v>6.7196140133348381E-3</v>
      </c>
      <c r="F180" s="14">
        <v>6.2401669682150357E-2</v>
      </c>
      <c r="G180" s="15">
        <v>1.5119388700980415E-2</v>
      </c>
      <c r="H180" s="4"/>
      <c r="I180" s="3"/>
    </row>
    <row r="181" spans="1:9" x14ac:dyDescent="0.25">
      <c r="A181" s="12" t="s">
        <v>151</v>
      </c>
      <c r="B181" s="13">
        <v>0.79513456954121309</v>
      </c>
      <c r="C181" s="14">
        <v>0.87402121858771298</v>
      </c>
      <c r="D181" s="14">
        <v>0.90061017480466898</v>
      </c>
      <c r="E181" s="14">
        <v>0.90841701033984779</v>
      </c>
      <c r="F181" s="14">
        <v>0.83865206654291735</v>
      </c>
      <c r="G181" s="15">
        <v>0.86188560302443107</v>
      </c>
      <c r="H181" s="4"/>
      <c r="I181" s="3"/>
    </row>
    <row r="182" spans="1:9" ht="24" x14ac:dyDescent="0.25">
      <c r="A182" s="12" t="s">
        <v>152</v>
      </c>
      <c r="B182" s="13">
        <v>0.10131519602112046</v>
      </c>
      <c r="C182" s="14">
        <v>6.3716816604306448E-2</v>
      </c>
      <c r="D182" s="14">
        <v>4.7531164614766738E-2</v>
      </c>
      <c r="E182" s="14">
        <v>3.8905415678606531E-2</v>
      </c>
      <c r="F182" s="14">
        <v>1.5423388863079982E-2</v>
      </c>
      <c r="G182" s="15">
        <v>5.4638294892460949E-2</v>
      </c>
      <c r="H182" s="4"/>
      <c r="I182" s="3"/>
    </row>
    <row r="183" spans="1:9" x14ac:dyDescent="0.25">
      <c r="A183" s="12" t="s">
        <v>153</v>
      </c>
      <c r="B183" s="13">
        <v>2.3796349055332316E-2</v>
      </c>
      <c r="C183" s="14">
        <v>1.8061102413168162E-2</v>
      </c>
      <c r="D183" s="14">
        <v>1.9165879558323533E-2</v>
      </c>
      <c r="E183" s="14">
        <v>2.2264001209204302E-2</v>
      </c>
      <c r="F183" s="14">
        <v>5.164381410209664E-3</v>
      </c>
      <c r="G183" s="15">
        <v>1.7845581031736748E-2</v>
      </c>
      <c r="H183" s="4"/>
      <c r="I183" s="3"/>
    </row>
    <row r="184" spans="1:9" x14ac:dyDescent="0.25">
      <c r="A184" s="12" t="s">
        <v>154</v>
      </c>
      <c r="B184" s="13">
        <v>4.7709362690428553E-2</v>
      </c>
      <c r="C184" s="14">
        <v>2.3108653763244467E-2</v>
      </c>
      <c r="D184" s="14">
        <v>1.2341829094264825E-2</v>
      </c>
      <c r="E184" s="14">
        <v>7.5254552047042114E-3</v>
      </c>
      <c r="F184" s="14">
        <v>7.2570115409267984E-4</v>
      </c>
      <c r="G184" s="15">
        <v>1.9039448734564663E-2</v>
      </c>
      <c r="H184" s="4"/>
      <c r="I184" s="3"/>
    </row>
    <row r="185" spans="1:9" x14ac:dyDescent="0.25">
      <c r="A185" s="12" t="s">
        <v>155</v>
      </c>
      <c r="B185" s="13">
        <v>3.0584016747009998E-2</v>
      </c>
      <c r="C185" s="14">
        <v>1.7689054535300518E-2</v>
      </c>
      <c r="D185" s="14">
        <v>9.7245870133943531E-3</v>
      </c>
      <c r="E185" s="14">
        <v>1.4633617084836285E-2</v>
      </c>
      <c r="F185" s="14">
        <v>2.4786719283986618E-2</v>
      </c>
      <c r="G185" s="15">
        <v>1.9757591700419849E-2</v>
      </c>
      <c r="H185" s="4"/>
      <c r="I185" s="3"/>
    </row>
    <row r="186" spans="1:9" x14ac:dyDescent="0.25">
      <c r="A186" s="12" t="s">
        <v>156</v>
      </c>
      <c r="B186" s="13">
        <v>6.8255174433587689E-4</v>
      </c>
      <c r="C186" s="14">
        <v>2.815427128510805E-3</v>
      </c>
      <c r="D186" s="14">
        <v>1.9003484123554285E-3</v>
      </c>
      <c r="E186" s="14">
        <v>1.5348864694657008E-3</v>
      </c>
      <c r="F186" s="14">
        <v>7.3872516193438807E-4</v>
      </c>
      <c r="G186" s="15">
        <v>1.5328926279198555E-3</v>
      </c>
      <c r="H186" s="4"/>
      <c r="I186" s="3"/>
    </row>
    <row r="187" spans="1:9" x14ac:dyDescent="0.25">
      <c r="A187" s="12" t="s">
        <v>157</v>
      </c>
      <c r="B187" s="16">
        <v>14.454635631691755</v>
      </c>
      <c r="C187" s="17">
        <v>12.208315498868782</v>
      </c>
      <c r="D187" s="17">
        <v>12.177643726941898</v>
      </c>
      <c r="E187" s="17">
        <v>12.685732167989737</v>
      </c>
      <c r="F187" s="17">
        <v>10.565446202624518</v>
      </c>
      <c r="G187" s="18">
        <v>12.464749865762444</v>
      </c>
      <c r="H187" s="4"/>
      <c r="I187" s="3"/>
    </row>
    <row r="188" spans="1:9" x14ac:dyDescent="0.25">
      <c r="A188" s="12" t="s">
        <v>158</v>
      </c>
      <c r="B188" s="13">
        <v>0.14059784927975066</v>
      </c>
      <c r="C188" s="14">
        <v>7.0500271017067143E-2</v>
      </c>
      <c r="D188" s="14">
        <v>6.0420124333028749E-2</v>
      </c>
      <c r="E188" s="14">
        <v>8.5665009783483306E-2</v>
      </c>
      <c r="F188" s="14">
        <v>0.18312132391061559</v>
      </c>
      <c r="G188" s="15">
        <v>9.6992339358662819E-2</v>
      </c>
      <c r="H188" s="4"/>
      <c r="I188" s="3"/>
    </row>
    <row r="189" spans="1:9" x14ac:dyDescent="0.25">
      <c r="A189" s="12" t="s">
        <v>159</v>
      </c>
      <c r="B189" s="13">
        <v>0.85940215072024861</v>
      </c>
      <c r="C189" s="14">
        <v>0.92949972898293376</v>
      </c>
      <c r="D189" s="14">
        <v>0.93957987566697021</v>
      </c>
      <c r="E189" s="14">
        <v>0.91433499021651643</v>
      </c>
      <c r="F189" s="14">
        <v>0.81687867608938425</v>
      </c>
      <c r="G189" s="15">
        <v>0.90300766064133353</v>
      </c>
      <c r="H189" s="4"/>
      <c r="I189" s="3"/>
    </row>
    <row r="190" spans="1:9" x14ac:dyDescent="0.25">
      <c r="A190" s="12" t="s">
        <v>160</v>
      </c>
      <c r="B190" s="13">
        <v>0.77369805276935022</v>
      </c>
      <c r="C190" s="14">
        <v>0.65131803340572691</v>
      </c>
      <c r="D190" s="14">
        <v>0.47782488128737244</v>
      </c>
      <c r="E190" s="14">
        <v>0.59639220641092827</v>
      </c>
      <c r="F190" s="14">
        <v>0.7893815672600486</v>
      </c>
      <c r="G190" s="15">
        <v>0.66119202111929021</v>
      </c>
      <c r="H190" s="4"/>
      <c r="I190" s="3"/>
    </row>
    <row r="191" spans="1:9" x14ac:dyDescent="0.25">
      <c r="A191" s="12" t="s">
        <v>161</v>
      </c>
      <c r="B191" s="13">
        <v>0.14735626179501676</v>
      </c>
      <c r="C191" s="14">
        <v>0.29220626393116683</v>
      </c>
      <c r="D191" s="14">
        <v>0.4453428575128715</v>
      </c>
      <c r="E191" s="14">
        <v>0.36133815216645448</v>
      </c>
      <c r="F191" s="14">
        <v>0.17588112748135745</v>
      </c>
      <c r="G191" s="15">
        <v>0.28066783308044774</v>
      </c>
      <c r="H191" s="4"/>
      <c r="I191" s="3"/>
    </row>
    <row r="192" spans="1:9" x14ac:dyDescent="0.25">
      <c r="A192" s="12" t="s">
        <v>162</v>
      </c>
      <c r="B192" s="13">
        <v>4.0039044976717841E-2</v>
      </c>
      <c r="C192" s="14">
        <v>3.5958931100025758E-2</v>
      </c>
      <c r="D192" s="14">
        <v>5.250106697943685E-2</v>
      </c>
      <c r="E192" s="14">
        <v>2.472105866214502E-2</v>
      </c>
      <c r="F192" s="14">
        <v>1.8885280906927517E-2</v>
      </c>
      <c r="G192" s="15">
        <v>3.4424893864113487E-2</v>
      </c>
      <c r="H192" s="4"/>
      <c r="I192" s="3"/>
    </row>
    <row r="193" spans="1:9" x14ac:dyDescent="0.25">
      <c r="A193" s="12" t="s">
        <v>163</v>
      </c>
      <c r="B193" s="13">
        <v>3.8906640458913934E-2</v>
      </c>
      <c r="C193" s="14">
        <v>2.0516771563081859E-2</v>
      </c>
      <c r="D193" s="14">
        <v>2.4331194220318521E-2</v>
      </c>
      <c r="E193" s="14">
        <v>1.7548582760471741E-2</v>
      </c>
      <c r="F193" s="14">
        <v>1.5852024351666692E-2</v>
      </c>
      <c r="G193" s="15">
        <v>2.3715251936150924E-2</v>
      </c>
      <c r="H193" s="4"/>
      <c r="I193" s="3"/>
    </row>
    <row r="194" spans="1:9" x14ac:dyDescent="0.25">
      <c r="A194" s="12" t="s">
        <v>164</v>
      </c>
      <c r="B194" s="13">
        <v>0.57877000925200561</v>
      </c>
      <c r="C194" s="14">
        <v>0.73873219965979819</v>
      </c>
      <c r="D194" s="14">
        <v>0.75516406582587514</v>
      </c>
      <c r="E194" s="14">
        <v>0.80894163846729561</v>
      </c>
      <c r="F194" s="14">
        <v>0.92522351186212903</v>
      </c>
      <c r="G194" s="15">
        <v>0.75695716780241029</v>
      </c>
      <c r="H194" s="3"/>
      <c r="I194" s="3"/>
    </row>
    <row r="195" spans="1:9" x14ac:dyDescent="0.25">
      <c r="A195" s="12" t="s">
        <v>165</v>
      </c>
      <c r="B195" s="13">
        <v>0.39566906945369018</v>
      </c>
      <c r="C195" s="14">
        <v>0.2551304519283159</v>
      </c>
      <c r="D195" s="14">
        <v>0.24092782569582391</v>
      </c>
      <c r="E195" s="14">
        <v>0.18589619529685422</v>
      </c>
      <c r="F195" s="14">
        <v>7.0103985064111751E-2</v>
      </c>
      <c r="G195" s="15">
        <v>0.23360043173150785</v>
      </c>
    </row>
    <row r="196" spans="1:9" x14ac:dyDescent="0.25">
      <c r="A196" s="12" t="s">
        <v>166</v>
      </c>
      <c r="B196" s="13">
        <v>2.0604826224082086E-2</v>
      </c>
      <c r="C196" s="14">
        <v>5.3164024744378376E-3</v>
      </c>
      <c r="D196" s="14">
        <v>3.9081084783008507E-3</v>
      </c>
      <c r="E196" s="14">
        <v>4.5882032088815673E-3</v>
      </c>
      <c r="F196" s="14">
        <v>3.7557692158966698E-3</v>
      </c>
      <c r="G196" s="15">
        <v>7.9115644196604325E-3</v>
      </c>
    </row>
    <row r="197" spans="1:9" x14ac:dyDescent="0.25">
      <c r="A197" s="12" t="s">
        <v>167</v>
      </c>
      <c r="B197" s="13">
        <v>4.9560950702210059E-3</v>
      </c>
      <c r="C197" s="14">
        <v>8.2094593744721416E-4</v>
      </c>
      <c r="D197" s="17">
        <v>0</v>
      </c>
      <c r="E197" s="14">
        <v>5.7396302696877837E-4</v>
      </c>
      <c r="F197" s="14">
        <v>9.1673385786146229E-4</v>
      </c>
      <c r="G197" s="15">
        <v>1.5308360464245771E-3</v>
      </c>
    </row>
    <row r="198" spans="1:9" x14ac:dyDescent="0.25">
      <c r="A198" s="12" t="s">
        <v>168</v>
      </c>
      <c r="B198" s="13">
        <v>0.41440288446325785</v>
      </c>
      <c r="C198" s="14">
        <v>0.42793764788039046</v>
      </c>
      <c r="D198" s="14">
        <v>0.34307981044978647</v>
      </c>
      <c r="E198" s="14">
        <v>0.41487114371701717</v>
      </c>
      <c r="F198" s="14">
        <v>0.68317730137959465</v>
      </c>
      <c r="G198" s="15">
        <v>0.45575804814233684</v>
      </c>
    </row>
    <row r="199" spans="1:9" x14ac:dyDescent="0.25">
      <c r="A199" s="12" t="s">
        <v>169</v>
      </c>
      <c r="B199" s="13">
        <v>0.35889172438790884</v>
      </c>
      <c r="C199" s="14">
        <v>0.37788603692658157</v>
      </c>
      <c r="D199" s="14">
        <v>0.40043615080981226</v>
      </c>
      <c r="E199" s="14">
        <v>0.38268411004946351</v>
      </c>
      <c r="F199" s="14">
        <v>0.19934739982138019</v>
      </c>
      <c r="G199" s="15">
        <v>0.34457241056600679</v>
      </c>
    </row>
    <row r="200" spans="1:9" x14ac:dyDescent="0.25">
      <c r="A200" s="12" t="s">
        <v>170</v>
      </c>
      <c r="B200" s="13">
        <v>0.11117745142171331</v>
      </c>
      <c r="C200" s="14">
        <v>0.14050971616358138</v>
      </c>
      <c r="D200" s="14">
        <v>0.17024513897957383</v>
      </c>
      <c r="E200" s="14">
        <v>0.13696203634712292</v>
      </c>
      <c r="F200" s="14">
        <v>7.766125376099843E-2</v>
      </c>
      <c r="G200" s="15">
        <v>0.12692258490497305</v>
      </c>
    </row>
    <row r="201" spans="1:9" x14ac:dyDescent="0.25">
      <c r="A201" s="12" t="s">
        <v>171</v>
      </c>
      <c r="B201" s="13">
        <v>0.1155279397271194</v>
      </c>
      <c r="C201" s="14">
        <v>5.3666599029446788E-2</v>
      </c>
      <c r="D201" s="14">
        <v>8.6238899760826729E-2</v>
      </c>
      <c r="E201" s="14">
        <v>6.5482709886395971E-2</v>
      </c>
      <c r="F201" s="14">
        <v>3.9814045038028149E-2</v>
      </c>
      <c r="G201" s="15">
        <v>7.2746956386682021E-2</v>
      </c>
    </row>
    <row r="202" spans="1:9" x14ac:dyDescent="0.25">
      <c r="A202" s="12" t="s">
        <v>172</v>
      </c>
      <c r="B202" s="13">
        <v>0.69292174459252431</v>
      </c>
      <c r="C202" s="14">
        <v>0.5837711132798421</v>
      </c>
      <c r="D202" s="14">
        <v>0.44740952245297183</v>
      </c>
      <c r="E202" s="14">
        <v>0.54492058801531162</v>
      </c>
      <c r="F202" s="14">
        <v>0.65076911232447066</v>
      </c>
      <c r="G202" s="15">
        <v>0.58719500669401514</v>
      </c>
    </row>
    <row r="203" spans="1:9" x14ac:dyDescent="0.25">
      <c r="A203" s="12" t="s">
        <v>173</v>
      </c>
      <c r="B203" s="13">
        <v>0.19796137171334649</v>
      </c>
      <c r="C203" s="14">
        <v>0.33555558265659063</v>
      </c>
      <c r="D203" s="14">
        <v>0.42323331188191282</v>
      </c>
      <c r="E203" s="14">
        <v>0.35931772711347454</v>
      </c>
      <c r="F203" s="14">
        <v>0.25641556914968139</v>
      </c>
      <c r="G203" s="15">
        <v>0.31162246737549265</v>
      </c>
    </row>
    <row r="204" spans="1:9" x14ac:dyDescent="0.25">
      <c r="A204" s="12" t="s">
        <v>174</v>
      </c>
      <c r="B204" s="13">
        <v>5.4532306598541122E-2</v>
      </c>
      <c r="C204" s="14">
        <v>5.2954046995441879E-2</v>
      </c>
      <c r="D204" s="14">
        <v>9.3410726277503006E-2</v>
      </c>
      <c r="E204" s="14">
        <v>6.8865133103988355E-2</v>
      </c>
      <c r="F204" s="14">
        <v>6.9472275080008208E-2</v>
      </c>
      <c r="G204" s="15">
        <v>6.713537799425473E-2</v>
      </c>
    </row>
    <row r="205" spans="1:9" x14ac:dyDescent="0.25">
      <c r="A205" s="12" t="s">
        <v>175</v>
      </c>
      <c r="B205" s="13">
        <v>5.4584577095588886E-2</v>
      </c>
      <c r="C205" s="14">
        <v>2.7719257068125731E-2</v>
      </c>
      <c r="D205" s="14">
        <v>3.5946439387614076E-2</v>
      </c>
      <c r="E205" s="14">
        <v>2.6896551767224653E-2</v>
      </c>
      <c r="F205" s="14">
        <v>2.3343043445840726E-2</v>
      </c>
      <c r="G205" s="15">
        <v>3.4047147936236387E-2</v>
      </c>
    </row>
    <row r="206" spans="1:9" x14ac:dyDescent="0.25">
      <c r="A206" s="12" t="s">
        <v>176</v>
      </c>
      <c r="B206" s="13">
        <v>0.62158502227203904</v>
      </c>
      <c r="C206" s="14">
        <v>0.57837165613977926</v>
      </c>
      <c r="D206" s="14">
        <v>0.47467932441601551</v>
      </c>
      <c r="E206" s="14">
        <v>0.58450344084394579</v>
      </c>
      <c r="F206" s="14">
        <v>0.7010035501239581</v>
      </c>
      <c r="G206" s="15">
        <v>0.59320156053748829</v>
      </c>
    </row>
    <row r="207" spans="1:9" x14ac:dyDescent="0.25">
      <c r="A207" s="12" t="s">
        <v>177</v>
      </c>
      <c r="B207" s="13">
        <v>0.31548767222719265</v>
      </c>
      <c r="C207" s="14">
        <v>0.34395446225423082</v>
      </c>
      <c r="D207" s="14">
        <v>0.37714283550786232</v>
      </c>
      <c r="E207" s="14">
        <v>0.30607347002404423</v>
      </c>
      <c r="F207" s="14">
        <v>0.20796687223707985</v>
      </c>
      <c r="G207" s="15">
        <v>0.31037410705018226</v>
      </c>
    </row>
    <row r="208" spans="1:9" x14ac:dyDescent="0.25">
      <c r="A208" s="12" t="s">
        <v>178</v>
      </c>
      <c r="B208" s="13">
        <v>5.5491377045990449E-2</v>
      </c>
      <c r="C208" s="14">
        <v>7.1716660315704756E-2</v>
      </c>
      <c r="D208" s="14">
        <v>0.12760045902561873</v>
      </c>
      <c r="E208" s="14">
        <v>9.7025952704425128E-2</v>
      </c>
      <c r="F208" s="14">
        <v>8.020864304933592E-2</v>
      </c>
      <c r="G208" s="15">
        <v>8.5224383455903177E-2</v>
      </c>
    </row>
    <row r="209" spans="1:7" x14ac:dyDescent="0.25">
      <c r="A209" s="12" t="s">
        <v>179</v>
      </c>
      <c r="B209" s="13">
        <v>7.4359284547772251E-3</v>
      </c>
      <c r="C209" s="14">
        <v>5.9572212902864671E-3</v>
      </c>
      <c r="D209" s="14">
        <v>2.0577381050504079E-2</v>
      </c>
      <c r="E209" s="14">
        <v>1.2397136427585276E-2</v>
      </c>
      <c r="F209" s="14">
        <v>1.082093458962661E-2</v>
      </c>
      <c r="G209" s="15">
        <v>1.1199948956426387E-2</v>
      </c>
    </row>
    <row r="210" spans="1:7" x14ac:dyDescent="0.25">
      <c r="A210" s="12" t="s">
        <v>180</v>
      </c>
      <c r="B210" s="13">
        <v>0.8776482008426395</v>
      </c>
      <c r="C210" s="14">
        <v>0.97673746723589483</v>
      </c>
      <c r="D210" s="14">
        <v>0.97693195208930828</v>
      </c>
      <c r="E210" s="14">
        <v>0.98471631290496831</v>
      </c>
      <c r="F210" s="14">
        <v>0.98501512529913882</v>
      </c>
      <c r="G210" s="15">
        <v>0.95854909511910669</v>
      </c>
    </row>
    <row r="211" spans="1:7" x14ac:dyDescent="0.25">
      <c r="A211" s="12" t="s">
        <v>181</v>
      </c>
      <c r="B211" s="13">
        <v>9.9535237185717884E-2</v>
      </c>
      <c r="C211" s="14">
        <v>2.1333864990419872E-2</v>
      </c>
      <c r="D211" s="14">
        <v>2.1702125375209283E-2</v>
      </c>
      <c r="E211" s="14">
        <v>1.1723282421658727E-2</v>
      </c>
      <c r="F211" s="14">
        <v>9.7470980969226306E-3</v>
      </c>
      <c r="G211" s="15">
        <v>3.4160693565861773E-2</v>
      </c>
    </row>
    <row r="212" spans="1:7" x14ac:dyDescent="0.25">
      <c r="A212" s="12" t="s">
        <v>182</v>
      </c>
      <c r="B212" s="13">
        <v>1.1659770100312916E-2</v>
      </c>
      <c r="C212" s="14">
        <v>8.3420252808422157E-4</v>
      </c>
      <c r="D212" s="14">
        <v>1.2308417822943427E-3</v>
      </c>
      <c r="E212" s="14">
        <v>1.0556110747171809E-3</v>
      </c>
      <c r="F212" s="14">
        <v>2.2372663511103295E-3</v>
      </c>
      <c r="G212" s="15">
        <v>3.5583039873037757E-3</v>
      </c>
    </row>
    <row r="213" spans="1:7" x14ac:dyDescent="0.25">
      <c r="A213" s="12" t="s">
        <v>183</v>
      </c>
      <c r="B213" s="13">
        <v>1.115679187132871E-2</v>
      </c>
      <c r="C213" s="14">
        <v>1.0944652456008675E-3</v>
      </c>
      <c r="D213" s="14">
        <v>1.3508075318771265E-4</v>
      </c>
      <c r="E213" s="14">
        <v>2.5047935986554125E-3</v>
      </c>
      <c r="F213" s="14">
        <v>3.0005102528306753E-3</v>
      </c>
      <c r="G213" s="15">
        <v>3.7319073277273839E-3</v>
      </c>
    </row>
    <row r="214" spans="1:7" x14ac:dyDescent="0.25">
      <c r="A214" s="12" t="s">
        <v>184</v>
      </c>
      <c r="B214" s="13">
        <v>0.99882033599985831</v>
      </c>
      <c r="C214" s="14">
        <v>0.98897725001858139</v>
      </c>
      <c r="D214" s="14">
        <v>0.94102221408941167</v>
      </c>
      <c r="E214" s="14">
        <v>0.92288004267538493</v>
      </c>
      <c r="F214" s="14">
        <v>0.95524734845256953</v>
      </c>
      <c r="G214" s="15">
        <v>0.96269143159874415</v>
      </c>
    </row>
    <row r="215" spans="1:7" x14ac:dyDescent="0.25">
      <c r="A215" s="12" t="s">
        <v>185</v>
      </c>
      <c r="B215" s="13">
        <v>1.1796640001418242E-3</v>
      </c>
      <c r="C215" s="14">
        <v>1.1022749981419149E-2</v>
      </c>
      <c r="D215" s="14">
        <v>5.8532646781443348E-2</v>
      </c>
      <c r="E215" s="14">
        <v>7.6276428601282337E-2</v>
      </c>
      <c r="F215" s="14">
        <v>3.9999518984145992E-2</v>
      </c>
      <c r="G215" s="15">
        <v>3.6145112330994114E-2</v>
      </c>
    </row>
    <row r="216" spans="1:7" x14ac:dyDescent="0.25">
      <c r="A216" s="12" t="s">
        <v>186</v>
      </c>
      <c r="B216" s="16">
        <v>0</v>
      </c>
      <c r="C216" s="17">
        <v>0</v>
      </c>
      <c r="D216" s="14">
        <v>4.4513912914551708E-4</v>
      </c>
      <c r="E216" s="14">
        <v>8.4352872333237692E-4</v>
      </c>
      <c r="F216" s="14">
        <v>4.5466447721572642E-3</v>
      </c>
      <c r="G216" s="15">
        <v>1.1237163565037413E-3</v>
      </c>
    </row>
    <row r="217" spans="1:7" ht="15.75" thickBot="1" x14ac:dyDescent="0.3">
      <c r="A217" s="19" t="s">
        <v>187</v>
      </c>
      <c r="B217" s="20">
        <v>0</v>
      </c>
      <c r="C217" s="21">
        <v>0</v>
      </c>
      <c r="D217" s="21">
        <v>0</v>
      </c>
      <c r="E217" s="21">
        <v>0</v>
      </c>
      <c r="F217" s="22">
        <v>2.0648779112750077E-4</v>
      </c>
      <c r="G217" s="23">
        <v>3.9739713755787221E-5</v>
      </c>
    </row>
  </sheetData>
  <mergeCells count="32">
    <mergeCell ref="A79:G79"/>
    <mergeCell ref="A80:A81"/>
    <mergeCell ref="B80:G80"/>
    <mergeCell ref="B18:H18"/>
    <mergeCell ref="B19:C20"/>
    <mergeCell ref="D19:E19"/>
    <mergeCell ref="G19:G20"/>
    <mergeCell ref="H19:H20"/>
    <mergeCell ref="B41:C41"/>
    <mergeCell ref="B42:C42"/>
    <mergeCell ref="B43:C43"/>
    <mergeCell ref="B44:B47"/>
    <mergeCell ref="A78:G78"/>
    <mergeCell ref="B36:C36"/>
    <mergeCell ref="B37:C37"/>
    <mergeCell ref="B38:C38"/>
    <mergeCell ref="B39:C39"/>
    <mergeCell ref="B40:C40"/>
    <mergeCell ref="B30:D30"/>
    <mergeCell ref="B31:D31"/>
    <mergeCell ref="B32:B33"/>
    <mergeCell ref="B34:C34"/>
    <mergeCell ref="B35:C35"/>
    <mergeCell ref="B21:B22"/>
    <mergeCell ref="B23:H23"/>
    <mergeCell ref="B6:H6"/>
    <mergeCell ref="B7:C8"/>
    <mergeCell ref="D7:E7"/>
    <mergeCell ref="G7:G8"/>
    <mergeCell ref="H7:H8"/>
    <mergeCell ref="B9:B10"/>
    <mergeCell ref="B11:H11"/>
  </mergeCells>
  <pageMargins left="0.45" right="0.45" top="0.5" bottom="0.5" header="0" footer="0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</vt:lpstr>
      <vt:lpstr>Urban</vt:lpstr>
      <vt:lpstr>Rural</vt:lpstr>
      <vt:lpstr>Composite</vt:lpstr>
    </vt:vector>
  </TitlesOfParts>
  <Company>ICF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</dc:creator>
  <cp:lastModifiedBy>VM</cp:lastModifiedBy>
  <cp:lastPrinted>2014-08-20T17:37:18Z</cp:lastPrinted>
  <dcterms:created xsi:type="dcterms:W3CDTF">2013-08-06T13:22:30Z</dcterms:created>
  <dcterms:modified xsi:type="dcterms:W3CDTF">2014-08-20T17:37:27Z</dcterms:modified>
</cp:coreProperties>
</file>