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ryanford/Documents/GitHub/E-Bike-Speedometer-and-BMS-Interface/"/>
    </mc:Choice>
  </mc:AlternateContent>
  <bookViews>
    <workbookView xWindow="3480" yWindow="460" windowWidth="24380" windowHeight="17540" tabRatio="500"/>
  </bookViews>
  <sheets>
    <sheet name="Sheet2" sheetId="2" r:id="rId1"/>
  </sheets>
  <definedNames>
    <definedName name="_xlnm._FilterDatabase" localSheetId="0" hidden="1">Sheet2!$A$1:$A$49</definedName>
    <definedName name="Arduino_Shield_6_5_19_REV4_BOM" localSheetId="0">Sheet2!$A$1:$I$42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2" l="1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17" i="2"/>
  <c r="J18" i="2"/>
  <c r="J19" i="2"/>
  <c r="J20" i="2"/>
  <c r="J21" i="2"/>
  <c r="J16" i="2"/>
  <c r="J2" i="2"/>
  <c r="J5" i="2"/>
  <c r="J6" i="2"/>
  <c r="J7" i="2"/>
  <c r="J8" i="2"/>
  <c r="J9" i="2"/>
  <c r="J10" i="2"/>
  <c r="J11" i="2"/>
  <c r="J12" i="2"/>
  <c r="J3" i="2"/>
  <c r="J4" i="2"/>
  <c r="J13" i="2"/>
  <c r="J14" i="2"/>
  <c r="J15" i="2"/>
  <c r="J43" i="2"/>
</calcChain>
</file>

<file path=xl/connections.xml><?xml version="1.0" encoding="utf-8"?>
<connections xmlns="http://schemas.openxmlformats.org/spreadsheetml/2006/main">
  <connection id="1" name="Arduino_Shield_6_5_19_REV4_BOM" type="6" refreshedVersion="0" background="1" saveData="1">
    <textPr fileType="mac" sourceFile="/Users/bryanford/Desktop/Arduino_Shield_6_5_19_REV4_BOM.csv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<sst xmlns="http://schemas.openxmlformats.org/spreadsheetml/2006/main" count="274" uniqueCount="180">
  <si>
    <t>Part</t>
  </si>
  <si>
    <t>Value</t>
  </si>
  <si>
    <t>Device</t>
  </si>
  <si>
    <t>DESCRIPTION</t>
  </si>
  <si>
    <t>LINK</t>
  </si>
  <si>
    <t>PACKAGE</t>
  </si>
  <si>
    <t>PART_NUMBER</t>
  </si>
  <si>
    <t>PRICE</t>
  </si>
  <si>
    <t>4PIN_.1_CONNECTOR"</t>
  </si>
  <si>
    <t>1X04</t>
  </si>
  <si>
    <t>Headers &amp; Wire Housings VERTICAL HDR 4P single row</t>
  </si>
  <si>
    <t>https://www.mouser.com/ProductDetail/Molex/70543-0003?qs=%2Fha2pyFaduhkrELsSyc%252BzEvQtAM%2F8u3WZn5u47QKSoI%3D</t>
  </si>
  <si>
    <t>70543-0003</t>
  </si>
  <si>
    <t>C1</t>
  </si>
  <si>
    <t>100nF</t>
  </si>
  <si>
    <t>CAPACITOR_100NF</t>
  </si>
  <si>
    <t>Multilayer Ceramic Capacitors MLCC - SMD/SMT 0805 50V 0.1uF 10% X7R AEC-Q200</t>
  </si>
  <si>
    <t>https://www.mouser.com/ProductDetail/Taiyo-Yuden/UMK212B7104KGHT?qs=sGAEpiMZZMs0AnBnWHyRQNbg85K4ab%2F3SCTzhAxY5ms%3D</t>
  </si>
  <si>
    <t>UMK212B7104KGHT</t>
  </si>
  <si>
    <t>C2</t>
  </si>
  <si>
    <t>4.7uF_16V</t>
  </si>
  <si>
    <t>CAPACITOR_POLAR_4.7UF</t>
  </si>
  <si>
    <t>Tantalum Capacitors - Solid SMD 16volts 4.7uF 20% Molded Case, 0805</t>
  </si>
  <si>
    <t>https://www.mouser.com/ProductDetail/Vishay-Sprague/TMCP1C475MTRF?qs=sGAEpiMZZMuEN2agSAc2prL8TSVBEr4qhfGzNWmpY58%252BLcjxpCNYUg%3D%3D</t>
  </si>
  <si>
    <t>TMCP1C475MTRF</t>
  </si>
  <si>
    <t>C3</t>
  </si>
  <si>
    <t>1uF</t>
  </si>
  <si>
    <t>CAPACITOR_1UF</t>
  </si>
  <si>
    <t>Multilayer Ceramic Capacitors MLCC - SMD/SMT CGA 0805 16V 1uF X7R 10% AEC-Q200</t>
  </si>
  <si>
    <t>https://www.mouser.com/ProductDetail/TDK/CGA4J2X7R1C105K125AA?qs=sGAEpiMZZMs0AnBnWHyRQEWjzA2rN6H9wYlJX5ghAes%3D</t>
  </si>
  <si>
    <t>CGA4J2X7R1C105K125AA</t>
  </si>
  <si>
    <t>C4</t>
  </si>
  <si>
    <t>C5</t>
  </si>
  <si>
    <t>4,7uF_16V</t>
  </si>
  <si>
    <t>C6</t>
  </si>
  <si>
    <t>100nf</t>
  </si>
  <si>
    <t>C7</t>
  </si>
  <si>
    <t>C8</t>
  </si>
  <si>
    <t>C9</t>
  </si>
  <si>
    <t>D1</t>
  </si>
  <si>
    <t>SS1P3L</t>
  </si>
  <si>
    <t>DO220AAL</t>
  </si>
  <si>
    <t>1A 30V Schottky Barrier Rectifiers -SS1P3L-M3/84A</t>
  </si>
  <si>
    <t>SS1P3L-M3/84A</t>
  </si>
  <si>
    <t>F1</t>
  </si>
  <si>
    <t>MF-FSMF050X-2</t>
  </si>
  <si>
    <t>3PIN_.1_CONNECTOR"</t>
  </si>
  <si>
    <t>1X03</t>
  </si>
  <si>
    <t>Headers &amp; Wire Housings VERTICAL HDR 3P single row</t>
  </si>
  <si>
    <t>https://www.mouser.com/ProductDetail/Molex/70543-0002?qs=sGAEpiMZZMtVoztFdqDXO7H2KtVwxa9m</t>
  </si>
  <si>
    <t>70543-0002</t>
  </si>
  <si>
    <t>2PIN_.1_CONNECTOR"</t>
  </si>
  <si>
    <t>1X02</t>
  </si>
  <si>
    <t>Headers &amp; Wire Housings VERTICAL HDR 2P single row</t>
  </si>
  <si>
    <t>https://www.mouser.com/ProductDetail/Molex/70543-0001?qs=sGAEpiMZZMtVoztFdqDXOwZ%252B3K3gi96X</t>
  </si>
  <si>
    <t>70543-0001</t>
  </si>
  <si>
    <t>IC1</t>
  </si>
  <si>
    <t>FT232RL</t>
  </si>
  <si>
    <t>SSOP28</t>
  </si>
  <si>
    <t>USB to serial UART interface -FT232RL</t>
  </si>
  <si>
    <t>IC2</t>
  </si>
  <si>
    <t>LM1117IMPX-5.0</t>
  </si>
  <si>
    <t>IC3</t>
  </si>
  <si>
    <t>328P-MUR</t>
  </si>
  <si>
    <t>ATMEGA328P-MUR</t>
  </si>
  <si>
    <t>J3</t>
  </si>
  <si>
    <t>USB-MINI-B_2</t>
  </si>
  <si>
    <t>J4</t>
  </si>
  <si>
    <t>Green</t>
  </si>
  <si>
    <t>LED GREEN - SMD-0805</t>
  </si>
  <si>
    <t>R1</t>
  </si>
  <si>
    <t>RP1</t>
  </si>
  <si>
    <t>1K</t>
  </si>
  <si>
    <t>CAY16</t>
  </si>
  <si>
    <t>RP2</t>
  </si>
  <si>
    <t>RX</t>
  </si>
  <si>
    <t>TX</t>
  </si>
  <si>
    <t>RESONATOR</t>
  </si>
  <si>
    <t>https://www.mouser.com/ProductDetail/Vishay-Semiconductors/SS1P3L-M3-84A?qs=sGAEpiMZZMtQ8nqTKtFS%2FDwK3YsqAmRDX68SX%2Fa33dQ%3D</t>
  </si>
  <si>
    <t>https://www.mouser.com/ProductDetail/Bourns/MF-FSMF050X-2?qs=%2Fha2pyFaduhY1ZPPOVrCdcS5aENsc7ePUQjWSxVAdbE%3D</t>
  </si>
  <si>
    <t>Resettable Fuses - PPTC 6volts 40amps. Trip: 1 Amp</t>
  </si>
  <si>
    <t>https://www.mouser.com/ProductDetail/FTDI/FT232RL-REEL?qs=sGAEpiMZZMs5ceO8zL%252BTxyQLQIH6hE7q</t>
  </si>
  <si>
    <t>SOT-223-4</t>
  </si>
  <si>
    <t xml:space="preserve">LDO Voltage Regulators 800MA </t>
  </si>
  <si>
    <t>https://www.mouser.com/ProductDetail/Texas-Instruments/LM1117IMPX-50-NOPB?qs=sGAEpiMZZMsGz1a6aV8DcCERHZHPu4lvRjG0WFCuZBk%3D</t>
  </si>
  <si>
    <t>LM1117IMPX-5.0/NOPB</t>
  </si>
  <si>
    <t>https://www.mouser.com/ProductDetail/Microchip-Technology-Atmel/ATMEGA328P-MUR?qs=6Dg1WZIWLC7u6Xm9ddn7Uw%3D%3D&amp;gclid=CjwKCAjw04vpBRB3EiwA0IieaksvOVTdJjfP02M7Zuqh5oYF5-gaqRzNhihrY83d8rV5YqceIOQAwRoCJZYQAvD_BwE</t>
  </si>
  <si>
    <t>https://www.mouser.com/ProductDetail/CUI/UJ2-MBH-1-SMT-TR?qs=sGAEpiMZZMulM8LPOQ%252Byk%252Br6FietFiXBYOK8b9%2FsuNIy0pbKqeLWLA%3D%3D</t>
  </si>
  <si>
    <t>USB Connectors USB 2.0 mini B jack 5 pin Horizontal SMT</t>
  </si>
  <si>
    <t>UJ2-MBH-1-SMT-TR</t>
  </si>
  <si>
    <t>https://www.mouser.com/ProductDetail/Kingbright/APT2012CGCK?qs=sGAEpiMZZMseGfSY3csMkfJS7xWFNN5n7tzB45f%252BgXY%3D</t>
  </si>
  <si>
    <t>APT2012CGCK</t>
  </si>
  <si>
    <t>CXTR_POWER</t>
  </si>
  <si>
    <t>https://www.mouser.com/ProductDetail/Vishay-Dale/CRCW08054K99FKEAC?qs=sGAEpiMZZMvdGkrng054t0DrEhLhGh8g%2F7ymnn7FEGW0GG%2FpsF6WEQ%3D%3D</t>
  </si>
  <si>
    <t>Thick Film Resistors 1/8Watt 4.99Kohms 1% Commercial Use</t>
  </si>
  <si>
    <t>CRCW08054K99FKEAC</t>
  </si>
  <si>
    <t>https://www.mouser.com/ProductDetail/Bourns/CAY16-102J4LF?qs=%2Fha2pyFadug6W1fYoV%2Fz5iiiJqpMP3MDh5o065QEQ1wMYAScZ%252BDqEQ%3D%3D</t>
  </si>
  <si>
    <t>Resistor Networks &amp; Arrays 1K 5% Convex 4resistors</t>
  </si>
  <si>
    <t>CAY16-102J4LF</t>
  </si>
  <si>
    <t>CSTNE16M0VH3C000R0</t>
  </si>
  <si>
    <t>https://www.mouser.com/ProductDetail/Murata-Electronics/CSTNE16M0VH3C000R0?qs=sGAEpiMZZMsBj6bBr9Q9aVicrFFkOfIYpHW0AbRuFJ01rdD3nNN31g%3D%3D</t>
  </si>
  <si>
    <t>Resonators 16.0000MHz 15pF SMD CHP Rsntr 0.07% AUTO</t>
  </si>
  <si>
    <t>VJ0805A220GXACW1BC</t>
  </si>
  <si>
    <t>https://www.mouser.com/ProductDetail/Vishay-Vitramon/VJ0805A220GXACW1BC?qs=sGAEpiMZZMs0AnBnWHyRQGuekufMepD5iWN0yuUza%2Fg%3D</t>
  </si>
  <si>
    <t>Multilayer Ceramic Capacitors MLCC - SMD/SMT 0805 22pF 50volts C0G 2%</t>
  </si>
  <si>
    <t>CXTR_BMS</t>
  </si>
  <si>
    <t>CXTR_DASH</t>
  </si>
  <si>
    <t>CXTR_HALL_SENSOR</t>
  </si>
  <si>
    <t>CXTR_HEADLIGHT</t>
  </si>
  <si>
    <t>SCHOTTKY_DIODE</t>
  </si>
  <si>
    <t>FUSE_RESETTABLE</t>
  </si>
  <si>
    <t>USB&lt;&gt;UART_IC</t>
  </si>
  <si>
    <t>LINEAR_VREG</t>
  </si>
  <si>
    <t>ATMEGA328P_MURMUR</t>
  </si>
  <si>
    <t>ATMEGA328P 8-bit Microcontroller with 32KBytes In-System Programmable Flash   ATMEGA328P-AU</t>
  </si>
  <si>
    <t>USB_MINI</t>
  </si>
  <si>
    <t>2X3_.1_ARRAY"</t>
  </si>
  <si>
    <t>2X03 Array of 0.1 Headers"</t>
  </si>
  <si>
    <t>L</t>
  </si>
  <si>
    <t>LED_GREEN</t>
  </si>
  <si>
    <t>PWR</t>
  </si>
  <si>
    <t>RESISTOR_4.99K_0805-0805-1/8W-1%</t>
  </si>
  <si>
    <t>CUSTOM</t>
  </si>
  <si>
    <t>RESISTOR_ARRAY</t>
  </si>
  <si>
    <t>0805</t>
  </si>
  <si>
    <t>0603</t>
  </si>
  <si>
    <t>n/a</t>
  </si>
  <si>
    <t>chr</t>
  </si>
  <si>
    <t>QTY</t>
  </si>
  <si>
    <t>2PIN_.1_PLUG</t>
  </si>
  <si>
    <t>3PIN_.1_PLUG</t>
  </si>
  <si>
    <t>4PIN_.1_PLUG</t>
  </si>
  <si>
    <t>Crimp Pins</t>
  </si>
  <si>
    <t>https://www.mouser.com/ProductDetail/Molex/50-57-9402?qs=%2Fha2pyFaduiLH0020kLaRTyvVPMd9o3wI7LfZqK7vYk%3D</t>
  </si>
  <si>
    <t>50-57-9402</t>
  </si>
  <si>
    <t>50-57-9403</t>
  </si>
  <si>
    <t>https://www.mouser.com/ProductDetail/Molex/50-57-9403?qs=%2Fha2pyFaduiPWr18IEorNqpPP4cjWNMViqfOMj10Fc4%3D</t>
  </si>
  <si>
    <t>50-57-9404</t>
  </si>
  <si>
    <t>https://www.mouser.com/ProductDetail/Molex/50-57-9404?qs=%2Fha2pyFaduiPWr18IEorNgJfVdsQX51aByN%2F%252BI50Maw%3D</t>
  </si>
  <si>
    <t>1x04</t>
  </si>
  <si>
    <t>https://www.mouser.com/ProductDetail/Molex/16-02-0086-Cut-Strip?qs=sGAEpiMZZMs%252BGHln7q6pm%252Bv5BXf4QdrTI%252BpAylNNmmH%2F60rOt1UzkQ%3D%3D</t>
  </si>
  <si>
    <t>16-02-0086 (Cut Strip)</t>
  </si>
  <si>
    <t>Headers &amp; Wire Housings HSG 2P SINGLE ROW POSITIVE LATCH</t>
  </si>
  <si>
    <t>Headers &amp; Wire Housings HSG 3P SINGLE ROW POSITIVE LATCH</t>
  </si>
  <si>
    <t>Headers &amp; Wire Housings HSG 4P SINGLE ROW POSITIVE LATCH</t>
  </si>
  <si>
    <t>C10</t>
  </si>
  <si>
    <t>22pF</t>
  </si>
  <si>
    <t>CAPACITOR_22PF</t>
  </si>
  <si>
    <t>C11</t>
  </si>
  <si>
    <t>D2</t>
  </si>
  <si>
    <t>ZENER</t>
  </si>
  <si>
    <t>ZENER_DIODE</t>
  </si>
  <si>
    <t>Zener Diodes PDZ10BGW/SOD123 SOD2</t>
  </si>
  <si>
    <t>https://www.mouser.com/ProductDetail/771-PDZ10BGWX</t>
  </si>
  <si>
    <t>SOT123</t>
  </si>
  <si>
    <t>PDZ10BGWX</t>
  </si>
  <si>
    <t>DCDC_1</t>
  </si>
  <si>
    <t>EC4SBW-48S12</t>
  </si>
  <si>
    <t>DCDC_20W_EC4SBW-48S12</t>
  </si>
  <si>
    <t>Isolated DC/DC Converters DC-DC Converter, 20 Watt, 4:1 Input Range, 12VDC Output, 18-75VDC Input, 1670mA max., 1650uF</t>
  </si>
  <si>
    <t>https://www.mouser.com/ProductDetail/418-EC4SBW48S12</t>
  </si>
  <si>
    <t>F2</t>
  </si>
  <si>
    <t>0.5A_FUSE</t>
  </si>
  <si>
    <t>FUSE12-6</t>
  </si>
  <si>
    <t>R2</t>
  </si>
  <si>
    <t>10K</t>
  </si>
  <si>
    <t>RESISTOR_100K_0805-0805-1/8W-1%</t>
  </si>
  <si>
    <t>Thick Film Resistors - SMD 0805 100Kohms 1% AEC-Q200</t>
  </si>
  <si>
    <t>https://www.mouser.com/ProductDetail/667-ERJ-6ENF1003V</t>
  </si>
  <si>
    <t xml:space="preserve"> ERJ-6ENF1003V</t>
  </si>
  <si>
    <t>T1</t>
  </si>
  <si>
    <t>PMOS_BSP322PH6327XTSA1</t>
  </si>
  <si>
    <t>PMOS</t>
  </si>
  <si>
    <t>MOSFET P-Ch -100V 1A SOT-223-3</t>
  </si>
  <si>
    <t>https://www.mouser.com/ProductDetail/726-BSP322PH6327XTSA</t>
  </si>
  <si>
    <t>SOT-223</t>
  </si>
  <si>
    <t>BSP322PH6327XTSA1</t>
  </si>
  <si>
    <t>Surface Mount Fuses 1206 SMT Fuse VeryFastActing500mA</t>
  </si>
  <si>
    <t>https://www.mouser.com/ProductDetail/Bel-Fuse/C1Q-500?qs=sGAEpiMZZMtxU2g%2F1juGqUe1nfAlZffAyIMgrBGBGxsQDVi%2Fw0PCPA%3D%3D</t>
  </si>
  <si>
    <t>C1Q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</si>
</sst>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Font="1"/>
    <xf numFmtId="49" fontId="1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rduino_Shield_6_5_19_REV4_B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Molex/50-57-9404?qs=%2Fha2pyFaduiPWr18IEorNgJfVdsQX51aByN%2F%252BI50Maw%3D" TargetMode="External"/><Relationship Id="rId4" Type="http://schemas.openxmlformats.org/officeDocument/2006/relationships/hyperlink" Target="https://www.mouser.com/ProductDetail/Molex/16-02-0086-Cut-Strip?qs=sGAEpiMZZMs%252BGHln7q6pm%252Bv5BXf4QdrTI%252BpAylNNmmH%2F60rOt1UzkQ%3D%3D" TargetMode="External"/><Relationship Id="rId5" Type="http://schemas.openxmlformats.org/officeDocument/2006/relationships/queryTable" Target="../queryTables/queryTable1.xml"/><Relationship Id="rId1" Type="http://schemas.openxmlformats.org/officeDocument/2006/relationships/hyperlink" Target="https://www.mouser.com/ProductDetail/Molex/50-57-9402?qs=%2Fha2pyFaduiLH0020kLaRTyvVPMd9o3wI7LfZqK7vYk%3D" TargetMode="External"/><Relationship Id="rId2" Type="http://schemas.openxmlformats.org/officeDocument/2006/relationships/hyperlink" Target="https://www.mouser.com/ProductDetail/Molex/50-57-9403?qs=%2Fha2pyFaduiPWr18IEorNqpPP4cjWNMViqfOMj10Fc4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="90" workbookViewId="0">
      <selection activeCell="D23" sqref="D23"/>
    </sheetView>
  </sheetViews>
  <sheetFormatPr baseColWidth="10" defaultRowHeight="16" x14ac:dyDescent="0.2"/>
  <cols>
    <col min="1" max="1" width="17.83203125" bestFit="1" customWidth="1"/>
    <col min="2" max="2" width="20.6640625" bestFit="1" customWidth="1"/>
    <col min="3" max="3" width="23.5" customWidth="1"/>
    <col min="4" max="4" width="42.83203125" customWidth="1"/>
    <col min="5" max="5" width="16.33203125" customWidth="1"/>
    <col min="6" max="6" width="12.6640625" style="1" bestFit="1" customWidth="1"/>
    <col min="7" max="7" width="21.83203125" bestFit="1" customWidth="1"/>
    <col min="8" max="8" width="6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128</v>
      </c>
    </row>
    <row r="2" spans="1:10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s="1" t="s">
        <v>124</v>
      </c>
      <c r="G2" t="s">
        <v>18</v>
      </c>
      <c r="H2">
        <v>7.2999999999999995E-2</v>
      </c>
      <c r="I2">
        <v>2</v>
      </c>
      <c r="J2">
        <f>H2*I2</f>
        <v>0.14599999999999999</v>
      </c>
    </row>
    <row r="3" spans="1:10" x14ac:dyDescent="0.2">
      <c r="A3" t="s">
        <v>145</v>
      </c>
      <c r="B3" t="s">
        <v>146</v>
      </c>
      <c r="C3" t="s">
        <v>147</v>
      </c>
      <c r="D3" t="s">
        <v>104</v>
      </c>
      <c r="E3" t="s">
        <v>103</v>
      </c>
      <c r="F3" s="1" t="s">
        <v>124</v>
      </c>
      <c r="G3" t="s">
        <v>102</v>
      </c>
      <c r="H3">
        <v>0.19</v>
      </c>
      <c r="I3">
        <v>2</v>
      </c>
      <c r="J3">
        <f>H3*I3</f>
        <v>0.38</v>
      </c>
    </row>
    <row r="4" spans="1:10" x14ac:dyDescent="0.2">
      <c r="A4" t="s">
        <v>148</v>
      </c>
      <c r="B4" t="s">
        <v>146</v>
      </c>
      <c r="C4" t="s">
        <v>147</v>
      </c>
      <c r="D4" t="s">
        <v>104</v>
      </c>
      <c r="E4" t="s">
        <v>103</v>
      </c>
      <c r="F4" s="1" t="s">
        <v>124</v>
      </c>
      <c r="G4" t="s">
        <v>102</v>
      </c>
      <c r="H4">
        <v>0.19</v>
      </c>
      <c r="I4">
        <v>2</v>
      </c>
      <c r="J4">
        <f>H4*I4</f>
        <v>0.38</v>
      </c>
    </row>
    <row r="5" spans="1:10" x14ac:dyDescent="0.2">
      <c r="A5" t="s">
        <v>19</v>
      </c>
      <c r="B5" t="s">
        <v>20</v>
      </c>
      <c r="C5" t="s">
        <v>21</v>
      </c>
      <c r="D5" t="s">
        <v>22</v>
      </c>
      <c r="E5" t="s">
        <v>23</v>
      </c>
      <c r="F5" s="1" t="s">
        <v>124</v>
      </c>
      <c r="G5" t="s">
        <v>24</v>
      </c>
      <c r="H5">
        <v>0.62</v>
      </c>
      <c r="I5">
        <v>2</v>
      </c>
      <c r="J5">
        <f>H5*I5</f>
        <v>1.24</v>
      </c>
    </row>
    <row r="6" spans="1:10" x14ac:dyDescent="0.2">
      <c r="A6" t="s">
        <v>25</v>
      </c>
      <c r="B6" t="s">
        <v>26</v>
      </c>
      <c r="C6" t="s">
        <v>27</v>
      </c>
      <c r="D6" t="s">
        <v>28</v>
      </c>
      <c r="E6" t="s">
        <v>29</v>
      </c>
      <c r="F6" s="1" t="s">
        <v>124</v>
      </c>
      <c r="G6" t="s">
        <v>30</v>
      </c>
      <c r="H6">
        <v>0.08</v>
      </c>
      <c r="I6">
        <v>2</v>
      </c>
      <c r="J6">
        <f>H6*I6</f>
        <v>0.16</v>
      </c>
    </row>
    <row r="7" spans="1:10" x14ac:dyDescent="0.2">
      <c r="A7" t="s">
        <v>31</v>
      </c>
      <c r="B7" t="s">
        <v>14</v>
      </c>
      <c r="C7" t="s">
        <v>15</v>
      </c>
      <c r="D7" t="s">
        <v>16</v>
      </c>
      <c r="E7" t="s">
        <v>17</v>
      </c>
      <c r="F7" s="1" t="s">
        <v>124</v>
      </c>
      <c r="G7" t="s">
        <v>18</v>
      </c>
      <c r="H7">
        <v>7.2999999999999995E-2</v>
      </c>
      <c r="I7">
        <v>2</v>
      </c>
      <c r="J7">
        <f>H7*I7</f>
        <v>0.14599999999999999</v>
      </c>
    </row>
    <row r="8" spans="1:10" x14ac:dyDescent="0.2">
      <c r="A8" t="s">
        <v>32</v>
      </c>
      <c r="B8" t="s">
        <v>33</v>
      </c>
      <c r="C8" t="s">
        <v>21</v>
      </c>
      <c r="D8" t="s">
        <v>22</v>
      </c>
      <c r="E8" t="s">
        <v>23</v>
      </c>
      <c r="F8" s="1" t="s">
        <v>124</v>
      </c>
      <c r="G8" t="s">
        <v>24</v>
      </c>
      <c r="H8">
        <v>0.62</v>
      </c>
      <c r="I8">
        <v>2</v>
      </c>
      <c r="J8">
        <f>H8*I8</f>
        <v>1.24</v>
      </c>
    </row>
    <row r="9" spans="1:10" x14ac:dyDescent="0.2">
      <c r="A9" t="s">
        <v>34</v>
      </c>
      <c r="B9" t="s">
        <v>35</v>
      </c>
      <c r="C9" t="s">
        <v>15</v>
      </c>
      <c r="D9" t="s">
        <v>16</v>
      </c>
      <c r="E9" t="s">
        <v>17</v>
      </c>
      <c r="F9" s="1" t="s">
        <v>124</v>
      </c>
      <c r="G9" t="s">
        <v>18</v>
      </c>
      <c r="H9">
        <v>7.2999999999999995E-2</v>
      </c>
      <c r="I9">
        <v>2</v>
      </c>
      <c r="J9">
        <f>H9*I9</f>
        <v>0.14599999999999999</v>
      </c>
    </row>
    <row r="10" spans="1:10" x14ac:dyDescent="0.2">
      <c r="A10" t="s">
        <v>36</v>
      </c>
      <c r="B10" t="s">
        <v>26</v>
      </c>
      <c r="C10" t="s">
        <v>27</v>
      </c>
      <c r="D10" t="s">
        <v>28</v>
      </c>
      <c r="E10" t="s">
        <v>29</v>
      </c>
      <c r="F10" s="1" t="s">
        <v>124</v>
      </c>
      <c r="G10" t="s">
        <v>30</v>
      </c>
      <c r="H10">
        <v>0.08</v>
      </c>
      <c r="I10">
        <v>2</v>
      </c>
      <c r="J10">
        <f>H10*I10</f>
        <v>0.16</v>
      </c>
    </row>
    <row r="11" spans="1:10" x14ac:dyDescent="0.2">
      <c r="A11" t="s">
        <v>37</v>
      </c>
      <c r="B11" t="s">
        <v>26</v>
      </c>
      <c r="C11" t="s">
        <v>27</v>
      </c>
      <c r="D11" t="s">
        <v>28</v>
      </c>
      <c r="E11" t="s">
        <v>29</v>
      </c>
      <c r="F11" s="1" t="s">
        <v>124</v>
      </c>
      <c r="G11" t="s">
        <v>30</v>
      </c>
      <c r="H11">
        <v>0.08</v>
      </c>
      <c r="I11">
        <v>2</v>
      </c>
      <c r="J11">
        <f>H11*I11</f>
        <v>0.16</v>
      </c>
    </row>
    <row r="12" spans="1:10" x14ac:dyDescent="0.2">
      <c r="A12" t="s">
        <v>38</v>
      </c>
      <c r="B12" t="s">
        <v>14</v>
      </c>
      <c r="C12" t="s">
        <v>15</v>
      </c>
      <c r="D12" t="s">
        <v>16</v>
      </c>
      <c r="E12" t="s">
        <v>17</v>
      </c>
      <c r="F12" s="1" t="s">
        <v>124</v>
      </c>
      <c r="G12" t="s">
        <v>18</v>
      </c>
      <c r="H12">
        <v>7.2999999999999995E-2</v>
      </c>
      <c r="I12">
        <v>2</v>
      </c>
      <c r="J12">
        <f>H12*I12</f>
        <v>0.14599999999999999</v>
      </c>
    </row>
    <row r="13" spans="1:10" x14ac:dyDescent="0.2">
      <c r="A13" t="s">
        <v>105</v>
      </c>
      <c r="B13" t="s">
        <v>8</v>
      </c>
      <c r="C13" t="s">
        <v>8</v>
      </c>
      <c r="D13" t="s">
        <v>10</v>
      </c>
      <c r="E13" t="s">
        <v>11</v>
      </c>
      <c r="F13" s="1" t="s">
        <v>9</v>
      </c>
      <c r="G13" t="s">
        <v>12</v>
      </c>
      <c r="H13">
        <v>0.99</v>
      </c>
      <c r="I13">
        <v>1</v>
      </c>
      <c r="J13">
        <f>H13*I13</f>
        <v>0.99</v>
      </c>
    </row>
    <row r="14" spans="1:10" x14ac:dyDescent="0.2">
      <c r="A14" t="s">
        <v>106</v>
      </c>
      <c r="B14" t="s">
        <v>8</v>
      </c>
      <c r="C14" t="s">
        <v>8</v>
      </c>
      <c r="D14" s="2" t="s">
        <v>10</v>
      </c>
      <c r="E14" s="2" t="s">
        <v>11</v>
      </c>
      <c r="F14" s="4" t="s">
        <v>9</v>
      </c>
      <c r="G14" s="2" t="s">
        <v>12</v>
      </c>
      <c r="H14">
        <v>0.99</v>
      </c>
      <c r="I14">
        <v>2</v>
      </c>
      <c r="J14">
        <f>H14*I14</f>
        <v>1.98</v>
      </c>
    </row>
    <row r="15" spans="1:10" x14ac:dyDescent="0.2">
      <c r="A15" t="s">
        <v>107</v>
      </c>
      <c r="B15" t="s">
        <v>46</v>
      </c>
      <c r="C15" t="s">
        <v>46</v>
      </c>
      <c r="D15" s="2" t="s">
        <v>48</v>
      </c>
      <c r="E15" s="2" t="s">
        <v>49</v>
      </c>
      <c r="F15" s="4" t="s">
        <v>47</v>
      </c>
      <c r="G15" s="2" t="s">
        <v>50</v>
      </c>
      <c r="H15">
        <v>0.92</v>
      </c>
      <c r="I15">
        <v>2</v>
      </c>
      <c r="J15">
        <f>H15*I15</f>
        <v>1.84</v>
      </c>
    </row>
    <row r="16" spans="1:10" x14ac:dyDescent="0.2">
      <c r="A16" t="s">
        <v>108</v>
      </c>
      <c r="B16" t="s">
        <v>51</v>
      </c>
      <c r="C16" t="s">
        <v>51</v>
      </c>
      <c r="D16" s="2" t="s">
        <v>53</v>
      </c>
      <c r="E16" s="2" t="s">
        <v>54</v>
      </c>
      <c r="F16" s="4" t="s">
        <v>52</v>
      </c>
      <c r="G16" s="2" t="s">
        <v>55</v>
      </c>
      <c r="H16">
        <v>0.84</v>
      </c>
      <c r="I16">
        <v>1</v>
      </c>
      <c r="J16">
        <f>H16*I16</f>
        <v>0.84</v>
      </c>
    </row>
    <row r="17" spans="1:10" x14ac:dyDescent="0.2">
      <c r="A17" t="s">
        <v>92</v>
      </c>
      <c r="B17" t="s">
        <v>51</v>
      </c>
      <c r="C17" t="s">
        <v>51</v>
      </c>
      <c r="D17" s="2" t="s">
        <v>53</v>
      </c>
      <c r="E17" s="2" t="s">
        <v>54</v>
      </c>
      <c r="F17" s="4" t="s">
        <v>52</v>
      </c>
      <c r="G17" s="2" t="s">
        <v>55</v>
      </c>
      <c r="H17">
        <v>0.84</v>
      </c>
      <c r="I17">
        <v>2</v>
      </c>
      <c r="J17">
        <f t="shared" ref="J17:J41" si="0">H17*I17</f>
        <v>1.68</v>
      </c>
    </row>
    <row r="18" spans="1:10" x14ac:dyDescent="0.2">
      <c r="A18" t="s">
        <v>39</v>
      </c>
      <c r="B18" t="s">
        <v>40</v>
      </c>
      <c r="C18" t="s">
        <v>109</v>
      </c>
      <c r="D18" s="2" t="s">
        <v>42</v>
      </c>
      <c r="E18" s="2" t="s">
        <v>78</v>
      </c>
      <c r="F18" s="4" t="s">
        <v>41</v>
      </c>
      <c r="G18" s="2" t="s">
        <v>43</v>
      </c>
      <c r="H18">
        <v>0.44</v>
      </c>
      <c r="I18">
        <v>2</v>
      </c>
      <c r="J18">
        <f t="shared" si="0"/>
        <v>0.88</v>
      </c>
    </row>
    <row r="19" spans="1:10" x14ac:dyDescent="0.2">
      <c r="A19" t="s">
        <v>149</v>
      </c>
      <c r="B19" t="s">
        <v>150</v>
      </c>
      <c r="C19" t="s">
        <v>151</v>
      </c>
      <c r="D19" t="s">
        <v>152</v>
      </c>
      <c r="E19" t="s">
        <v>153</v>
      </c>
      <c r="F19" t="s">
        <v>154</v>
      </c>
      <c r="G19" t="s">
        <v>155</v>
      </c>
      <c r="H19">
        <v>0.16</v>
      </c>
      <c r="I19">
        <v>3</v>
      </c>
      <c r="J19">
        <f t="shared" si="0"/>
        <v>0.48</v>
      </c>
    </row>
    <row r="20" spans="1:10" x14ac:dyDescent="0.2">
      <c r="A20" t="s">
        <v>156</v>
      </c>
      <c r="B20" t="s">
        <v>157</v>
      </c>
      <c r="C20" t="s">
        <v>158</v>
      </c>
      <c r="D20" t="s">
        <v>159</v>
      </c>
      <c r="E20" t="s">
        <v>160</v>
      </c>
      <c r="F20"/>
      <c r="G20" t="s">
        <v>157</v>
      </c>
      <c r="H20">
        <v>34</v>
      </c>
      <c r="I20">
        <v>1</v>
      </c>
      <c r="J20">
        <f t="shared" si="0"/>
        <v>34</v>
      </c>
    </row>
    <row r="21" spans="1:10" x14ac:dyDescent="0.2">
      <c r="A21" t="s">
        <v>44</v>
      </c>
      <c r="B21" t="s">
        <v>45</v>
      </c>
      <c r="C21" t="s">
        <v>110</v>
      </c>
      <c r="D21" s="2" t="s">
        <v>80</v>
      </c>
      <c r="E21" s="2" t="s">
        <v>79</v>
      </c>
      <c r="F21" s="4" t="s">
        <v>125</v>
      </c>
      <c r="G21" s="2" t="s">
        <v>45</v>
      </c>
      <c r="H21">
        <v>0.8</v>
      </c>
      <c r="I21">
        <v>2</v>
      </c>
      <c r="J21">
        <f t="shared" si="0"/>
        <v>1.6</v>
      </c>
    </row>
    <row r="22" spans="1:10" x14ac:dyDescent="0.2">
      <c r="A22" t="s">
        <v>161</v>
      </c>
      <c r="B22" t="s">
        <v>162</v>
      </c>
      <c r="C22" t="s">
        <v>163</v>
      </c>
      <c r="D22" t="s">
        <v>177</v>
      </c>
      <c r="E22" t="s">
        <v>178</v>
      </c>
      <c r="F22">
        <v>1206</v>
      </c>
      <c r="G22" t="s">
        <v>179</v>
      </c>
      <c r="H22">
        <v>0.28999999999999998</v>
      </c>
      <c r="I22">
        <v>3</v>
      </c>
      <c r="J22">
        <f t="shared" si="0"/>
        <v>0.86999999999999988</v>
      </c>
    </row>
    <row r="23" spans="1:10" x14ac:dyDescent="0.2">
      <c r="A23" t="s">
        <v>56</v>
      </c>
      <c r="B23" t="s">
        <v>57</v>
      </c>
      <c r="C23" t="s">
        <v>111</v>
      </c>
      <c r="D23" s="2" t="s">
        <v>59</v>
      </c>
      <c r="E23" s="2" t="s">
        <v>81</v>
      </c>
      <c r="F23" s="4" t="s">
        <v>58</v>
      </c>
      <c r="G23" s="2" t="s">
        <v>57</v>
      </c>
      <c r="H23">
        <v>4.5</v>
      </c>
      <c r="I23">
        <v>1</v>
      </c>
      <c r="J23">
        <f t="shared" si="0"/>
        <v>4.5</v>
      </c>
    </row>
    <row r="24" spans="1:10" x14ac:dyDescent="0.2">
      <c r="A24" t="s">
        <v>60</v>
      </c>
      <c r="B24" t="s">
        <v>61</v>
      </c>
      <c r="C24" t="s">
        <v>112</v>
      </c>
      <c r="D24" s="2" t="s">
        <v>83</v>
      </c>
      <c r="E24" s="2" t="s">
        <v>84</v>
      </c>
      <c r="F24" s="4" t="s">
        <v>82</v>
      </c>
      <c r="G24" s="2" t="s">
        <v>85</v>
      </c>
      <c r="H24">
        <v>1.1000000000000001</v>
      </c>
      <c r="I24">
        <v>2</v>
      </c>
      <c r="J24">
        <f t="shared" si="0"/>
        <v>2.2000000000000002</v>
      </c>
    </row>
    <row r="25" spans="1:10" x14ac:dyDescent="0.2">
      <c r="A25" t="s">
        <v>62</v>
      </c>
      <c r="B25" t="s">
        <v>63</v>
      </c>
      <c r="C25" t="s">
        <v>113</v>
      </c>
      <c r="D25" s="2" t="s">
        <v>114</v>
      </c>
      <c r="E25" s="2" t="s">
        <v>86</v>
      </c>
      <c r="F25" s="3" t="s">
        <v>127</v>
      </c>
      <c r="G25" s="2" t="s">
        <v>64</v>
      </c>
      <c r="H25">
        <v>2.14</v>
      </c>
      <c r="I25">
        <v>2</v>
      </c>
      <c r="J25">
        <f t="shared" si="0"/>
        <v>4.28</v>
      </c>
    </row>
    <row r="26" spans="1:10" x14ac:dyDescent="0.2">
      <c r="A26" t="s">
        <v>65</v>
      </c>
      <c r="B26" t="s">
        <v>89</v>
      </c>
      <c r="C26" t="s">
        <v>115</v>
      </c>
      <c r="D26" t="s">
        <v>88</v>
      </c>
      <c r="E26" t="s">
        <v>87</v>
      </c>
      <c r="F26" s="1" t="s">
        <v>66</v>
      </c>
      <c r="G26" t="s">
        <v>89</v>
      </c>
      <c r="H26">
        <v>0.49</v>
      </c>
      <c r="I26">
        <v>2</v>
      </c>
      <c r="J26">
        <f t="shared" si="0"/>
        <v>0.98</v>
      </c>
    </row>
    <row r="27" spans="1:10" x14ac:dyDescent="0.2">
      <c r="A27" t="s">
        <v>67</v>
      </c>
      <c r="C27" t="s">
        <v>116</v>
      </c>
      <c r="D27" t="s">
        <v>117</v>
      </c>
      <c r="E27" t="s">
        <v>126</v>
      </c>
      <c r="F27" s="1" t="s">
        <v>126</v>
      </c>
      <c r="H27">
        <v>0</v>
      </c>
      <c r="I27">
        <v>0</v>
      </c>
      <c r="J27">
        <f t="shared" si="0"/>
        <v>0</v>
      </c>
    </row>
    <row r="28" spans="1:10" x14ac:dyDescent="0.2">
      <c r="A28" t="s">
        <v>118</v>
      </c>
      <c r="B28" t="s">
        <v>68</v>
      </c>
      <c r="C28" t="s">
        <v>119</v>
      </c>
      <c r="D28" t="s">
        <v>69</v>
      </c>
      <c r="E28" t="s">
        <v>90</v>
      </c>
      <c r="F28" s="1" t="s">
        <v>124</v>
      </c>
      <c r="G28" t="s">
        <v>91</v>
      </c>
      <c r="H28">
        <v>0.17599999999999999</v>
      </c>
      <c r="I28">
        <v>3</v>
      </c>
      <c r="J28">
        <f t="shared" si="0"/>
        <v>0.52800000000000002</v>
      </c>
    </row>
    <row r="29" spans="1:10" x14ac:dyDescent="0.2">
      <c r="A29" t="s">
        <v>120</v>
      </c>
      <c r="B29" t="s">
        <v>68</v>
      </c>
      <c r="C29" t="s">
        <v>119</v>
      </c>
      <c r="D29" t="s">
        <v>69</v>
      </c>
      <c r="E29" t="s">
        <v>90</v>
      </c>
      <c r="F29" s="1" t="s">
        <v>124</v>
      </c>
      <c r="G29" t="s">
        <v>91</v>
      </c>
      <c r="H29">
        <v>0.17599999999999999</v>
      </c>
      <c r="I29">
        <v>3</v>
      </c>
      <c r="J29">
        <f t="shared" si="0"/>
        <v>0.52800000000000002</v>
      </c>
    </row>
    <row r="30" spans="1:10" x14ac:dyDescent="0.2">
      <c r="A30" t="s">
        <v>70</v>
      </c>
      <c r="B30">
        <v>4.99</v>
      </c>
      <c r="C30" t="s">
        <v>121</v>
      </c>
      <c r="D30" t="s">
        <v>94</v>
      </c>
      <c r="E30" t="s">
        <v>93</v>
      </c>
      <c r="F30" s="1" t="s">
        <v>124</v>
      </c>
      <c r="G30" t="s">
        <v>95</v>
      </c>
      <c r="H30">
        <v>0.1</v>
      </c>
      <c r="I30">
        <v>2</v>
      </c>
      <c r="J30">
        <f t="shared" si="0"/>
        <v>0.2</v>
      </c>
    </row>
    <row r="31" spans="1:10" x14ac:dyDescent="0.2">
      <c r="A31" t="s">
        <v>164</v>
      </c>
      <c r="B31" t="s">
        <v>165</v>
      </c>
      <c r="C31" t="s">
        <v>166</v>
      </c>
      <c r="D31" t="s">
        <v>167</v>
      </c>
      <c r="E31" t="s">
        <v>168</v>
      </c>
      <c r="F31">
        <v>805</v>
      </c>
      <c r="G31" t="s">
        <v>169</v>
      </c>
      <c r="H31">
        <v>0.1</v>
      </c>
      <c r="I31">
        <v>3</v>
      </c>
      <c r="J31">
        <f t="shared" si="0"/>
        <v>0.30000000000000004</v>
      </c>
    </row>
    <row r="32" spans="1:10" x14ac:dyDescent="0.2">
      <c r="A32" t="s">
        <v>77</v>
      </c>
      <c r="B32" t="s">
        <v>99</v>
      </c>
      <c r="C32" t="s">
        <v>77</v>
      </c>
      <c r="D32" t="s">
        <v>101</v>
      </c>
      <c r="E32" t="s">
        <v>100</v>
      </c>
      <c r="F32" s="1" t="s">
        <v>122</v>
      </c>
      <c r="G32" t="s">
        <v>99</v>
      </c>
      <c r="H32">
        <v>0.44</v>
      </c>
      <c r="I32">
        <v>3</v>
      </c>
      <c r="J32">
        <f t="shared" si="0"/>
        <v>1.32</v>
      </c>
    </row>
    <row r="33" spans="1:10" x14ac:dyDescent="0.2">
      <c r="A33" t="s">
        <v>71</v>
      </c>
      <c r="B33" t="s">
        <v>72</v>
      </c>
      <c r="C33" t="s">
        <v>123</v>
      </c>
      <c r="D33" t="s">
        <v>97</v>
      </c>
      <c r="E33" t="s">
        <v>96</v>
      </c>
      <c r="F33" s="1" t="s">
        <v>73</v>
      </c>
      <c r="G33" t="s">
        <v>98</v>
      </c>
      <c r="H33">
        <v>0.1</v>
      </c>
      <c r="I33">
        <v>2</v>
      </c>
      <c r="J33">
        <f t="shared" si="0"/>
        <v>0.2</v>
      </c>
    </row>
    <row r="34" spans="1:10" x14ac:dyDescent="0.2">
      <c r="A34" t="s">
        <v>74</v>
      </c>
      <c r="B34" t="s">
        <v>72</v>
      </c>
      <c r="C34" t="s">
        <v>123</v>
      </c>
      <c r="D34" t="s">
        <v>97</v>
      </c>
      <c r="E34" t="s">
        <v>96</v>
      </c>
      <c r="F34" s="1" t="s">
        <v>73</v>
      </c>
      <c r="G34" t="s">
        <v>98</v>
      </c>
      <c r="H34">
        <v>0.1</v>
      </c>
      <c r="I34">
        <v>2</v>
      </c>
      <c r="J34">
        <f t="shared" si="0"/>
        <v>0.2</v>
      </c>
    </row>
    <row r="35" spans="1:10" x14ac:dyDescent="0.2">
      <c r="A35" t="s">
        <v>75</v>
      </c>
      <c r="B35" t="s">
        <v>68</v>
      </c>
      <c r="C35" t="s">
        <v>119</v>
      </c>
      <c r="D35" t="s">
        <v>69</v>
      </c>
      <c r="E35" t="s">
        <v>90</v>
      </c>
      <c r="F35" s="1" t="s">
        <v>124</v>
      </c>
      <c r="G35" t="s">
        <v>91</v>
      </c>
      <c r="H35">
        <v>0.17599999999999999</v>
      </c>
      <c r="I35">
        <v>2</v>
      </c>
      <c r="J35">
        <f t="shared" si="0"/>
        <v>0.35199999999999998</v>
      </c>
    </row>
    <row r="36" spans="1:10" x14ac:dyDescent="0.2">
      <c r="A36" t="s">
        <v>170</v>
      </c>
      <c r="B36" t="s">
        <v>171</v>
      </c>
      <c r="C36" t="s">
        <v>172</v>
      </c>
      <c r="D36" t="s">
        <v>173</v>
      </c>
      <c r="E36" t="s">
        <v>174</v>
      </c>
      <c r="F36" t="s">
        <v>175</v>
      </c>
      <c r="G36" t="s">
        <v>176</v>
      </c>
      <c r="H36">
        <v>0.72</v>
      </c>
      <c r="I36">
        <v>2</v>
      </c>
      <c r="J36">
        <f t="shared" si="0"/>
        <v>1.44</v>
      </c>
    </row>
    <row r="37" spans="1:10" x14ac:dyDescent="0.2">
      <c r="A37" t="s">
        <v>76</v>
      </c>
      <c r="B37" t="s">
        <v>68</v>
      </c>
      <c r="C37" t="s">
        <v>119</v>
      </c>
      <c r="D37" t="s">
        <v>69</v>
      </c>
      <c r="E37" t="s">
        <v>90</v>
      </c>
      <c r="F37" s="1" t="s">
        <v>124</v>
      </c>
      <c r="G37" t="s">
        <v>91</v>
      </c>
      <c r="H37">
        <v>0.17599999999999999</v>
      </c>
      <c r="I37">
        <v>2</v>
      </c>
      <c r="J37">
        <f t="shared" si="0"/>
        <v>0.35199999999999998</v>
      </c>
    </row>
    <row r="38" spans="1:10" ht="17" x14ac:dyDescent="0.2">
      <c r="C38" t="s">
        <v>129</v>
      </c>
      <c r="D38" s="5" t="s">
        <v>142</v>
      </c>
      <c r="E38" s="6" t="s">
        <v>133</v>
      </c>
      <c r="F38" s="4" t="s">
        <v>52</v>
      </c>
      <c r="G38" s="5" t="s">
        <v>134</v>
      </c>
      <c r="H38">
        <v>0.27</v>
      </c>
      <c r="I38">
        <v>3</v>
      </c>
      <c r="J38">
        <f t="shared" si="0"/>
        <v>0.81</v>
      </c>
    </row>
    <row r="39" spans="1:10" ht="17" x14ac:dyDescent="0.2">
      <c r="C39" t="s">
        <v>130</v>
      </c>
      <c r="D39" s="5" t="s">
        <v>143</v>
      </c>
      <c r="E39" s="6" t="s">
        <v>136</v>
      </c>
      <c r="F39" s="4" t="s">
        <v>47</v>
      </c>
      <c r="G39" s="5" t="s">
        <v>135</v>
      </c>
      <c r="H39">
        <v>0.23</v>
      </c>
      <c r="I39">
        <v>2</v>
      </c>
      <c r="J39">
        <f t="shared" si="0"/>
        <v>0.46</v>
      </c>
    </row>
    <row r="40" spans="1:10" ht="17" x14ac:dyDescent="0.2">
      <c r="C40" t="s">
        <v>131</v>
      </c>
      <c r="D40" s="5" t="s">
        <v>144</v>
      </c>
      <c r="E40" s="6" t="s">
        <v>138</v>
      </c>
      <c r="F40" s="4" t="s">
        <v>139</v>
      </c>
      <c r="G40" s="5" t="s">
        <v>137</v>
      </c>
      <c r="H40">
        <v>0.26</v>
      </c>
      <c r="I40">
        <v>3</v>
      </c>
      <c r="J40">
        <f t="shared" si="0"/>
        <v>0.78</v>
      </c>
    </row>
    <row r="41" spans="1:10" ht="17" x14ac:dyDescent="0.2">
      <c r="C41" t="s">
        <v>132</v>
      </c>
      <c r="D41" s="2"/>
      <c r="E41" s="6" t="s">
        <v>140</v>
      </c>
      <c r="F41" s="4" t="s">
        <v>126</v>
      </c>
      <c r="G41" s="5" t="s">
        <v>141</v>
      </c>
      <c r="H41">
        <v>5.1999999999999998E-2</v>
      </c>
      <c r="I41">
        <v>100</v>
      </c>
      <c r="J41">
        <f t="shared" si="0"/>
        <v>5.2</v>
      </c>
    </row>
    <row r="43" spans="1:10" x14ac:dyDescent="0.2">
      <c r="J43">
        <f>SUM(J2:J42)</f>
        <v>74.094000000000008</v>
      </c>
    </row>
    <row r="45" spans="1:10" x14ac:dyDescent="0.2">
      <c r="F45"/>
    </row>
    <row r="46" spans="1:10" x14ac:dyDescent="0.2">
      <c r="F46"/>
    </row>
    <row r="47" spans="1:10" x14ac:dyDescent="0.2">
      <c r="F47"/>
    </row>
    <row r="48" spans="1:10" x14ac:dyDescent="0.2">
      <c r="F48"/>
    </row>
    <row r="49" spans="6:6" x14ac:dyDescent="0.2">
      <c r="F49"/>
    </row>
  </sheetData>
  <autoFilter ref="A1:A49"/>
  <sortState ref="A2:K41">
    <sortCondition ref="A2"/>
  </sortState>
  <hyperlinks>
    <hyperlink ref="E38" r:id="rId1"/>
    <hyperlink ref="E39" r:id="rId2"/>
    <hyperlink ref="E40" r:id="rId3"/>
    <hyperlink ref="E41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2019-06-26T18:35:18Z</dcterms:created>
  <dcterms:modified xsi:type="dcterms:W3CDTF">2019-07-28T19:45:02Z</dcterms:modified>
</cp:coreProperties>
</file>