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yanand\DOWLogic\"/>
    </mc:Choice>
  </mc:AlternateContent>
  <xr:revisionPtr revIDLastSave="0" documentId="8_{3827B222-D76C-498D-8DAE-2D06FF582E54}" xr6:coauthVersionLast="43" xr6:coauthVersionMax="43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scratch-pad" sheetId="1" r:id="rId1"/>
    <sheet name="All-Stocks-with-valuation" sheetId="2" r:id="rId2"/>
    <sheet name="All-stocks-10-yr-return" sheetId="3" r:id="rId3"/>
    <sheet name="sorted-10-yr-return" sheetId="4" r:id="rId4"/>
    <sheet name="Model-Portfolio" sheetId="5" r:id="rId5"/>
    <sheet name="75-wild-cards" sheetId="6" r:id="rId6"/>
    <sheet name="74-Utilities" sheetId="7" r:id="rId7"/>
    <sheet name="73-Trucking" sheetId="8" r:id="rId8"/>
    <sheet name="72-Travel" sheetId="9" r:id="rId9"/>
    <sheet name="71-Toys" sheetId="10" r:id="rId10"/>
    <sheet name="70-Tobacco" sheetId="11" r:id="rId11"/>
    <sheet name="69-Telecom" sheetId="12" r:id="rId12"/>
    <sheet name="68-Tech-Hard-stor-peripherals" sheetId="13" r:id="rId13"/>
    <sheet name="67-Tech-Semiconductors" sheetId="14" r:id="rId14"/>
    <sheet name="66-Tech-Networking" sheetId="15" r:id="rId15"/>
    <sheet name="65-Tech-Electronic-Comp" sheetId="16" r:id="rId16"/>
    <sheet name="64-Tech-Consulting" sheetId="17" r:id="rId17"/>
    <sheet name="63-Big-Tech" sheetId="18" r:id="rId18"/>
    <sheet name="62-Tech" sheetId="19" r:id="rId19"/>
    <sheet name="61-Retail" sheetId="20" r:id="rId20"/>
    <sheet name="60-Restaurants" sheetId="21" r:id="rId21"/>
    <sheet name="59-REIT-Specialized" sheetId="22" r:id="rId22"/>
    <sheet name="58-REIT-Retail" sheetId="23" r:id="rId23"/>
    <sheet name="57-REIT-Residential" sheetId="24" r:id="rId24"/>
    <sheet name="56-REIT-Office" sheetId="25" r:id="rId25"/>
    <sheet name="55-REIT-Industrial" sheetId="26" r:id="rId26"/>
    <sheet name="54-REIT-Healthcare" sheetId="27" r:id="rId27"/>
    <sheet name="53-Railroad" sheetId="28" r:id="rId28"/>
    <sheet name="52-Pharma" sheetId="29" r:id="rId29"/>
    <sheet name="51-Personal-Products" sheetId="30" r:id="rId30"/>
    <sheet name="50-Paper-Packaging" sheetId="31" r:id="rId31"/>
    <sheet name="49-Packaged-Foods-Meats" sheetId="32" r:id="rId32"/>
    <sheet name="48-Oil-Gas" sheetId="33" r:id="rId33"/>
    <sheet name="47-Oil-Gas-Pipelines" sheetId="34" r:id="rId34"/>
    <sheet name="46-Oil-Gas-Refining" sheetId="35" r:id="rId35"/>
    <sheet name="45-Oil-Gas-Exp-and-Prodn" sheetId="36" r:id="rId36"/>
    <sheet name="44-Oil-Gas-Equip" sheetId="37" r:id="rId37"/>
    <sheet name="43-Misc" sheetId="38" r:id="rId38"/>
    <sheet name="42-Movies" sheetId="39" r:id="rId39"/>
    <sheet name="41-Media" sheetId="40" r:id="rId40"/>
    <sheet name="40-Manufacturing" sheetId="41" r:id="rId41"/>
    <sheet name="39-Insurance-P-and-C" sheetId="42" r:id="rId42"/>
    <sheet name="38-Insurance-Life" sheetId="43" r:id="rId43"/>
    <sheet name="37-Insurance-Health-care" sheetId="44" r:id="rId44"/>
    <sheet name="36-Insurance-Brokers" sheetId="45" r:id="rId45"/>
    <sheet name="35-Industrial-Gases" sheetId="46" r:id="rId46"/>
    <sheet name="34-Household-Products" sheetId="47" r:id="rId47"/>
    <sheet name="33-Hotels" sheetId="48" r:id="rId48"/>
    <sheet name="32-Home-Building" sheetId="49" r:id="rId49"/>
    <sheet name="31-Home-Furnishings" sheetId="50" r:id="rId50"/>
    <sheet name="30-Healthcare-Lifesciences" sheetId="51" r:id="rId51"/>
    <sheet name="29-Healthcare-Supplies" sheetId="52" r:id="rId52"/>
    <sheet name="28-Healthcare-Services" sheetId="53" r:id="rId53"/>
    <sheet name="27-Healthcare-Facilities" sheetId="54" r:id="rId54"/>
    <sheet name="26-Healthcare-Equip" sheetId="55" r:id="rId55"/>
    <sheet name="25-Healthcare-Dist" sheetId="56" r:id="rId56"/>
    <sheet name="24-Gaming" sheetId="57" r:id="rId57"/>
    <sheet name="23-Regional-Banks" sheetId="58" r:id="rId58"/>
    <sheet name="22-Fin-Non-Banking" sheetId="59" r:id="rId59"/>
    <sheet name="21-Financials-Misc" sheetId="60" r:id="rId60"/>
    <sheet name="20-Inv-Banking" sheetId="61" r:id="rId61"/>
    <sheet name="19-Credit-card" sheetId="62" r:id="rId62"/>
    <sheet name="18-Banks" sheetId="63" r:id="rId63"/>
    <sheet name="17-Fin-Exchange-and-data" sheetId="64" r:id="rId64"/>
    <sheet name="16-Cruises" sheetId="65" r:id="rId65"/>
    <sheet name="15-Construction" sheetId="66" r:id="rId66"/>
    <sheet name="14-Commodities" sheetId="67" r:id="rId67"/>
    <sheet name="13-Chemicals" sheetId="68" r:id="rId68"/>
    <sheet name="12-Casinos" sheetId="69" r:id="rId69"/>
    <sheet name="11-Building-Products" sheetId="70" r:id="rId70"/>
    <sheet name="10-Biotech" sheetId="71" r:id="rId71"/>
    <sheet name="09-Beverages" sheetId="72" r:id="rId72"/>
    <sheet name="08-AutoParts" sheetId="73" r:id="rId73"/>
    <sheet name="07-Auto" sheetId="74" r:id="rId74"/>
    <sheet name="06-App-Acc-Luxury" sheetId="75" r:id="rId75"/>
    <sheet name="05-Airlines" sheetId="76" r:id="rId76"/>
    <sheet name="04-Logistics" sheetId="77" r:id="rId77"/>
    <sheet name="03-Agriculture" sheetId="78" r:id="rId78"/>
    <sheet name="02-Aerospace-Defense" sheetId="79" r:id="rId79"/>
    <sheet name="01-Advertising" sheetId="80" r:id="rId8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80" l="1"/>
  <c r="D29" i="80"/>
  <c r="I28" i="80"/>
  <c r="C28" i="80"/>
  <c r="I27" i="80"/>
  <c r="C27" i="80"/>
  <c r="I26" i="80"/>
  <c r="C26" i="80"/>
  <c r="I25" i="80"/>
  <c r="C25" i="80"/>
  <c r="I24" i="80"/>
  <c r="C24" i="80"/>
  <c r="I23" i="80"/>
  <c r="C23" i="80"/>
  <c r="I22" i="80"/>
  <c r="C22" i="80"/>
  <c r="I21" i="80"/>
  <c r="C21" i="80"/>
  <c r="I20" i="80"/>
  <c r="C20" i="80"/>
  <c r="I19" i="80"/>
  <c r="K18" i="80" s="1"/>
  <c r="C19" i="80"/>
  <c r="E18" i="80"/>
  <c r="E19" i="80" s="1"/>
  <c r="E20" i="80" s="1"/>
  <c r="E21" i="80" s="1"/>
  <c r="E22" i="80" s="1"/>
  <c r="E23" i="80" s="1"/>
  <c r="E24" i="80" s="1"/>
  <c r="E25" i="80" s="1"/>
  <c r="E26" i="80" s="1"/>
  <c r="J14" i="80"/>
  <c r="D14" i="80"/>
  <c r="I13" i="80"/>
  <c r="C13" i="80"/>
  <c r="I12" i="80"/>
  <c r="C12" i="80"/>
  <c r="I11" i="80"/>
  <c r="C11" i="80"/>
  <c r="I10" i="80"/>
  <c r="C10" i="80"/>
  <c r="I9" i="80"/>
  <c r="C9" i="80"/>
  <c r="I8" i="80"/>
  <c r="C8" i="80"/>
  <c r="I7" i="80"/>
  <c r="C7" i="80"/>
  <c r="I6" i="80"/>
  <c r="C6" i="80"/>
  <c r="I5" i="80"/>
  <c r="C5" i="80"/>
  <c r="I4" i="80"/>
  <c r="C4" i="80"/>
  <c r="E3" i="80" s="1"/>
  <c r="K3" i="80"/>
  <c r="K4" i="80" s="1"/>
  <c r="J164" i="79"/>
  <c r="D164" i="79"/>
  <c r="I163" i="79"/>
  <c r="C163" i="79"/>
  <c r="I162" i="79"/>
  <c r="E162" i="79"/>
  <c r="C162" i="79"/>
  <c r="I161" i="79"/>
  <c r="C161" i="79"/>
  <c r="I160" i="79"/>
  <c r="C160" i="79"/>
  <c r="I159" i="79"/>
  <c r="E159" i="79"/>
  <c r="E160" i="79" s="1"/>
  <c r="E161" i="79" s="1"/>
  <c r="C159" i="79"/>
  <c r="I158" i="79"/>
  <c r="C158" i="79"/>
  <c r="I157" i="79"/>
  <c r="C157" i="79"/>
  <c r="I156" i="79"/>
  <c r="C156" i="79"/>
  <c r="I155" i="79"/>
  <c r="C155" i="79"/>
  <c r="I154" i="79"/>
  <c r="K153" i="79" s="1"/>
  <c r="E154" i="79"/>
  <c r="E155" i="79" s="1"/>
  <c r="E156" i="79" s="1"/>
  <c r="E157" i="79" s="1"/>
  <c r="E158" i="79" s="1"/>
  <c r="C154" i="79"/>
  <c r="E153" i="79" s="1"/>
  <c r="J149" i="79"/>
  <c r="D149" i="79"/>
  <c r="I148" i="79"/>
  <c r="C148" i="79"/>
  <c r="I147" i="79"/>
  <c r="C147" i="79"/>
  <c r="I146" i="79"/>
  <c r="C146" i="79"/>
  <c r="I145" i="79"/>
  <c r="C145" i="79"/>
  <c r="I144" i="79"/>
  <c r="C144" i="79"/>
  <c r="I143" i="79"/>
  <c r="C143" i="79"/>
  <c r="I142" i="79"/>
  <c r="C142" i="79"/>
  <c r="I141" i="79"/>
  <c r="C141" i="79"/>
  <c r="I140" i="79"/>
  <c r="C140" i="79"/>
  <c r="I139" i="79"/>
  <c r="K138" i="79" s="1"/>
  <c r="C139" i="79"/>
  <c r="E138" i="79" s="1"/>
  <c r="E139" i="79" s="1"/>
  <c r="E140" i="79" s="1"/>
  <c r="E141" i="79" s="1"/>
  <c r="E142" i="79" s="1"/>
  <c r="E143" i="79" s="1"/>
  <c r="E144" i="79" s="1"/>
  <c r="E145" i="79" s="1"/>
  <c r="E146" i="79" s="1"/>
  <c r="E147" i="79" s="1"/>
  <c r="J134" i="79"/>
  <c r="D134" i="79"/>
  <c r="I133" i="79"/>
  <c r="C133" i="79"/>
  <c r="I132" i="79"/>
  <c r="C132" i="79"/>
  <c r="I131" i="79"/>
  <c r="C131" i="79"/>
  <c r="I130" i="79"/>
  <c r="C130" i="79"/>
  <c r="I129" i="79"/>
  <c r="C129" i="79"/>
  <c r="I128" i="79"/>
  <c r="C128" i="79"/>
  <c r="I127" i="79"/>
  <c r="C127" i="79"/>
  <c r="I126" i="79"/>
  <c r="C126" i="79"/>
  <c r="I125" i="79"/>
  <c r="C125" i="79"/>
  <c r="I124" i="79"/>
  <c r="K123" i="79" s="1"/>
  <c r="K124" i="79" s="1"/>
  <c r="K125" i="79" s="1"/>
  <c r="K126" i="79" s="1"/>
  <c r="K127" i="79" s="1"/>
  <c r="E124" i="79"/>
  <c r="E125" i="79" s="1"/>
  <c r="C124" i="79"/>
  <c r="E123" i="79"/>
  <c r="J119" i="79"/>
  <c r="D119" i="79"/>
  <c r="I118" i="79"/>
  <c r="C118" i="79"/>
  <c r="I117" i="79"/>
  <c r="C117" i="79"/>
  <c r="I116" i="79"/>
  <c r="C116" i="79"/>
  <c r="I115" i="79"/>
  <c r="C115" i="79"/>
  <c r="I114" i="79"/>
  <c r="C114" i="79"/>
  <c r="I113" i="79"/>
  <c r="C113" i="79"/>
  <c r="I112" i="79"/>
  <c r="C112" i="79"/>
  <c r="I111" i="79"/>
  <c r="C111" i="79"/>
  <c r="I110" i="79"/>
  <c r="C110" i="79"/>
  <c r="K109" i="79"/>
  <c r="K110" i="79" s="1"/>
  <c r="K111" i="79" s="1"/>
  <c r="K112" i="79" s="1"/>
  <c r="K113" i="79" s="1"/>
  <c r="K114" i="79" s="1"/>
  <c r="K115" i="79" s="1"/>
  <c r="K116" i="79" s="1"/>
  <c r="K117" i="79" s="1"/>
  <c r="I109" i="79"/>
  <c r="K108" i="79" s="1"/>
  <c r="C109" i="79"/>
  <c r="E108" i="79"/>
  <c r="E109" i="79" s="1"/>
  <c r="E110" i="79" s="1"/>
  <c r="E111" i="79" s="1"/>
  <c r="E112" i="79" s="1"/>
  <c r="E113" i="79" s="1"/>
  <c r="E114" i="79" s="1"/>
  <c r="E115" i="79" s="1"/>
  <c r="E116" i="79" s="1"/>
  <c r="E117" i="79" s="1"/>
  <c r="J104" i="79"/>
  <c r="D104" i="79"/>
  <c r="I103" i="79"/>
  <c r="C103" i="79"/>
  <c r="I102" i="79"/>
  <c r="C102" i="79"/>
  <c r="I101" i="79"/>
  <c r="C101" i="79"/>
  <c r="I100" i="79"/>
  <c r="C100" i="79"/>
  <c r="I99" i="79"/>
  <c r="C99" i="79"/>
  <c r="I98" i="79"/>
  <c r="C98" i="79"/>
  <c r="I97" i="79"/>
  <c r="C97" i="79"/>
  <c r="I96" i="79"/>
  <c r="C96" i="79"/>
  <c r="I95" i="79"/>
  <c r="C95" i="79"/>
  <c r="I94" i="79"/>
  <c r="K93" i="79" s="1"/>
  <c r="K94" i="79" s="1"/>
  <c r="K95" i="79" s="1"/>
  <c r="C94" i="79"/>
  <c r="E93" i="79"/>
  <c r="J89" i="79"/>
  <c r="D89" i="79"/>
  <c r="I88" i="79"/>
  <c r="C88" i="79"/>
  <c r="I87" i="79"/>
  <c r="C87" i="79"/>
  <c r="I86" i="79"/>
  <c r="C86" i="79"/>
  <c r="I85" i="79"/>
  <c r="C85" i="79"/>
  <c r="I84" i="79"/>
  <c r="C84" i="79"/>
  <c r="I83" i="79"/>
  <c r="C83" i="79"/>
  <c r="I82" i="79"/>
  <c r="C82" i="79"/>
  <c r="I81" i="79"/>
  <c r="C81" i="79"/>
  <c r="I80" i="79"/>
  <c r="C80" i="79"/>
  <c r="K79" i="79"/>
  <c r="K80" i="79" s="1"/>
  <c r="K81" i="79" s="1"/>
  <c r="K82" i="79" s="1"/>
  <c r="K83" i="79" s="1"/>
  <c r="K84" i="79" s="1"/>
  <c r="K85" i="79" s="1"/>
  <c r="K86" i="79" s="1"/>
  <c r="K87" i="79" s="1"/>
  <c r="I79" i="79"/>
  <c r="C79" i="79"/>
  <c r="K78" i="79"/>
  <c r="E78" i="79"/>
  <c r="E79" i="79" s="1"/>
  <c r="E80" i="79" s="1"/>
  <c r="E81" i="79" s="1"/>
  <c r="E82" i="79" s="1"/>
  <c r="E83" i="79" s="1"/>
  <c r="E84" i="79" s="1"/>
  <c r="E85" i="79" s="1"/>
  <c r="E86" i="79" s="1"/>
  <c r="E87" i="79" s="1"/>
  <c r="J74" i="79"/>
  <c r="D74" i="79"/>
  <c r="I73" i="79"/>
  <c r="C73" i="79"/>
  <c r="I72" i="79"/>
  <c r="C72" i="79"/>
  <c r="I71" i="79"/>
  <c r="C71" i="79"/>
  <c r="I70" i="79"/>
  <c r="C70" i="79"/>
  <c r="I69" i="79"/>
  <c r="C69" i="79"/>
  <c r="I68" i="79"/>
  <c r="C68" i="79"/>
  <c r="I67" i="79"/>
  <c r="C67" i="79"/>
  <c r="I66" i="79"/>
  <c r="C66" i="79"/>
  <c r="I65" i="79"/>
  <c r="C65" i="79"/>
  <c r="I64" i="79"/>
  <c r="C64" i="79"/>
  <c r="E63" i="79" s="1"/>
  <c r="K63" i="79"/>
  <c r="K64" i="79" s="1"/>
  <c r="K65" i="79" s="1"/>
  <c r="J59" i="79"/>
  <c r="D59" i="79"/>
  <c r="I58" i="79"/>
  <c r="C58" i="79"/>
  <c r="I57" i="79"/>
  <c r="C57" i="79"/>
  <c r="I56" i="79"/>
  <c r="C56" i="79"/>
  <c r="I55" i="79"/>
  <c r="C55" i="79"/>
  <c r="I54" i="79"/>
  <c r="C54" i="79"/>
  <c r="I53" i="79"/>
  <c r="C53" i="79"/>
  <c r="I52" i="79"/>
  <c r="E52" i="79"/>
  <c r="E53" i="79" s="1"/>
  <c r="E54" i="79" s="1"/>
  <c r="E55" i="79" s="1"/>
  <c r="E56" i="79" s="1"/>
  <c r="E57" i="79" s="1"/>
  <c r="C52" i="79"/>
  <c r="I51" i="79"/>
  <c r="C51" i="79"/>
  <c r="I50" i="79"/>
  <c r="C50" i="79"/>
  <c r="I49" i="79"/>
  <c r="K48" i="79" s="1"/>
  <c r="E49" i="79"/>
  <c r="E50" i="79" s="1"/>
  <c r="E51" i="79" s="1"/>
  <c r="C49" i="79"/>
  <c r="E48" i="79"/>
  <c r="J44" i="79"/>
  <c r="D44" i="79"/>
  <c r="I43" i="79"/>
  <c r="C43" i="79"/>
  <c r="I42" i="79"/>
  <c r="C42" i="79"/>
  <c r="I41" i="79"/>
  <c r="C41" i="79"/>
  <c r="I40" i="79"/>
  <c r="C40" i="79"/>
  <c r="I39" i="79"/>
  <c r="C39" i="79"/>
  <c r="K38" i="79"/>
  <c r="K39" i="79" s="1"/>
  <c r="K40" i="79" s="1"/>
  <c r="K41" i="79" s="1"/>
  <c r="K42" i="79" s="1"/>
  <c r="I38" i="79"/>
  <c r="C38" i="79"/>
  <c r="I37" i="79"/>
  <c r="C37" i="79"/>
  <c r="I36" i="79"/>
  <c r="C36" i="79"/>
  <c r="K35" i="79"/>
  <c r="K36" i="79" s="1"/>
  <c r="K37" i="79" s="1"/>
  <c r="I35" i="79"/>
  <c r="C35" i="79"/>
  <c r="K34" i="79"/>
  <c r="I34" i="79"/>
  <c r="C34" i="79"/>
  <c r="E33" i="79" s="1"/>
  <c r="K33" i="79"/>
  <c r="J29" i="79"/>
  <c r="D29" i="79"/>
  <c r="I28" i="79"/>
  <c r="C28" i="79"/>
  <c r="I27" i="79"/>
  <c r="C27" i="79"/>
  <c r="I26" i="79"/>
  <c r="C26" i="79"/>
  <c r="I25" i="79"/>
  <c r="C25" i="79"/>
  <c r="I24" i="79"/>
  <c r="C24" i="79"/>
  <c r="I23" i="79"/>
  <c r="E23" i="79"/>
  <c r="E24" i="79" s="1"/>
  <c r="E25" i="79" s="1"/>
  <c r="E26" i="79" s="1"/>
  <c r="E27" i="79" s="1"/>
  <c r="C23" i="79"/>
  <c r="I22" i="79"/>
  <c r="E22" i="79"/>
  <c r="C22" i="79"/>
  <c r="I21" i="79"/>
  <c r="C21" i="79"/>
  <c r="I20" i="79"/>
  <c r="C20" i="79"/>
  <c r="I19" i="79"/>
  <c r="K18" i="79" s="1"/>
  <c r="E19" i="79"/>
  <c r="E20" i="79" s="1"/>
  <c r="E21" i="79" s="1"/>
  <c r="C19" i="79"/>
  <c r="E18" i="79"/>
  <c r="J14" i="79"/>
  <c r="D14" i="79"/>
  <c r="I13" i="79"/>
  <c r="C13" i="79"/>
  <c r="I12" i="79"/>
  <c r="C12" i="79"/>
  <c r="I11" i="79"/>
  <c r="C11" i="79"/>
  <c r="I10" i="79"/>
  <c r="C10" i="79"/>
  <c r="I9" i="79"/>
  <c r="C9" i="79"/>
  <c r="K8" i="79"/>
  <c r="K9" i="79" s="1"/>
  <c r="K10" i="79" s="1"/>
  <c r="K11" i="79" s="1"/>
  <c r="K12" i="79" s="1"/>
  <c r="I8" i="79"/>
  <c r="C8" i="79"/>
  <c r="I7" i="79"/>
  <c r="C7" i="79"/>
  <c r="I6" i="79"/>
  <c r="C6" i="79"/>
  <c r="K5" i="79"/>
  <c r="K6" i="79" s="1"/>
  <c r="K7" i="79" s="1"/>
  <c r="I5" i="79"/>
  <c r="C5" i="79"/>
  <c r="K4" i="79"/>
  <c r="I4" i="79"/>
  <c r="C4" i="79"/>
  <c r="E3" i="79" s="1"/>
  <c r="K3" i="79"/>
  <c r="J119" i="78"/>
  <c r="D119" i="78"/>
  <c r="I118" i="78"/>
  <c r="C118" i="78"/>
  <c r="I117" i="78"/>
  <c r="C117" i="78"/>
  <c r="I116" i="78"/>
  <c r="C116" i="78"/>
  <c r="I115" i="78"/>
  <c r="C115" i="78"/>
  <c r="I114" i="78"/>
  <c r="C114" i="78"/>
  <c r="I113" i="78"/>
  <c r="C113" i="78"/>
  <c r="I112" i="78"/>
  <c r="C112" i="78"/>
  <c r="I111" i="78"/>
  <c r="C111" i="78"/>
  <c r="I110" i="78"/>
  <c r="C110" i="78"/>
  <c r="I109" i="78"/>
  <c r="K108" i="78" s="1"/>
  <c r="E109" i="78"/>
  <c r="E110" i="78" s="1"/>
  <c r="C109" i="78"/>
  <c r="E108" i="78"/>
  <c r="J104" i="78"/>
  <c r="D104" i="78"/>
  <c r="I103" i="78"/>
  <c r="C103" i="78"/>
  <c r="I102" i="78"/>
  <c r="C102" i="78"/>
  <c r="I101" i="78"/>
  <c r="C101" i="78"/>
  <c r="I100" i="78"/>
  <c r="C100" i="78"/>
  <c r="I99" i="78"/>
  <c r="C99" i="78"/>
  <c r="I98" i="78"/>
  <c r="C98" i="78"/>
  <c r="I97" i="78"/>
  <c r="C97" i="78"/>
  <c r="I96" i="78"/>
  <c r="C96" i="78"/>
  <c r="I95" i="78"/>
  <c r="C95" i="78"/>
  <c r="I94" i="78"/>
  <c r="K93" i="78" s="1"/>
  <c r="K94" i="78" s="1"/>
  <c r="K95" i="78" s="1"/>
  <c r="K96" i="78" s="1"/>
  <c r="K97" i="78" s="1"/>
  <c r="K98" i="78" s="1"/>
  <c r="K99" i="78" s="1"/>
  <c r="K100" i="78" s="1"/>
  <c r="K101" i="78" s="1"/>
  <c r="K102" i="78" s="1"/>
  <c r="C94" i="78"/>
  <c r="E93" i="78"/>
  <c r="E94" i="78" s="1"/>
  <c r="E95" i="78" s="1"/>
  <c r="E96" i="78" s="1"/>
  <c r="E97" i="78" s="1"/>
  <c r="E98" i="78" s="1"/>
  <c r="E99" i="78" s="1"/>
  <c r="E100" i="78" s="1"/>
  <c r="E101" i="78" s="1"/>
  <c r="E102" i="78" s="1"/>
  <c r="J89" i="78"/>
  <c r="D89" i="78"/>
  <c r="I88" i="78"/>
  <c r="C88" i="78"/>
  <c r="I87" i="78"/>
  <c r="C87" i="78"/>
  <c r="I86" i="78"/>
  <c r="C86" i="78"/>
  <c r="I85" i="78"/>
  <c r="C85" i="78"/>
  <c r="I84" i="78"/>
  <c r="C84" i="78"/>
  <c r="K83" i="78"/>
  <c r="K84" i="78" s="1"/>
  <c r="I83" i="78"/>
  <c r="C83" i="78"/>
  <c r="I82" i="78"/>
  <c r="C82" i="78"/>
  <c r="I81" i="78"/>
  <c r="C81" i="78"/>
  <c r="K80" i="78"/>
  <c r="K81" i="78" s="1"/>
  <c r="K82" i="78" s="1"/>
  <c r="I80" i="78"/>
  <c r="C80" i="78"/>
  <c r="K79" i="78"/>
  <c r="I79" i="78"/>
  <c r="C79" i="78"/>
  <c r="E78" i="78" s="1"/>
  <c r="K78" i="78"/>
  <c r="J74" i="78"/>
  <c r="D74" i="78"/>
  <c r="I73" i="78"/>
  <c r="C73" i="78"/>
  <c r="I72" i="78"/>
  <c r="C72" i="78"/>
  <c r="I71" i="78"/>
  <c r="C71" i="78"/>
  <c r="I70" i="78"/>
  <c r="C70" i="78"/>
  <c r="I69" i="78"/>
  <c r="C69" i="78"/>
  <c r="I68" i="78"/>
  <c r="C68" i="78"/>
  <c r="I67" i="78"/>
  <c r="E67" i="78"/>
  <c r="E68" i="78" s="1"/>
  <c r="E69" i="78" s="1"/>
  <c r="E70" i="78" s="1"/>
  <c r="E71" i="78" s="1"/>
  <c r="E72" i="78" s="1"/>
  <c r="C67" i="78"/>
  <c r="I66" i="78"/>
  <c r="C66" i="78"/>
  <c r="I65" i="78"/>
  <c r="C65" i="78"/>
  <c r="I64" i="78"/>
  <c r="K63" i="78" s="1"/>
  <c r="E64" i="78"/>
  <c r="E65" i="78" s="1"/>
  <c r="E66" i="78" s="1"/>
  <c r="C64" i="78"/>
  <c r="E63" i="78"/>
  <c r="J59" i="78"/>
  <c r="D59" i="78"/>
  <c r="I58" i="78"/>
  <c r="C58" i="78"/>
  <c r="I57" i="78"/>
  <c r="C57" i="78"/>
  <c r="I56" i="78"/>
  <c r="C56" i="78"/>
  <c r="I55" i="78"/>
  <c r="C55" i="78"/>
  <c r="I54" i="78"/>
  <c r="C54" i="78"/>
  <c r="K53" i="78"/>
  <c r="K54" i="78" s="1"/>
  <c r="K55" i="78" s="1"/>
  <c r="K56" i="78" s="1"/>
  <c r="K57" i="78" s="1"/>
  <c r="I53" i="78"/>
  <c r="C53" i="78"/>
  <c r="I52" i="78"/>
  <c r="C52" i="78"/>
  <c r="I51" i="78"/>
  <c r="C51" i="78"/>
  <c r="I50" i="78"/>
  <c r="C50" i="78"/>
  <c r="K49" i="78"/>
  <c r="K50" i="78" s="1"/>
  <c r="K51" i="78" s="1"/>
  <c r="K52" i="78" s="1"/>
  <c r="I49" i="78"/>
  <c r="C49" i="78"/>
  <c r="E48" i="78" s="1"/>
  <c r="K48" i="78"/>
  <c r="J44" i="78"/>
  <c r="D44" i="78"/>
  <c r="I43" i="78"/>
  <c r="C43" i="78"/>
  <c r="I42" i="78"/>
  <c r="C42" i="78"/>
  <c r="I41" i="78"/>
  <c r="C41" i="78"/>
  <c r="I40" i="78"/>
  <c r="C40" i="78"/>
  <c r="I39" i="78"/>
  <c r="C39" i="78"/>
  <c r="I38" i="78"/>
  <c r="C38" i="78"/>
  <c r="I37" i="78"/>
  <c r="E37" i="78"/>
  <c r="E38" i="78" s="1"/>
  <c r="E39" i="78" s="1"/>
  <c r="E40" i="78" s="1"/>
  <c r="E41" i="78" s="1"/>
  <c r="E42" i="78" s="1"/>
  <c r="C37" i="78"/>
  <c r="I36" i="78"/>
  <c r="C36" i="78"/>
  <c r="I35" i="78"/>
  <c r="C35" i="78"/>
  <c r="I34" i="78"/>
  <c r="K33" i="78" s="1"/>
  <c r="E34" i="78"/>
  <c r="E35" i="78" s="1"/>
  <c r="E36" i="78" s="1"/>
  <c r="C34" i="78"/>
  <c r="E33" i="78"/>
  <c r="J29" i="78"/>
  <c r="D29" i="78"/>
  <c r="I28" i="78"/>
  <c r="C28" i="78"/>
  <c r="I27" i="78"/>
  <c r="C27" i="78"/>
  <c r="I26" i="78"/>
  <c r="C26" i="78"/>
  <c r="I25" i="78"/>
  <c r="C25" i="78"/>
  <c r="I24" i="78"/>
  <c r="C24" i="78"/>
  <c r="I23" i="78"/>
  <c r="C23" i="78"/>
  <c r="I22" i="78"/>
  <c r="C22" i="78"/>
  <c r="I21" i="78"/>
  <c r="C21" i="78"/>
  <c r="I20" i="78"/>
  <c r="C20" i="78"/>
  <c r="K19" i="78"/>
  <c r="K20" i="78" s="1"/>
  <c r="K21" i="78" s="1"/>
  <c r="K22" i="78" s="1"/>
  <c r="K23" i="78" s="1"/>
  <c r="K24" i="78" s="1"/>
  <c r="K25" i="78" s="1"/>
  <c r="K26" i="78" s="1"/>
  <c r="K27" i="78" s="1"/>
  <c r="I19" i="78"/>
  <c r="C19" i="78"/>
  <c r="E18" i="78" s="1"/>
  <c r="K18" i="78"/>
  <c r="J14" i="78"/>
  <c r="D14" i="78"/>
  <c r="I13" i="78"/>
  <c r="C13" i="78"/>
  <c r="I12" i="78"/>
  <c r="C12" i="78"/>
  <c r="I11" i="78"/>
  <c r="C11" i="78"/>
  <c r="I10" i="78"/>
  <c r="C10" i="78"/>
  <c r="I9" i="78"/>
  <c r="C9" i="78"/>
  <c r="I8" i="78"/>
  <c r="C8" i="78"/>
  <c r="I7" i="78"/>
  <c r="E7" i="78"/>
  <c r="E8" i="78" s="1"/>
  <c r="E9" i="78" s="1"/>
  <c r="E10" i="78" s="1"/>
  <c r="E11" i="78" s="1"/>
  <c r="E12" i="78" s="1"/>
  <c r="C7" i="78"/>
  <c r="I6" i="78"/>
  <c r="C6" i="78"/>
  <c r="I5" i="78"/>
  <c r="C5" i="78"/>
  <c r="I4" i="78"/>
  <c r="K3" i="78" s="1"/>
  <c r="E4" i="78"/>
  <c r="E5" i="78" s="1"/>
  <c r="E6" i="78" s="1"/>
  <c r="C4" i="78"/>
  <c r="E3" i="78"/>
  <c r="J59" i="77"/>
  <c r="D59" i="77"/>
  <c r="I58" i="77"/>
  <c r="C58" i="77"/>
  <c r="I57" i="77"/>
  <c r="C57" i="77"/>
  <c r="I56" i="77"/>
  <c r="C56" i="77"/>
  <c r="I55" i="77"/>
  <c r="C55" i="77"/>
  <c r="I54" i="77"/>
  <c r="C54" i="77"/>
  <c r="K53" i="77"/>
  <c r="K54" i="77" s="1"/>
  <c r="K55" i="77" s="1"/>
  <c r="K56" i="77" s="1"/>
  <c r="K57" i="77" s="1"/>
  <c r="I53" i="77"/>
  <c r="C53" i="77"/>
  <c r="I52" i="77"/>
  <c r="C52" i="77"/>
  <c r="I51" i="77"/>
  <c r="C51" i="77"/>
  <c r="I50" i="77"/>
  <c r="C50" i="77"/>
  <c r="K49" i="77"/>
  <c r="K50" i="77" s="1"/>
  <c r="K51" i="77" s="1"/>
  <c r="K52" i="77" s="1"/>
  <c r="I49" i="77"/>
  <c r="C49" i="77"/>
  <c r="E48" i="77" s="1"/>
  <c r="K48" i="77"/>
  <c r="J44" i="77"/>
  <c r="D44" i="77"/>
  <c r="I43" i="77"/>
  <c r="C43" i="77"/>
  <c r="I42" i="77"/>
  <c r="C42" i="77"/>
  <c r="I41" i="77"/>
  <c r="C41" i="77"/>
  <c r="I40" i="77"/>
  <c r="C40" i="77"/>
  <c r="I39" i="77"/>
  <c r="C39" i="77"/>
  <c r="I38" i="77"/>
  <c r="C38" i="77"/>
  <c r="I37" i="77"/>
  <c r="E37" i="77"/>
  <c r="E38" i="77" s="1"/>
  <c r="E39" i="77" s="1"/>
  <c r="E40" i="77" s="1"/>
  <c r="E41" i="77" s="1"/>
  <c r="E42" i="77" s="1"/>
  <c r="C37" i="77"/>
  <c r="I36" i="77"/>
  <c r="C36" i="77"/>
  <c r="I35" i="77"/>
  <c r="C35" i="77"/>
  <c r="I34" i="77"/>
  <c r="K33" i="77" s="1"/>
  <c r="E34" i="77"/>
  <c r="E35" i="77" s="1"/>
  <c r="E36" i="77" s="1"/>
  <c r="C34" i="77"/>
  <c r="E33" i="77"/>
  <c r="J29" i="77"/>
  <c r="D29" i="77"/>
  <c r="I28" i="77"/>
  <c r="C28" i="77"/>
  <c r="I27" i="77"/>
  <c r="C27" i="77"/>
  <c r="I26" i="77"/>
  <c r="C26" i="77"/>
  <c r="I25" i="77"/>
  <c r="C25" i="77"/>
  <c r="I24" i="77"/>
  <c r="C24" i="77"/>
  <c r="I23" i="77"/>
  <c r="C23" i="77"/>
  <c r="I22" i="77"/>
  <c r="C22" i="77"/>
  <c r="I21" i="77"/>
  <c r="C21" i="77"/>
  <c r="I20" i="77"/>
  <c r="C20" i="77"/>
  <c r="K19" i="77"/>
  <c r="K20" i="77" s="1"/>
  <c r="K21" i="77" s="1"/>
  <c r="K22" i="77" s="1"/>
  <c r="K23" i="77" s="1"/>
  <c r="K24" i="77" s="1"/>
  <c r="K25" i="77" s="1"/>
  <c r="K26" i="77" s="1"/>
  <c r="K27" i="77" s="1"/>
  <c r="I19" i="77"/>
  <c r="C19" i="77"/>
  <c r="E18" i="77" s="1"/>
  <c r="K18" i="77"/>
  <c r="J14" i="77"/>
  <c r="D14" i="77"/>
  <c r="I13" i="77"/>
  <c r="C13" i="77"/>
  <c r="I12" i="77"/>
  <c r="C12" i="77"/>
  <c r="I11" i="77"/>
  <c r="C11" i="77"/>
  <c r="I10" i="77"/>
  <c r="C10" i="77"/>
  <c r="I9" i="77"/>
  <c r="C9" i="77"/>
  <c r="I8" i="77"/>
  <c r="C8" i="77"/>
  <c r="I7" i="77"/>
  <c r="E7" i="77"/>
  <c r="E8" i="77" s="1"/>
  <c r="E9" i="77" s="1"/>
  <c r="E10" i="77" s="1"/>
  <c r="E11" i="77" s="1"/>
  <c r="E12" i="77" s="1"/>
  <c r="C7" i="77"/>
  <c r="I6" i="77"/>
  <c r="C6" i="77"/>
  <c r="I5" i="77"/>
  <c r="C5" i="77"/>
  <c r="I4" i="77"/>
  <c r="K3" i="77" s="1"/>
  <c r="E4" i="77"/>
  <c r="E5" i="77" s="1"/>
  <c r="E6" i="77" s="1"/>
  <c r="C4" i="77"/>
  <c r="E3" i="77"/>
  <c r="J74" i="76"/>
  <c r="D74" i="76"/>
  <c r="I73" i="76"/>
  <c r="C73" i="76"/>
  <c r="I72" i="76"/>
  <c r="C72" i="76"/>
  <c r="I71" i="76"/>
  <c r="C71" i="76"/>
  <c r="I70" i="76"/>
  <c r="C70" i="76"/>
  <c r="I69" i="76"/>
  <c r="C69" i="76"/>
  <c r="K68" i="76"/>
  <c r="K69" i="76" s="1"/>
  <c r="K70" i="76" s="1"/>
  <c r="K71" i="76" s="1"/>
  <c r="K72" i="76" s="1"/>
  <c r="I68" i="76"/>
  <c r="C68" i="76"/>
  <c r="I67" i="76"/>
  <c r="C67" i="76"/>
  <c r="I66" i="76"/>
  <c r="C66" i="76"/>
  <c r="I65" i="76"/>
  <c r="C65" i="76"/>
  <c r="K64" i="76"/>
  <c r="K65" i="76" s="1"/>
  <c r="K66" i="76" s="1"/>
  <c r="K67" i="76" s="1"/>
  <c r="I64" i="76"/>
  <c r="K63" i="76" s="1"/>
  <c r="C64" i="76"/>
  <c r="E63" i="76"/>
  <c r="E64" i="76" s="1"/>
  <c r="J59" i="76"/>
  <c r="D59" i="76"/>
  <c r="I58" i="76"/>
  <c r="C58" i="76"/>
  <c r="I57" i="76"/>
  <c r="C57" i="76"/>
  <c r="I56" i="76"/>
  <c r="C56" i="76"/>
  <c r="I55" i="76"/>
  <c r="C55" i="76"/>
  <c r="I54" i="76"/>
  <c r="C54" i="76"/>
  <c r="I53" i="76"/>
  <c r="C53" i="76"/>
  <c r="I52" i="76"/>
  <c r="C52" i="76"/>
  <c r="I51" i="76"/>
  <c r="C51" i="76"/>
  <c r="I50" i="76"/>
  <c r="C50" i="76"/>
  <c r="I49" i="76"/>
  <c r="K48" i="76" s="1"/>
  <c r="K49" i="76" s="1"/>
  <c r="K50" i="76" s="1"/>
  <c r="K51" i="76" s="1"/>
  <c r="C49" i="76"/>
  <c r="E48" i="76"/>
  <c r="E49" i="76" s="1"/>
  <c r="E50" i="76" s="1"/>
  <c r="E51" i="76" s="1"/>
  <c r="E52" i="76" s="1"/>
  <c r="E53" i="76" s="1"/>
  <c r="E54" i="76" s="1"/>
  <c r="E55" i="76" s="1"/>
  <c r="E56" i="76" s="1"/>
  <c r="E57" i="76" s="1"/>
  <c r="J44" i="76"/>
  <c r="D44" i="76"/>
  <c r="I43" i="76"/>
  <c r="C43" i="76"/>
  <c r="I42" i="76"/>
  <c r="C42" i="76"/>
  <c r="K41" i="76"/>
  <c r="K42" i="76" s="1"/>
  <c r="I41" i="76"/>
  <c r="C41" i="76"/>
  <c r="I40" i="76"/>
  <c r="C40" i="76"/>
  <c r="I39" i="76"/>
  <c r="C39" i="76"/>
  <c r="I38" i="76"/>
  <c r="C38" i="76"/>
  <c r="I37" i="76"/>
  <c r="C37" i="76"/>
  <c r="I36" i="76"/>
  <c r="C36" i="76"/>
  <c r="I35" i="76"/>
  <c r="C35" i="76"/>
  <c r="I34" i="76"/>
  <c r="C34" i="76"/>
  <c r="K33" i="76"/>
  <c r="K34" i="76" s="1"/>
  <c r="K35" i="76" s="1"/>
  <c r="K36" i="76" s="1"/>
  <c r="K37" i="76" s="1"/>
  <c r="K38" i="76" s="1"/>
  <c r="K39" i="76" s="1"/>
  <c r="K40" i="76" s="1"/>
  <c r="E33" i="76"/>
  <c r="J29" i="76"/>
  <c r="D29" i="76"/>
  <c r="I28" i="76"/>
  <c r="C28" i="76"/>
  <c r="I27" i="76"/>
  <c r="C27" i="76"/>
  <c r="I26" i="76"/>
  <c r="C26" i="76"/>
  <c r="I25" i="76"/>
  <c r="C25" i="76"/>
  <c r="I24" i="76"/>
  <c r="C24" i="76"/>
  <c r="I23" i="76"/>
  <c r="C23" i="76"/>
  <c r="I22" i="76"/>
  <c r="C22" i="76"/>
  <c r="I21" i="76"/>
  <c r="C21" i="76"/>
  <c r="I20" i="76"/>
  <c r="C20" i="76"/>
  <c r="I19" i="76"/>
  <c r="K18" i="76" s="1"/>
  <c r="C19" i="76"/>
  <c r="E18" i="76"/>
  <c r="E19" i="76" s="1"/>
  <c r="E20" i="76" s="1"/>
  <c r="E21" i="76" s="1"/>
  <c r="E22" i="76" s="1"/>
  <c r="E23" i="76" s="1"/>
  <c r="E24" i="76" s="1"/>
  <c r="E25" i="76" s="1"/>
  <c r="E26" i="76" s="1"/>
  <c r="E27" i="76" s="1"/>
  <c r="J14" i="76"/>
  <c r="D14" i="76"/>
  <c r="I13" i="76"/>
  <c r="C13" i="76"/>
  <c r="I12" i="76"/>
  <c r="C12" i="76"/>
  <c r="I11" i="76"/>
  <c r="C11" i="76"/>
  <c r="I10" i="76"/>
  <c r="C10" i="76"/>
  <c r="I9" i="76"/>
  <c r="C9" i="76"/>
  <c r="I8" i="76"/>
  <c r="C8" i="76"/>
  <c r="I7" i="76"/>
  <c r="C7" i="76"/>
  <c r="K6" i="76"/>
  <c r="K7" i="76" s="1"/>
  <c r="K8" i="76" s="1"/>
  <c r="K9" i="76" s="1"/>
  <c r="K10" i="76" s="1"/>
  <c r="K11" i="76" s="1"/>
  <c r="K12" i="76" s="1"/>
  <c r="I6" i="76"/>
  <c r="C6" i="76"/>
  <c r="I5" i="76"/>
  <c r="C5" i="76"/>
  <c r="I4" i="76"/>
  <c r="C4" i="76"/>
  <c r="E3" i="76" s="1"/>
  <c r="K3" i="76"/>
  <c r="K4" i="76" s="1"/>
  <c r="K5" i="76" s="1"/>
  <c r="J119" i="75"/>
  <c r="D119" i="75"/>
  <c r="I118" i="75"/>
  <c r="C118" i="75"/>
  <c r="I117" i="75"/>
  <c r="C117" i="75"/>
  <c r="I116" i="75"/>
  <c r="C116" i="75"/>
  <c r="I115" i="75"/>
  <c r="C115" i="75"/>
  <c r="I114" i="75"/>
  <c r="C114" i="75"/>
  <c r="I113" i="75"/>
  <c r="C113" i="75"/>
  <c r="I112" i="75"/>
  <c r="C112" i="75"/>
  <c r="I111" i="75"/>
  <c r="C111" i="75"/>
  <c r="I110" i="75"/>
  <c r="E110" i="75"/>
  <c r="E111" i="75" s="1"/>
  <c r="C110" i="75"/>
  <c r="I109" i="75"/>
  <c r="K108" i="75" s="1"/>
  <c r="K109" i="75" s="1"/>
  <c r="K110" i="75" s="1"/>
  <c r="K111" i="75" s="1"/>
  <c r="K112" i="75" s="1"/>
  <c r="K113" i="75" s="1"/>
  <c r="K114" i="75" s="1"/>
  <c r="K115" i="75" s="1"/>
  <c r="K116" i="75" s="1"/>
  <c r="K117" i="75" s="1"/>
  <c r="C109" i="75"/>
  <c r="E108" i="75" s="1"/>
  <c r="E109" i="75" s="1"/>
  <c r="J104" i="75"/>
  <c r="D104" i="75"/>
  <c r="I103" i="75"/>
  <c r="C103" i="75"/>
  <c r="I102" i="75"/>
  <c r="C102" i="75"/>
  <c r="I101" i="75"/>
  <c r="C101" i="75"/>
  <c r="I100" i="75"/>
  <c r="C100" i="75"/>
  <c r="I99" i="75"/>
  <c r="C99" i="75"/>
  <c r="I98" i="75"/>
  <c r="C98" i="75"/>
  <c r="I97" i="75"/>
  <c r="C97" i="75"/>
  <c r="I96" i="75"/>
  <c r="C96" i="75"/>
  <c r="I95" i="75"/>
  <c r="C95" i="75"/>
  <c r="I94" i="75"/>
  <c r="C94" i="75"/>
  <c r="K93" i="75"/>
  <c r="K94" i="75" s="1"/>
  <c r="E93" i="75"/>
  <c r="E94" i="75" s="1"/>
  <c r="E95" i="75" s="1"/>
  <c r="E96" i="75" s="1"/>
  <c r="E97" i="75" s="1"/>
  <c r="E98" i="75" s="1"/>
  <c r="E99" i="75" s="1"/>
  <c r="E100" i="75" s="1"/>
  <c r="E101" i="75" s="1"/>
  <c r="E102" i="75" s="1"/>
  <c r="J89" i="75"/>
  <c r="D89" i="75"/>
  <c r="I88" i="75"/>
  <c r="C88" i="75"/>
  <c r="I87" i="75"/>
  <c r="C87" i="75"/>
  <c r="I86" i="75"/>
  <c r="C86" i="75"/>
  <c r="I85" i="75"/>
  <c r="C85" i="75"/>
  <c r="I84" i="75"/>
  <c r="C84" i="75"/>
  <c r="I83" i="75"/>
  <c r="C83" i="75"/>
  <c r="I82" i="75"/>
  <c r="C82" i="75"/>
  <c r="I81" i="75"/>
  <c r="C81" i="75"/>
  <c r="I80" i="75"/>
  <c r="C80" i="75"/>
  <c r="I79" i="75"/>
  <c r="K78" i="75" s="1"/>
  <c r="K79" i="75" s="1"/>
  <c r="K80" i="75" s="1"/>
  <c r="K81" i="75" s="1"/>
  <c r="K82" i="75" s="1"/>
  <c r="K83" i="75" s="1"/>
  <c r="K84" i="75" s="1"/>
  <c r="K85" i="75" s="1"/>
  <c r="K86" i="75" s="1"/>
  <c r="C79" i="75"/>
  <c r="E78" i="75" s="1"/>
  <c r="E79" i="75" s="1"/>
  <c r="E80" i="75" s="1"/>
  <c r="E81" i="75" s="1"/>
  <c r="E82" i="75" s="1"/>
  <c r="E83" i="75" s="1"/>
  <c r="E84" i="75" s="1"/>
  <c r="E85" i="75" s="1"/>
  <c r="E86" i="75" s="1"/>
  <c r="E87" i="75" s="1"/>
  <c r="J74" i="75"/>
  <c r="D74" i="75"/>
  <c r="I73" i="75"/>
  <c r="C73" i="75"/>
  <c r="I72" i="75"/>
  <c r="C72" i="75"/>
  <c r="I71" i="75"/>
  <c r="C71" i="75"/>
  <c r="I70" i="75"/>
  <c r="C70" i="75"/>
  <c r="I69" i="75"/>
  <c r="C69" i="75"/>
  <c r="I68" i="75"/>
  <c r="C68" i="75"/>
  <c r="K67" i="75"/>
  <c r="K68" i="75" s="1"/>
  <c r="K69" i="75" s="1"/>
  <c r="K70" i="75" s="1"/>
  <c r="K71" i="75" s="1"/>
  <c r="K72" i="75" s="1"/>
  <c r="I67" i="75"/>
  <c r="C67" i="75"/>
  <c r="I66" i="75"/>
  <c r="C66" i="75"/>
  <c r="I65" i="75"/>
  <c r="C65" i="75"/>
  <c r="I64" i="75"/>
  <c r="C64" i="75"/>
  <c r="K63" i="75"/>
  <c r="K64" i="75" s="1"/>
  <c r="K65" i="75" s="1"/>
  <c r="K66" i="75" s="1"/>
  <c r="E63" i="75"/>
  <c r="E64" i="75" s="1"/>
  <c r="E65" i="75" s="1"/>
  <c r="E66" i="75" s="1"/>
  <c r="E67" i="75" s="1"/>
  <c r="E68" i="75" s="1"/>
  <c r="E69" i="75" s="1"/>
  <c r="E70" i="75" s="1"/>
  <c r="E71" i="75" s="1"/>
  <c r="E72" i="75" s="1"/>
  <c r="J59" i="75"/>
  <c r="D59" i="75"/>
  <c r="I58" i="75"/>
  <c r="C58" i="75"/>
  <c r="I57" i="75"/>
  <c r="C57" i="75"/>
  <c r="I56" i="75"/>
  <c r="C56" i="75"/>
  <c r="I55" i="75"/>
  <c r="C55" i="75"/>
  <c r="I54" i="75"/>
  <c r="C54" i="75"/>
  <c r="I53" i="75"/>
  <c r="C53" i="75"/>
  <c r="I52" i="75"/>
  <c r="C52" i="75"/>
  <c r="I51" i="75"/>
  <c r="C51" i="75"/>
  <c r="I50" i="75"/>
  <c r="E50" i="75"/>
  <c r="E51" i="75" s="1"/>
  <c r="C50" i="75"/>
  <c r="I49" i="75"/>
  <c r="K48" i="75" s="1"/>
  <c r="K49" i="75" s="1"/>
  <c r="K50" i="75" s="1"/>
  <c r="K51" i="75" s="1"/>
  <c r="K52" i="75" s="1"/>
  <c r="K53" i="75" s="1"/>
  <c r="K54" i="75" s="1"/>
  <c r="K55" i="75" s="1"/>
  <c r="K56" i="75" s="1"/>
  <c r="C49" i="75"/>
  <c r="E48" i="75" s="1"/>
  <c r="E49" i="75" s="1"/>
  <c r="J44" i="75"/>
  <c r="D44" i="75"/>
  <c r="I43" i="75"/>
  <c r="C43" i="75"/>
  <c r="I42" i="75"/>
  <c r="C42" i="75"/>
  <c r="I41" i="75"/>
  <c r="C41" i="75"/>
  <c r="I40" i="75"/>
  <c r="C40" i="75"/>
  <c r="I39" i="75"/>
  <c r="C39" i="75"/>
  <c r="I38" i="75"/>
  <c r="C38" i="75"/>
  <c r="I37" i="75"/>
  <c r="C37" i="75"/>
  <c r="I36" i="75"/>
  <c r="C36" i="75"/>
  <c r="I35" i="75"/>
  <c r="C35" i="75"/>
  <c r="I34" i="75"/>
  <c r="C34" i="75"/>
  <c r="K33" i="75"/>
  <c r="K34" i="75" s="1"/>
  <c r="E33" i="75"/>
  <c r="E34" i="75" s="1"/>
  <c r="E35" i="75" s="1"/>
  <c r="E36" i="75" s="1"/>
  <c r="E37" i="75" s="1"/>
  <c r="E38" i="75" s="1"/>
  <c r="E39" i="75" s="1"/>
  <c r="E40" i="75" s="1"/>
  <c r="E41" i="75" s="1"/>
  <c r="E42" i="75" s="1"/>
  <c r="J29" i="75"/>
  <c r="D29" i="75"/>
  <c r="I28" i="75"/>
  <c r="C28" i="75"/>
  <c r="I27" i="75"/>
  <c r="C27" i="75"/>
  <c r="I26" i="75"/>
  <c r="C26" i="75"/>
  <c r="I25" i="75"/>
  <c r="C25" i="75"/>
  <c r="I24" i="75"/>
  <c r="C24" i="75"/>
  <c r="I23" i="75"/>
  <c r="C23" i="75"/>
  <c r="I22" i="75"/>
  <c r="C22" i="75"/>
  <c r="I21" i="75"/>
  <c r="C21" i="75"/>
  <c r="I20" i="75"/>
  <c r="C20" i="75"/>
  <c r="I19" i="75"/>
  <c r="K18" i="75" s="1"/>
  <c r="K19" i="75" s="1"/>
  <c r="C19" i="75"/>
  <c r="E18" i="75" s="1"/>
  <c r="E19" i="75" s="1"/>
  <c r="E20" i="75" s="1"/>
  <c r="E21" i="75" s="1"/>
  <c r="E22" i="75" s="1"/>
  <c r="E23" i="75" s="1"/>
  <c r="E24" i="75" s="1"/>
  <c r="E25" i="75" s="1"/>
  <c r="E26" i="75" s="1"/>
  <c r="E27" i="75" s="1"/>
  <c r="J14" i="75"/>
  <c r="D14" i="75"/>
  <c r="I13" i="75"/>
  <c r="C13" i="75"/>
  <c r="I12" i="75"/>
  <c r="C12" i="75"/>
  <c r="I11" i="75"/>
  <c r="C11" i="75"/>
  <c r="I10" i="75"/>
  <c r="C10" i="75"/>
  <c r="I9" i="75"/>
  <c r="C9" i="75"/>
  <c r="I8" i="75"/>
  <c r="C8" i="75"/>
  <c r="I7" i="75"/>
  <c r="C7" i="75"/>
  <c r="I6" i="75"/>
  <c r="C6" i="75"/>
  <c r="I5" i="75"/>
  <c r="C5" i="75"/>
  <c r="I4" i="75"/>
  <c r="K3" i="75" s="1"/>
  <c r="C4" i="75"/>
  <c r="E3" i="75" s="1"/>
  <c r="E4" i="75" s="1"/>
  <c r="E5" i="75" s="1"/>
  <c r="E6" i="75" s="1"/>
  <c r="E7" i="75" s="1"/>
  <c r="E8" i="75" s="1"/>
  <c r="E9" i="75" s="1"/>
  <c r="E10" i="75" s="1"/>
  <c r="E11" i="75" s="1"/>
  <c r="E12" i="75" s="1"/>
  <c r="J104" i="74"/>
  <c r="D104" i="74"/>
  <c r="I103" i="74"/>
  <c r="C103" i="74"/>
  <c r="I102" i="74"/>
  <c r="C102" i="74"/>
  <c r="I101" i="74"/>
  <c r="C101" i="74"/>
  <c r="I100" i="74"/>
  <c r="C100" i="74"/>
  <c r="I99" i="74"/>
  <c r="C99" i="74"/>
  <c r="I98" i="74"/>
  <c r="C98" i="74"/>
  <c r="I97" i="74"/>
  <c r="C97" i="74"/>
  <c r="I96" i="74"/>
  <c r="C96" i="74"/>
  <c r="I95" i="74"/>
  <c r="C95" i="74"/>
  <c r="I94" i="74"/>
  <c r="K93" i="74" s="1"/>
  <c r="E94" i="74"/>
  <c r="E95" i="74" s="1"/>
  <c r="E96" i="74" s="1"/>
  <c r="E97" i="74" s="1"/>
  <c r="E98" i="74" s="1"/>
  <c r="E99" i="74" s="1"/>
  <c r="E100" i="74" s="1"/>
  <c r="E101" i="74" s="1"/>
  <c r="E102" i="74" s="1"/>
  <c r="C94" i="74"/>
  <c r="E93" i="74"/>
  <c r="J89" i="74"/>
  <c r="D89" i="74"/>
  <c r="I88" i="74"/>
  <c r="C88" i="74"/>
  <c r="I87" i="74"/>
  <c r="C87" i="74"/>
  <c r="I86" i="74"/>
  <c r="C86" i="74"/>
  <c r="I85" i="74"/>
  <c r="C85" i="74"/>
  <c r="I84" i="74"/>
  <c r="C84" i="74"/>
  <c r="I83" i="74"/>
  <c r="C83" i="74"/>
  <c r="I82" i="74"/>
  <c r="C82" i="74"/>
  <c r="I81" i="74"/>
  <c r="C81" i="74"/>
  <c r="I80" i="74"/>
  <c r="C80" i="74"/>
  <c r="I79" i="74"/>
  <c r="K78" i="74" s="1"/>
  <c r="K79" i="74" s="1"/>
  <c r="K80" i="74" s="1"/>
  <c r="K81" i="74" s="1"/>
  <c r="K82" i="74" s="1"/>
  <c r="K83" i="74" s="1"/>
  <c r="K84" i="74" s="1"/>
  <c r="K85" i="74" s="1"/>
  <c r="K86" i="74" s="1"/>
  <c r="K87" i="74" s="1"/>
  <c r="C79" i="74"/>
  <c r="E78" i="74"/>
  <c r="J74" i="74"/>
  <c r="D74" i="74"/>
  <c r="I73" i="74"/>
  <c r="C73" i="74"/>
  <c r="I72" i="74"/>
  <c r="C72" i="74"/>
  <c r="I71" i="74"/>
  <c r="C71" i="74"/>
  <c r="I70" i="74"/>
  <c r="C70" i="74"/>
  <c r="I69" i="74"/>
  <c r="C69" i="74"/>
  <c r="I68" i="74"/>
  <c r="C68" i="74"/>
  <c r="I67" i="74"/>
  <c r="E67" i="74"/>
  <c r="E68" i="74" s="1"/>
  <c r="E69" i="74" s="1"/>
  <c r="E70" i="74" s="1"/>
  <c r="E71" i="74" s="1"/>
  <c r="E72" i="74" s="1"/>
  <c r="C67" i="74"/>
  <c r="I66" i="74"/>
  <c r="C66" i="74"/>
  <c r="I65" i="74"/>
  <c r="C65" i="74"/>
  <c r="I64" i="74"/>
  <c r="K63" i="74" s="1"/>
  <c r="K64" i="74" s="1"/>
  <c r="K65" i="74" s="1"/>
  <c r="K66" i="74" s="1"/>
  <c r="C64" i="74"/>
  <c r="E63" i="74" s="1"/>
  <c r="E64" i="74" s="1"/>
  <c r="E65" i="74" s="1"/>
  <c r="E66" i="74" s="1"/>
  <c r="J59" i="74"/>
  <c r="D59" i="74"/>
  <c r="I58" i="74"/>
  <c r="C58" i="74"/>
  <c r="I57" i="74"/>
  <c r="C57" i="74"/>
  <c r="I56" i="74"/>
  <c r="C56" i="74"/>
  <c r="I55" i="74"/>
  <c r="C55" i="74"/>
  <c r="I54" i="74"/>
  <c r="C54" i="74"/>
  <c r="I53" i="74"/>
  <c r="C53" i="74"/>
  <c r="I52" i="74"/>
  <c r="C52" i="74"/>
  <c r="I51" i="74"/>
  <c r="C51" i="74"/>
  <c r="I50" i="74"/>
  <c r="C50" i="74"/>
  <c r="K49" i="74"/>
  <c r="K50" i="74" s="1"/>
  <c r="I49" i="74"/>
  <c r="C49" i="74"/>
  <c r="K48" i="74"/>
  <c r="E48" i="74"/>
  <c r="E49" i="74" s="1"/>
  <c r="J44" i="74"/>
  <c r="D44" i="74"/>
  <c r="I43" i="74"/>
  <c r="C43" i="74"/>
  <c r="I42" i="74"/>
  <c r="C42" i="74"/>
  <c r="I41" i="74"/>
  <c r="C41" i="74"/>
  <c r="I40" i="74"/>
  <c r="C40" i="74"/>
  <c r="I39" i="74"/>
  <c r="C39" i="74"/>
  <c r="I38" i="74"/>
  <c r="C38" i="74"/>
  <c r="I37" i="74"/>
  <c r="C37" i="74"/>
  <c r="I36" i="74"/>
  <c r="C36" i="74"/>
  <c r="I35" i="74"/>
  <c r="C35" i="74"/>
  <c r="I34" i="74"/>
  <c r="C34" i="74"/>
  <c r="E33" i="74" s="1"/>
  <c r="K33" i="74"/>
  <c r="K34" i="74" s="1"/>
  <c r="K35" i="74" s="1"/>
  <c r="K36" i="74" s="1"/>
  <c r="K37" i="74" s="1"/>
  <c r="K38" i="74" s="1"/>
  <c r="K39" i="74" s="1"/>
  <c r="J29" i="74"/>
  <c r="D29" i="74"/>
  <c r="I28" i="74"/>
  <c r="C28" i="74"/>
  <c r="I27" i="74"/>
  <c r="C27" i="74"/>
  <c r="I26" i="74"/>
  <c r="C26" i="74"/>
  <c r="I25" i="74"/>
  <c r="C25" i="74"/>
  <c r="I24" i="74"/>
  <c r="C24" i="74"/>
  <c r="I23" i="74"/>
  <c r="C23" i="74"/>
  <c r="I22" i="74"/>
  <c r="E22" i="74"/>
  <c r="E23" i="74" s="1"/>
  <c r="E24" i="74" s="1"/>
  <c r="E25" i="74" s="1"/>
  <c r="E26" i="74" s="1"/>
  <c r="E27" i="74" s="1"/>
  <c r="C22" i="74"/>
  <c r="I21" i="74"/>
  <c r="C21" i="74"/>
  <c r="I20" i="74"/>
  <c r="C20" i="74"/>
  <c r="I19" i="74"/>
  <c r="E19" i="74"/>
  <c r="E20" i="74" s="1"/>
  <c r="E21" i="74" s="1"/>
  <c r="C19" i="74"/>
  <c r="K18" i="74"/>
  <c r="K19" i="74" s="1"/>
  <c r="K20" i="74" s="1"/>
  <c r="K21" i="74" s="1"/>
  <c r="K22" i="74" s="1"/>
  <c r="K23" i="74" s="1"/>
  <c r="K24" i="74" s="1"/>
  <c r="K25" i="74" s="1"/>
  <c r="K26" i="74" s="1"/>
  <c r="K27" i="74" s="1"/>
  <c r="E18" i="74"/>
  <c r="J14" i="74"/>
  <c r="D14" i="74"/>
  <c r="I13" i="74"/>
  <c r="C13" i="74"/>
  <c r="I12" i="74"/>
  <c r="C12" i="74"/>
  <c r="K11" i="74"/>
  <c r="K12" i="74" s="1"/>
  <c r="I11" i="74"/>
  <c r="C11" i="74"/>
  <c r="I10" i="74"/>
  <c r="C10" i="74"/>
  <c r="I9" i="74"/>
  <c r="C9" i="74"/>
  <c r="I8" i="74"/>
  <c r="C8" i="74"/>
  <c r="I7" i="74"/>
  <c r="C7" i="74"/>
  <c r="I6" i="74"/>
  <c r="C6" i="74"/>
  <c r="I5" i="74"/>
  <c r="C5" i="74"/>
  <c r="I4" i="74"/>
  <c r="C4" i="74"/>
  <c r="E3" i="74" s="1"/>
  <c r="E4" i="74" s="1"/>
  <c r="E5" i="74" s="1"/>
  <c r="E6" i="74" s="1"/>
  <c r="E7" i="74" s="1"/>
  <c r="E8" i="74" s="1"/>
  <c r="E9" i="74" s="1"/>
  <c r="E10" i="74" s="1"/>
  <c r="E11" i="74" s="1"/>
  <c r="E12" i="74" s="1"/>
  <c r="K3" i="74"/>
  <c r="K4" i="74" s="1"/>
  <c r="K5" i="74" s="1"/>
  <c r="K6" i="74" s="1"/>
  <c r="K7" i="74" s="1"/>
  <c r="K8" i="74" s="1"/>
  <c r="K9" i="74" s="1"/>
  <c r="K10" i="74" s="1"/>
  <c r="J29" i="73"/>
  <c r="D29" i="73"/>
  <c r="I28" i="73"/>
  <c r="C28" i="73"/>
  <c r="I27" i="73"/>
  <c r="C27" i="73"/>
  <c r="I26" i="73"/>
  <c r="C26" i="73"/>
  <c r="I25" i="73"/>
  <c r="E25" i="73"/>
  <c r="E26" i="73" s="1"/>
  <c r="E27" i="73" s="1"/>
  <c r="C25" i="73"/>
  <c r="I24" i="73"/>
  <c r="C24" i="73"/>
  <c r="I23" i="73"/>
  <c r="C23" i="73"/>
  <c r="I22" i="73"/>
  <c r="C22" i="73"/>
  <c r="I21" i="73"/>
  <c r="E21" i="73"/>
  <c r="E22" i="73" s="1"/>
  <c r="E23" i="73" s="1"/>
  <c r="E24" i="73" s="1"/>
  <c r="C21" i="73"/>
  <c r="I20" i="73"/>
  <c r="E20" i="73"/>
  <c r="C20" i="73"/>
  <c r="I19" i="73"/>
  <c r="E19" i="73"/>
  <c r="C19" i="73"/>
  <c r="K18" i="73"/>
  <c r="K19" i="73" s="1"/>
  <c r="K20" i="73" s="1"/>
  <c r="K21" i="73" s="1"/>
  <c r="K22" i="73" s="1"/>
  <c r="K23" i="73" s="1"/>
  <c r="K24" i="73" s="1"/>
  <c r="K25" i="73" s="1"/>
  <c r="K26" i="73" s="1"/>
  <c r="K27" i="73" s="1"/>
  <c r="E18" i="73"/>
  <c r="J14" i="73"/>
  <c r="D14" i="73"/>
  <c r="I13" i="73"/>
  <c r="C13" i="73"/>
  <c r="I12" i="73"/>
  <c r="C12" i="73"/>
  <c r="I11" i="73"/>
  <c r="C11" i="73"/>
  <c r="I10" i="73"/>
  <c r="C10" i="73"/>
  <c r="I9" i="73"/>
  <c r="C9" i="73"/>
  <c r="I8" i="73"/>
  <c r="C8" i="73"/>
  <c r="I7" i="73"/>
  <c r="C7" i="73"/>
  <c r="K6" i="73"/>
  <c r="K7" i="73" s="1"/>
  <c r="K8" i="73" s="1"/>
  <c r="K9" i="73" s="1"/>
  <c r="K10" i="73" s="1"/>
  <c r="K11" i="73" s="1"/>
  <c r="K12" i="73" s="1"/>
  <c r="I6" i="73"/>
  <c r="C6" i="73"/>
  <c r="I5" i="73"/>
  <c r="C5" i="73"/>
  <c r="I4" i="73"/>
  <c r="C4" i="73"/>
  <c r="E3" i="73" s="1"/>
  <c r="E4" i="73" s="1"/>
  <c r="E5" i="73" s="1"/>
  <c r="E6" i="73" s="1"/>
  <c r="E7" i="73" s="1"/>
  <c r="E8" i="73" s="1"/>
  <c r="E9" i="73" s="1"/>
  <c r="E10" i="73" s="1"/>
  <c r="E11" i="73" s="1"/>
  <c r="E12" i="73" s="1"/>
  <c r="K3" i="73"/>
  <c r="K4" i="73" s="1"/>
  <c r="K5" i="73" s="1"/>
  <c r="J104" i="72"/>
  <c r="D104" i="72"/>
  <c r="I103" i="72"/>
  <c r="C103" i="72"/>
  <c r="I102" i="72"/>
  <c r="C102" i="72"/>
  <c r="I101" i="72"/>
  <c r="C101" i="72"/>
  <c r="I100" i="72"/>
  <c r="C100" i="72"/>
  <c r="I99" i="72"/>
  <c r="C99" i="72"/>
  <c r="I98" i="72"/>
  <c r="C98" i="72"/>
  <c r="I97" i="72"/>
  <c r="C97" i="72"/>
  <c r="I96" i="72"/>
  <c r="C96" i="72"/>
  <c r="I95" i="72"/>
  <c r="E95" i="72"/>
  <c r="E96" i="72" s="1"/>
  <c r="E97" i="72" s="1"/>
  <c r="E98" i="72" s="1"/>
  <c r="E99" i="72" s="1"/>
  <c r="E100" i="72" s="1"/>
  <c r="E101" i="72" s="1"/>
  <c r="E102" i="72" s="1"/>
  <c r="C95" i="72"/>
  <c r="I94" i="72"/>
  <c r="E94" i="72"/>
  <c r="C94" i="72"/>
  <c r="K93" i="72"/>
  <c r="K94" i="72" s="1"/>
  <c r="K95" i="72" s="1"/>
  <c r="K96" i="72" s="1"/>
  <c r="K97" i="72" s="1"/>
  <c r="K98" i="72" s="1"/>
  <c r="K99" i="72" s="1"/>
  <c r="K100" i="72" s="1"/>
  <c r="K101" i="72" s="1"/>
  <c r="E93" i="72"/>
  <c r="J89" i="72"/>
  <c r="D89" i="72"/>
  <c r="I88" i="72"/>
  <c r="C88" i="72"/>
  <c r="I87" i="72"/>
  <c r="C87" i="72"/>
  <c r="I86" i="72"/>
  <c r="C86" i="72"/>
  <c r="I85" i="72"/>
  <c r="C85" i="72"/>
  <c r="I84" i="72"/>
  <c r="C84" i="72"/>
  <c r="I83" i="72"/>
  <c r="C83" i="72"/>
  <c r="I82" i="72"/>
  <c r="C82" i="72"/>
  <c r="I81" i="72"/>
  <c r="C81" i="72"/>
  <c r="K80" i="72"/>
  <c r="K81" i="72" s="1"/>
  <c r="K82" i="72" s="1"/>
  <c r="K83" i="72" s="1"/>
  <c r="K84" i="72" s="1"/>
  <c r="K85" i="72" s="1"/>
  <c r="K86" i="72" s="1"/>
  <c r="K87" i="72" s="1"/>
  <c r="I80" i="72"/>
  <c r="C80" i="72"/>
  <c r="K79" i="72"/>
  <c r="I79" i="72"/>
  <c r="C79" i="72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K78" i="72"/>
  <c r="J74" i="72"/>
  <c r="D74" i="72"/>
  <c r="I73" i="72"/>
  <c r="C73" i="72"/>
  <c r="I72" i="72"/>
  <c r="C72" i="72"/>
  <c r="I71" i="72"/>
  <c r="C71" i="72"/>
  <c r="I70" i="72"/>
  <c r="C70" i="72"/>
  <c r="I69" i="72"/>
  <c r="C69" i="72"/>
  <c r="I68" i="72"/>
  <c r="C68" i="72"/>
  <c r="I67" i="72"/>
  <c r="C67" i="72"/>
  <c r="I66" i="72"/>
  <c r="C66" i="72"/>
  <c r="I65" i="72"/>
  <c r="C65" i="72"/>
  <c r="I64" i="72"/>
  <c r="E64" i="72"/>
  <c r="E65" i="72" s="1"/>
  <c r="E66" i="72" s="1"/>
  <c r="E67" i="72" s="1"/>
  <c r="E68" i="72" s="1"/>
  <c r="E69" i="72" s="1"/>
  <c r="E70" i="72" s="1"/>
  <c r="E71" i="72" s="1"/>
  <c r="E72" i="72" s="1"/>
  <c r="C64" i="72"/>
  <c r="K63" i="72"/>
  <c r="K64" i="72" s="1"/>
  <c r="K65" i="72" s="1"/>
  <c r="K66" i="72" s="1"/>
  <c r="K67" i="72" s="1"/>
  <c r="K68" i="72" s="1"/>
  <c r="K69" i="72" s="1"/>
  <c r="K70" i="72" s="1"/>
  <c r="K71" i="72" s="1"/>
  <c r="E63" i="72"/>
  <c r="J59" i="72"/>
  <c r="D59" i="72"/>
  <c r="I58" i="72"/>
  <c r="C58" i="72"/>
  <c r="I57" i="72"/>
  <c r="C57" i="72"/>
  <c r="I56" i="72"/>
  <c r="C56" i="72"/>
  <c r="I55" i="72"/>
  <c r="C55" i="72"/>
  <c r="I54" i="72"/>
  <c r="C54" i="72"/>
  <c r="I53" i="72"/>
  <c r="C53" i="72"/>
  <c r="I52" i="72"/>
  <c r="C52" i="72"/>
  <c r="I51" i="72"/>
  <c r="C51" i="72"/>
  <c r="I50" i="72"/>
  <c r="C50" i="72"/>
  <c r="K49" i="72"/>
  <c r="K50" i="72" s="1"/>
  <c r="K51" i="72" s="1"/>
  <c r="K52" i="72" s="1"/>
  <c r="K53" i="72" s="1"/>
  <c r="K54" i="72" s="1"/>
  <c r="K55" i="72" s="1"/>
  <c r="K56" i="72" s="1"/>
  <c r="K57" i="72" s="1"/>
  <c r="I49" i="72"/>
  <c r="C49" i="72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K48" i="72"/>
  <c r="J44" i="72"/>
  <c r="D44" i="72"/>
  <c r="I43" i="72"/>
  <c r="C43" i="72"/>
  <c r="I42" i="72"/>
  <c r="C42" i="72"/>
  <c r="I41" i="72"/>
  <c r="C41" i="72"/>
  <c r="I40" i="72"/>
  <c r="C40" i="72"/>
  <c r="I39" i="72"/>
  <c r="C39" i="72"/>
  <c r="I38" i="72"/>
  <c r="C38" i="72"/>
  <c r="I37" i="72"/>
  <c r="E37" i="72"/>
  <c r="E38" i="72" s="1"/>
  <c r="E39" i="72" s="1"/>
  <c r="E40" i="72" s="1"/>
  <c r="E41" i="72" s="1"/>
  <c r="E42" i="72" s="1"/>
  <c r="C37" i="72"/>
  <c r="I36" i="72"/>
  <c r="C36" i="72"/>
  <c r="I35" i="72"/>
  <c r="C35" i="72"/>
  <c r="I34" i="72"/>
  <c r="E34" i="72"/>
  <c r="E35" i="72" s="1"/>
  <c r="E36" i="72" s="1"/>
  <c r="C34" i="72"/>
  <c r="K33" i="72"/>
  <c r="K34" i="72" s="1"/>
  <c r="K35" i="72" s="1"/>
  <c r="K36" i="72" s="1"/>
  <c r="K37" i="72" s="1"/>
  <c r="K38" i="72" s="1"/>
  <c r="K39" i="72" s="1"/>
  <c r="K40" i="72" s="1"/>
  <c r="K41" i="72" s="1"/>
  <c r="K42" i="72" s="1"/>
  <c r="E33" i="72"/>
  <c r="J29" i="72"/>
  <c r="D29" i="72"/>
  <c r="I28" i="72"/>
  <c r="C28" i="72"/>
  <c r="I27" i="72"/>
  <c r="C27" i="72"/>
  <c r="I26" i="72"/>
  <c r="C26" i="72"/>
  <c r="I25" i="72"/>
  <c r="C25" i="72"/>
  <c r="I24" i="72"/>
  <c r="C24" i="72"/>
  <c r="I23" i="72"/>
  <c r="C23" i="72"/>
  <c r="K22" i="72"/>
  <c r="K23" i="72" s="1"/>
  <c r="K24" i="72" s="1"/>
  <c r="K25" i="72" s="1"/>
  <c r="K26" i="72" s="1"/>
  <c r="K27" i="72" s="1"/>
  <c r="I22" i="72"/>
  <c r="C22" i="72"/>
  <c r="I21" i="72"/>
  <c r="C21" i="72"/>
  <c r="I20" i="72"/>
  <c r="C20" i="72"/>
  <c r="I19" i="72"/>
  <c r="C19" i="72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K18" i="72"/>
  <c r="K19" i="72" s="1"/>
  <c r="K20" i="72" s="1"/>
  <c r="K21" i="72" s="1"/>
  <c r="J14" i="72"/>
  <c r="D14" i="72"/>
  <c r="I13" i="72"/>
  <c r="C13" i="72"/>
  <c r="I12" i="72"/>
  <c r="C12" i="72"/>
  <c r="I11" i="72"/>
  <c r="C11" i="72"/>
  <c r="I10" i="72"/>
  <c r="C10" i="72"/>
  <c r="I9" i="72"/>
  <c r="C9" i="72"/>
  <c r="I8" i="72"/>
  <c r="C8" i="72"/>
  <c r="I7" i="72"/>
  <c r="C7" i="72"/>
  <c r="I6" i="72"/>
  <c r="E6" i="72"/>
  <c r="E7" i="72" s="1"/>
  <c r="E8" i="72" s="1"/>
  <c r="E9" i="72" s="1"/>
  <c r="E10" i="72" s="1"/>
  <c r="E11" i="72" s="1"/>
  <c r="E12" i="72" s="1"/>
  <c r="C6" i="72"/>
  <c r="I5" i="72"/>
  <c r="E5" i="72"/>
  <c r="C5" i="72"/>
  <c r="I4" i="72"/>
  <c r="E4" i="72"/>
  <c r="C4" i="72"/>
  <c r="K3" i="72"/>
  <c r="K4" i="72" s="1"/>
  <c r="K5" i="72" s="1"/>
  <c r="K6" i="72" s="1"/>
  <c r="K7" i="72" s="1"/>
  <c r="K8" i="72" s="1"/>
  <c r="K9" i="72" s="1"/>
  <c r="K10" i="72" s="1"/>
  <c r="K11" i="72" s="1"/>
  <c r="K12" i="72" s="1"/>
  <c r="E3" i="72"/>
  <c r="J119" i="71"/>
  <c r="D119" i="71"/>
  <c r="I118" i="71"/>
  <c r="C118" i="71"/>
  <c r="I117" i="71"/>
  <c r="C117" i="71"/>
  <c r="I116" i="71"/>
  <c r="C116" i="71"/>
  <c r="I115" i="71"/>
  <c r="C115" i="71"/>
  <c r="I114" i="71"/>
  <c r="C114" i="71"/>
  <c r="I113" i="71"/>
  <c r="C113" i="71"/>
  <c r="I112" i="71"/>
  <c r="C112" i="71"/>
  <c r="I111" i="71"/>
  <c r="C111" i="71"/>
  <c r="I110" i="71"/>
  <c r="C110" i="71"/>
  <c r="I109" i="71"/>
  <c r="C109" i="7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K108" i="71"/>
  <c r="K109" i="71" s="1"/>
  <c r="K110" i="71" s="1"/>
  <c r="K111" i="71" s="1"/>
  <c r="K112" i="71" s="1"/>
  <c r="K113" i="71" s="1"/>
  <c r="K114" i="71" s="1"/>
  <c r="K115" i="71" s="1"/>
  <c r="K116" i="71" s="1"/>
  <c r="K117" i="71" s="1"/>
  <c r="J104" i="71"/>
  <c r="D104" i="71"/>
  <c r="I103" i="71"/>
  <c r="C103" i="71"/>
  <c r="I102" i="71"/>
  <c r="C102" i="71"/>
  <c r="I101" i="71"/>
  <c r="C101" i="71"/>
  <c r="I100" i="71"/>
  <c r="C100" i="71"/>
  <c r="I99" i="71"/>
  <c r="E99" i="71"/>
  <c r="E100" i="71" s="1"/>
  <c r="E101" i="71" s="1"/>
  <c r="E102" i="71" s="1"/>
  <c r="C99" i="71"/>
  <c r="I98" i="71"/>
  <c r="C98" i="71"/>
  <c r="I97" i="71"/>
  <c r="C97" i="71"/>
  <c r="I96" i="71"/>
  <c r="C96" i="71"/>
  <c r="I95" i="71"/>
  <c r="E95" i="71"/>
  <c r="E96" i="71" s="1"/>
  <c r="E97" i="71" s="1"/>
  <c r="E98" i="71" s="1"/>
  <c r="C95" i="71"/>
  <c r="I94" i="71"/>
  <c r="E94" i="71"/>
  <c r="C94" i="71"/>
  <c r="K93" i="71"/>
  <c r="K94" i="71" s="1"/>
  <c r="K95" i="71" s="1"/>
  <c r="K96" i="71" s="1"/>
  <c r="K97" i="71" s="1"/>
  <c r="K98" i="71" s="1"/>
  <c r="K99" i="71" s="1"/>
  <c r="K100" i="71" s="1"/>
  <c r="K101" i="71" s="1"/>
  <c r="E93" i="71"/>
  <c r="J89" i="71"/>
  <c r="D89" i="71"/>
  <c r="I88" i="71"/>
  <c r="C88" i="71"/>
  <c r="I87" i="71"/>
  <c r="C87" i="71"/>
  <c r="I86" i="71"/>
  <c r="C86" i="71"/>
  <c r="I85" i="71"/>
  <c r="C85" i="71"/>
  <c r="K84" i="71"/>
  <c r="K85" i="71" s="1"/>
  <c r="K86" i="71" s="1"/>
  <c r="K87" i="71" s="1"/>
  <c r="I84" i="71"/>
  <c r="C84" i="71"/>
  <c r="I83" i="71"/>
  <c r="C83" i="71"/>
  <c r="I82" i="71"/>
  <c r="C82" i="71"/>
  <c r="I81" i="71"/>
  <c r="C81" i="71"/>
  <c r="K80" i="71"/>
  <c r="K81" i="71" s="1"/>
  <c r="K82" i="71" s="1"/>
  <c r="K83" i="71" s="1"/>
  <c r="I80" i="71"/>
  <c r="C80" i="71"/>
  <c r="K79" i="71"/>
  <c r="I79" i="71"/>
  <c r="C79" i="7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K78" i="71"/>
  <c r="J74" i="71"/>
  <c r="D74" i="71"/>
  <c r="I73" i="71"/>
  <c r="C73" i="71"/>
  <c r="I72" i="71"/>
  <c r="C72" i="71"/>
  <c r="I71" i="71"/>
  <c r="C71" i="71"/>
  <c r="I70" i="71"/>
  <c r="C70" i="71"/>
  <c r="I69" i="71"/>
  <c r="C69" i="71"/>
  <c r="I68" i="71"/>
  <c r="C68" i="71"/>
  <c r="I67" i="71"/>
  <c r="C67" i="71"/>
  <c r="I66" i="71"/>
  <c r="C66" i="71"/>
  <c r="I65" i="71"/>
  <c r="E65" i="71"/>
  <c r="E66" i="71" s="1"/>
  <c r="E67" i="71" s="1"/>
  <c r="E68" i="71" s="1"/>
  <c r="E69" i="71" s="1"/>
  <c r="E70" i="71" s="1"/>
  <c r="E71" i="71" s="1"/>
  <c r="E72" i="71" s="1"/>
  <c r="C65" i="71"/>
  <c r="I64" i="71"/>
  <c r="E64" i="71"/>
  <c r="C64" i="71"/>
  <c r="K63" i="71"/>
  <c r="K64" i="71" s="1"/>
  <c r="K65" i="71" s="1"/>
  <c r="K66" i="71" s="1"/>
  <c r="K67" i="71" s="1"/>
  <c r="K68" i="71" s="1"/>
  <c r="K69" i="71" s="1"/>
  <c r="K70" i="71" s="1"/>
  <c r="K71" i="71" s="1"/>
  <c r="E63" i="71"/>
  <c r="J59" i="71"/>
  <c r="D59" i="71"/>
  <c r="I58" i="71"/>
  <c r="C58" i="71"/>
  <c r="I57" i="71"/>
  <c r="C57" i="71"/>
  <c r="I56" i="71"/>
  <c r="C56" i="71"/>
  <c r="I55" i="71"/>
  <c r="C55" i="71"/>
  <c r="I54" i="71"/>
  <c r="C54" i="71"/>
  <c r="I53" i="71"/>
  <c r="C53" i="71"/>
  <c r="I52" i="71"/>
  <c r="C52" i="71"/>
  <c r="I51" i="71"/>
  <c r="C51" i="71"/>
  <c r="K50" i="71"/>
  <c r="K51" i="71" s="1"/>
  <c r="K52" i="71" s="1"/>
  <c r="K53" i="71" s="1"/>
  <c r="K54" i="71" s="1"/>
  <c r="K55" i="71" s="1"/>
  <c r="K56" i="71" s="1"/>
  <c r="K57" i="71" s="1"/>
  <c r="I50" i="71"/>
  <c r="C50" i="71"/>
  <c r="K49" i="71"/>
  <c r="I49" i="71"/>
  <c r="C49" i="7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K48" i="71"/>
  <c r="J44" i="71"/>
  <c r="D44" i="71"/>
  <c r="I43" i="71"/>
  <c r="C43" i="71"/>
  <c r="I42" i="71"/>
  <c r="C42" i="71"/>
  <c r="I41" i="71"/>
  <c r="C41" i="71"/>
  <c r="I40" i="71"/>
  <c r="C40" i="71"/>
  <c r="I39" i="71"/>
  <c r="C39" i="71"/>
  <c r="I38" i="71"/>
  <c r="C38" i="71"/>
  <c r="I37" i="71"/>
  <c r="C37" i="71"/>
  <c r="I36" i="71"/>
  <c r="C36" i="71"/>
  <c r="I35" i="71"/>
  <c r="C35" i="71"/>
  <c r="I34" i="71"/>
  <c r="E34" i="71"/>
  <c r="E35" i="71" s="1"/>
  <c r="E36" i="71" s="1"/>
  <c r="E37" i="71" s="1"/>
  <c r="E38" i="71" s="1"/>
  <c r="E39" i="71" s="1"/>
  <c r="E40" i="71" s="1"/>
  <c r="E41" i="71" s="1"/>
  <c r="E42" i="71" s="1"/>
  <c r="C34" i="71"/>
  <c r="K33" i="71"/>
  <c r="K34" i="71" s="1"/>
  <c r="K35" i="71" s="1"/>
  <c r="K36" i="71" s="1"/>
  <c r="K37" i="71" s="1"/>
  <c r="K38" i="71" s="1"/>
  <c r="K39" i="71" s="1"/>
  <c r="K40" i="71" s="1"/>
  <c r="K41" i="71" s="1"/>
  <c r="K42" i="71" s="1"/>
  <c r="E33" i="71"/>
  <c r="J29" i="71"/>
  <c r="D29" i="71"/>
  <c r="I28" i="71"/>
  <c r="C28" i="71"/>
  <c r="I27" i="71"/>
  <c r="C27" i="71"/>
  <c r="I26" i="71"/>
  <c r="C26" i="71"/>
  <c r="I25" i="71"/>
  <c r="C25" i="71"/>
  <c r="I24" i="71"/>
  <c r="C24" i="71"/>
  <c r="I23" i="71"/>
  <c r="C23" i="71"/>
  <c r="I22" i="71"/>
  <c r="C22" i="71"/>
  <c r="I21" i="71"/>
  <c r="C21" i="71"/>
  <c r="I20" i="71"/>
  <c r="C20" i="71"/>
  <c r="K19" i="71"/>
  <c r="K20" i="71" s="1"/>
  <c r="K21" i="71" s="1"/>
  <c r="K22" i="71" s="1"/>
  <c r="K23" i="71" s="1"/>
  <c r="K24" i="71" s="1"/>
  <c r="K25" i="71" s="1"/>
  <c r="K26" i="71" s="1"/>
  <c r="K27" i="71" s="1"/>
  <c r="I19" i="71"/>
  <c r="C19" i="7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K18" i="71"/>
  <c r="J14" i="71"/>
  <c r="D14" i="71"/>
  <c r="I13" i="71"/>
  <c r="C13" i="71"/>
  <c r="I12" i="71"/>
  <c r="C12" i="71"/>
  <c r="I11" i="71"/>
  <c r="C11" i="71"/>
  <c r="I10" i="71"/>
  <c r="C10" i="71"/>
  <c r="I9" i="71"/>
  <c r="C9" i="71"/>
  <c r="I8" i="71"/>
  <c r="C8" i="71"/>
  <c r="I7" i="71"/>
  <c r="C7" i="71"/>
  <c r="I6" i="71"/>
  <c r="E6" i="71"/>
  <c r="E7" i="71" s="1"/>
  <c r="E8" i="71" s="1"/>
  <c r="E9" i="71" s="1"/>
  <c r="E10" i="71" s="1"/>
  <c r="E11" i="71" s="1"/>
  <c r="E12" i="71" s="1"/>
  <c r="C6" i="71"/>
  <c r="I5" i="71"/>
  <c r="E5" i="71"/>
  <c r="C5" i="71"/>
  <c r="I4" i="71"/>
  <c r="E4" i="71"/>
  <c r="C4" i="71"/>
  <c r="K3" i="71"/>
  <c r="K4" i="71" s="1"/>
  <c r="K5" i="71" s="1"/>
  <c r="K6" i="71" s="1"/>
  <c r="K7" i="71" s="1"/>
  <c r="K8" i="71" s="1"/>
  <c r="K9" i="71" s="1"/>
  <c r="K10" i="71" s="1"/>
  <c r="K11" i="71" s="1"/>
  <c r="K12" i="71" s="1"/>
  <c r="E3" i="71"/>
  <c r="J74" i="70"/>
  <c r="D74" i="70"/>
  <c r="I73" i="70"/>
  <c r="C73" i="70"/>
  <c r="I72" i="70"/>
  <c r="C72" i="70"/>
  <c r="I71" i="70"/>
  <c r="C71" i="70"/>
  <c r="I70" i="70"/>
  <c r="C70" i="70"/>
  <c r="I69" i="70"/>
  <c r="C69" i="70"/>
  <c r="I68" i="70"/>
  <c r="C68" i="70"/>
  <c r="I67" i="70"/>
  <c r="C67" i="70"/>
  <c r="I66" i="70"/>
  <c r="C66" i="70"/>
  <c r="I65" i="70"/>
  <c r="C65" i="70"/>
  <c r="I64" i="70"/>
  <c r="C64" i="70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K63" i="70"/>
  <c r="K64" i="70" s="1"/>
  <c r="K65" i="70" s="1"/>
  <c r="K66" i="70" s="1"/>
  <c r="K67" i="70" s="1"/>
  <c r="K68" i="70" s="1"/>
  <c r="K69" i="70" s="1"/>
  <c r="K70" i="70" s="1"/>
  <c r="K71" i="70" s="1"/>
  <c r="K72" i="70" s="1"/>
  <c r="J59" i="70"/>
  <c r="D59" i="70"/>
  <c r="I58" i="70"/>
  <c r="C58" i="70"/>
  <c r="I57" i="70"/>
  <c r="C57" i="70"/>
  <c r="I56" i="70"/>
  <c r="C56" i="70"/>
  <c r="I55" i="70"/>
  <c r="C55" i="70"/>
  <c r="I54" i="70"/>
  <c r="C54" i="70"/>
  <c r="I53" i="70"/>
  <c r="C53" i="70"/>
  <c r="I52" i="70"/>
  <c r="C52" i="70"/>
  <c r="I51" i="70"/>
  <c r="E51" i="70"/>
  <c r="E52" i="70" s="1"/>
  <c r="E53" i="70" s="1"/>
  <c r="E54" i="70" s="1"/>
  <c r="E55" i="70" s="1"/>
  <c r="E56" i="70" s="1"/>
  <c r="E57" i="70" s="1"/>
  <c r="C51" i="70"/>
  <c r="I50" i="70"/>
  <c r="E50" i="70"/>
  <c r="C50" i="70"/>
  <c r="I49" i="70"/>
  <c r="E49" i="70"/>
  <c r="C49" i="70"/>
  <c r="K48" i="70"/>
  <c r="K49" i="70" s="1"/>
  <c r="K50" i="70" s="1"/>
  <c r="K51" i="70" s="1"/>
  <c r="K52" i="70" s="1"/>
  <c r="K53" i="70" s="1"/>
  <c r="K54" i="70" s="1"/>
  <c r="K55" i="70" s="1"/>
  <c r="K56" i="70" s="1"/>
  <c r="K57" i="70" s="1"/>
  <c r="E48" i="70"/>
  <c r="J44" i="70"/>
  <c r="D44" i="70"/>
  <c r="I43" i="70"/>
  <c r="C43" i="70"/>
  <c r="I42" i="70"/>
  <c r="C42" i="70"/>
  <c r="I41" i="70"/>
  <c r="C41" i="70"/>
  <c r="K40" i="70"/>
  <c r="K41" i="70" s="1"/>
  <c r="K42" i="70" s="1"/>
  <c r="I40" i="70"/>
  <c r="C40" i="70"/>
  <c r="I39" i="70"/>
  <c r="C39" i="70"/>
  <c r="I38" i="70"/>
  <c r="C38" i="70"/>
  <c r="I37" i="70"/>
  <c r="C37" i="70"/>
  <c r="K36" i="70"/>
  <c r="K37" i="70" s="1"/>
  <c r="K38" i="70" s="1"/>
  <c r="K39" i="70" s="1"/>
  <c r="I36" i="70"/>
  <c r="C36" i="70"/>
  <c r="K35" i="70"/>
  <c r="I35" i="70"/>
  <c r="C35" i="70"/>
  <c r="I34" i="70"/>
  <c r="E34" i="70"/>
  <c r="E35" i="70" s="1"/>
  <c r="E36" i="70" s="1"/>
  <c r="E37" i="70" s="1"/>
  <c r="E38" i="70" s="1"/>
  <c r="E39" i="70" s="1"/>
  <c r="E40" i="70" s="1"/>
  <c r="E41" i="70" s="1"/>
  <c r="E42" i="70" s="1"/>
  <c r="C34" i="70"/>
  <c r="K33" i="70"/>
  <c r="K34" i="70" s="1"/>
  <c r="E33" i="70"/>
  <c r="J29" i="70"/>
  <c r="D29" i="70"/>
  <c r="I28" i="70"/>
  <c r="C28" i="70"/>
  <c r="I27" i="70"/>
  <c r="C27" i="70"/>
  <c r="I26" i="70"/>
  <c r="E26" i="70"/>
  <c r="E27" i="70" s="1"/>
  <c r="C26" i="70"/>
  <c r="I25" i="70"/>
  <c r="C25" i="70"/>
  <c r="I24" i="70"/>
  <c r="C24" i="70"/>
  <c r="I23" i="70"/>
  <c r="C23" i="70"/>
  <c r="I22" i="70"/>
  <c r="C22" i="70"/>
  <c r="I21" i="70"/>
  <c r="C21" i="70"/>
  <c r="I20" i="70"/>
  <c r="C20" i="70"/>
  <c r="I19" i="70"/>
  <c r="C19" i="70"/>
  <c r="E18" i="70" s="1"/>
  <c r="E19" i="70" s="1"/>
  <c r="E20" i="70" s="1"/>
  <c r="E21" i="70" s="1"/>
  <c r="E22" i="70" s="1"/>
  <c r="E23" i="70" s="1"/>
  <c r="E24" i="70" s="1"/>
  <c r="E25" i="70" s="1"/>
  <c r="K18" i="70"/>
  <c r="K19" i="70" s="1"/>
  <c r="K20" i="70" s="1"/>
  <c r="K21" i="70" s="1"/>
  <c r="K22" i="70" s="1"/>
  <c r="K23" i="70" s="1"/>
  <c r="K24" i="70" s="1"/>
  <c r="K25" i="70" s="1"/>
  <c r="K26" i="70" s="1"/>
  <c r="K27" i="70" s="1"/>
  <c r="J14" i="70"/>
  <c r="D14" i="70"/>
  <c r="I13" i="70"/>
  <c r="C13" i="70"/>
  <c r="I12" i="70"/>
  <c r="C12" i="70"/>
  <c r="I11" i="70"/>
  <c r="C11" i="70"/>
  <c r="I10" i="70"/>
  <c r="C10" i="70"/>
  <c r="I9" i="70"/>
  <c r="C9" i="70"/>
  <c r="I8" i="70"/>
  <c r="C8" i="70"/>
  <c r="I7" i="70"/>
  <c r="C7" i="70"/>
  <c r="I6" i="70"/>
  <c r="C6" i="70"/>
  <c r="I5" i="70"/>
  <c r="C5" i="70"/>
  <c r="I4" i="70"/>
  <c r="E4" i="70"/>
  <c r="E5" i="70" s="1"/>
  <c r="E6" i="70" s="1"/>
  <c r="E7" i="70" s="1"/>
  <c r="E8" i="70" s="1"/>
  <c r="E9" i="70" s="1"/>
  <c r="E10" i="70" s="1"/>
  <c r="E11" i="70" s="1"/>
  <c r="E12" i="70" s="1"/>
  <c r="C4" i="70"/>
  <c r="K3" i="70"/>
  <c r="K4" i="70" s="1"/>
  <c r="K5" i="70" s="1"/>
  <c r="K6" i="70" s="1"/>
  <c r="K7" i="70" s="1"/>
  <c r="K8" i="70" s="1"/>
  <c r="K9" i="70" s="1"/>
  <c r="K10" i="70" s="1"/>
  <c r="K11" i="70" s="1"/>
  <c r="K12" i="70" s="1"/>
  <c r="E3" i="70"/>
  <c r="J29" i="69"/>
  <c r="D29" i="69"/>
  <c r="I28" i="69"/>
  <c r="C28" i="69"/>
  <c r="I27" i="69"/>
  <c r="C27" i="69"/>
  <c r="I26" i="69"/>
  <c r="C26" i="69"/>
  <c r="I25" i="69"/>
  <c r="C25" i="69"/>
  <c r="I24" i="69"/>
  <c r="C24" i="69"/>
  <c r="I23" i="69"/>
  <c r="C23" i="69"/>
  <c r="I22" i="69"/>
  <c r="C22" i="69"/>
  <c r="I21" i="69"/>
  <c r="C21" i="69"/>
  <c r="I20" i="69"/>
  <c r="E20" i="69"/>
  <c r="E21" i="69" s="1"/>
  <c r="E22" i="69" s="1"/>
  <c r="E23" i="69" s="1"/>
  <c r="E24" i="69" s="1"/>
  <c r="E25" i="69" s="1"/>
  <c r="E26" i="69" s="1"/>
  <c r="E27" i="69" s="1"/>
  <c r="C20" i="69"/>
  <c r="I19" i="69"/>
  <c r="C19" i="69"/>
  <c r="E18" i="69" s="1"/>
  <c r="E19" i="69" s="1"/>
  <c r="K18" i="69"/>
  <c r="K19" i="69" s="1"/>
  <c r="K20" i="69" s="1"/>
  <c r="K21" i="69" s="1"/>
  <c r="K22" i="69" s="1"/>
  <c r="K23" i="69" s="1"/>
  <c r="K24" i="69" s="1"/>
  <c r="K25" i="69" s="1"/>
  <c r="K26" i="69" s="1"/>
  <c r="J14" i="69"/>
  <c r="D14" i="69"/>
  <c r="I13" i="69"/>
  <c r="C13" i="69"/>
  <c r="I12" i="69"/>
  <c r="C12" i="69"/>
  <c r="I11" i="69"/>
  <c r="C11" i="69"/>
  <c r="I10" i="69"/>
  <c r="C10" i="69"/>
  <c r="I9" i="69"/>
  <c r="C9" i="69"/>
  <c r="I8" i="69"/>
  <c r="C8" i="69"/>
  <c r="I7" i="69"/>
  <c r="C7" i="69"/>
  <c r="I6" i="69"/>
  <c r="C6" i="69"/>
  <c r="I5" i="69"/>
  <c r="C5" i="69"/>
  <c r="I4" i="69"/>
  <c r="E4" i="69"/>
  <c r="E5" i="69" s="1"/>
  <c r="E6" i="69" s="1"/>
  <c r="E7" i="69" s="1"/>
  <c r="E8" i="69" s="1"/>
  <c r="E9" i="69" s="1"/>
  <c r="E10" i="69" s="1"/>
  <c r="E11" i="69" s="1"/>
  <c r="E12" i="69" s="1"/>
  <c r="C4" i="69"/>
  <c r="K3" i="69"/>
  <c r="K4" i="69" s="1"/>
  <c r="K5" i="69" s="1"/>
  <c r="K6" i="69" s="1"/>
  <c r="K7" i="69" s="1"/>
  <c r="K8" i="69" s="1"/>
  <c r="K9" i="69" s="1"/>
  <c r="K10" i="69" s="1"/>
  <c r="K11" i="69" s="1"/>
  <c r="K12" i="69" s="1"/>
  <c r="E3" i="69"/>
  <c r="J134" i="68"/>
  <c r="D134" i="68"/>
  <c r="I133" i="68"/>
  <c r="C133" i="68"/>
  <c r="I132" i="68"/>
  <c r="C132" i="68"/>
  <c r="I131" i="68"/>
  <c r="C131" i="68"/>
  <c r="I130" i="68"/>
  <c r="C130" i="68"/>
  <c r="I129" i="68"/>
  <c r="C129" i="68"/>
  <c r="I128" i="68"/>
  <c r="C128" i="68"/>
  <c r="I127" i="68"/>
  <c r="E127" i="68"/>
  <c r="E128" i="68" s="1"/>
  <c r="E129" i="68" s="1"/>
  <c r="E130" i="68" s="1"/>
  <c r="E131" i="68" s="1"/>
  <c r="E132" i="68" s="1"/>
  <c r="C127" i="68"/>
  <c r="I126" i="68"/>
  <c r="C126" i="68"/>
  <c r="I125" i="68"/>
  <c r="C125" i="68"/>
  <c r="I124" i="68"/>
  <c r="C124" i="68"/>
  <c r="E123" i="68" s="1"/>
  <c r="E124" i="68" s="1"/>
  <c r="E125" i="68" s="1"/>
  <c r="E126" i="68" s="1"/>
  <c r="K123" i="68"/>
  <c r="K124" i="68" s="1"/>
  <c r="K125" i="68" s="1"/>
  <c r="K126" i="68" s="1"/>
  <c r="K127" i="68" s="1"/>
  <c r="K128" i="68" s="1"/>
  <c r="K129" i="68" s="1"/>
  <c r="K130" i="68" s="1"/>
  <c r="K131" i="68" s="1"/>
  <c r="K132" i="68" s="1"/>
  <c r="J119" i="68"/>
  <c r="D119" i="68"/>
  <c r="I118" i="68"/>
  <c r="C118" i="68"/>
  <c r="I117" i="68"/>
  <c r="C117" i="68"/>
  <c r="I116" i="68"/>
  <c r="C116" i="68"/>
  <c r="I115" i="68"/>
  <c r="C115" i="68"/>
  <c r="I114" i="68"/>
  <c r="C114" i="68"/>
  <c r="I113" i="68"/>
  <c r="C113" i="68"/>
  <c r="I112" i="68"/>
  <c r="C112" i="68"/>
  <c r="I111" i="68"/>
  <c r="C111" i="68"/>
  <c r="I110" i="68"/>
  <c r="C110" i="68"/>
  <c r="I109" i="68"/>
  <c r="E109" i="68"/>
  <c r="E110" i="68" s="1"/>
  <c r="E111" i="68" s="1"/>
  <c r="E112" i="68" s="1"/>
  <c r="E113" i="68" s="1"/>
  <c r="E114" i="68" s="1"/>
  <c r="E115" i="68" s="1"/>
  <c r="E116" i="68" s="1"/>
  <c r="E117" i="68" s="1"/>
  <c r="C109" i="68"/>
  <c r="K108" i="68"/>
  <c r="K109" i="68" s="1"/>
  <c r="K110" i="68" s="1"/>
  <c r="K111" i="68" s="1"/>
  <c r="K112" i="68" s="1"/>
  <c r="K113" i="68" s="1"/>
  <c r="K114" i="68" s="1"/>
  <c r="K115" i="68" s="1"/>
  <c r="K116" i="68" s="1"/>
  <c r="K117" i="68" s="1"/>
  <c r="E108" i="68"/>
  <c r="J104" i="68"/>
  <c r="D104" i="68"/>
  <c r="I103" i="68"/>
  <c r="C103" i="68"/>
  <c r="I102" i="68"/>
  <c r="C102" i="68"/>
  <c r="I101" i="68"/>
  <c r="C101" i="68"/>
  <c r="I100" i="68"/>
  <c r="C100" i="68"/>
  <c r="I99" i="68"/>
  <c r="E99" i="68"/>
  <c r="E100" i="68" s="1"/>
  <c r="E101" i="68" s="1"/>
  <c r="E102" i="68" s="1"/>
  <c r="C99" i="68"/>
  <c r="I98" i="68"/>
  <c r="C98" i="68"/>
  <c r="I97" i="68"/>
  <c r="C97" i="68"/>
  <c r="I96" i="68"/>
  <c r="C96" i="68"/>
  <c r="I95" i="68"/>
  <c r="C95" i="68"/>
  <c r="I94" i="68"/>
  <c r="C94" i="68"/>
  <c r="E93" i="68" s="1"/>
  <c r="E94" i="68" s="1"/>
  <c r="E95" i="68" s="1"/>
  <c r="E96" i="68" s="1"/>
  <c r="E97" i="68" s="1"/>
  <c r="E98" i="68" s="1"/>
  <c r="K93" i="68"/>
  <c r="K94" i="68" s="1"/>
  <c r="K95" i="68" s="1"/>
  <c r="K96" i="68" s="1"/>
  <c r="K97" i="68" s="1"/>
  <c r="K98" i="68" s="1"/>
  <c r="K99" i="68" s="1"/>
  <c r="K100" i="68" s="1"/>
  <c r="K101" i="68" s="1"/>
  <c r="J89" i="68"/>
  <c r="D89" i="68"/>
  <c r="I88" i="68"/>
  <c r="C88" i="68"/>
  <c r="I87" i="68"/>
  <c r="C87" i="68"/>
  <c r="I86" i="68"/>
  <c r="C86" i="68"/>
  <c r="I85" i="68"/>
  <c r="C85" i="68"/>
  <c r="I84" i="68"/>
  <c r="C84" i="68"/>
  <c r="I83" i="68"/>
  <c r="C83" i="68"/>
  <c r="I82" i="68"/>
  <c r="C82" i="68"/>
  <c r="K81" i="68"/>
  <c r="K82" i="68" s="1"/>
  <c r="K83" i="68" s="1"/>
  <c r="K84" i="68" s="1"/>
  <c r="K85" i="68" s="1"/>
  <c r="K86" i="68" s="1"/>
  <c r="K87" i="68" s="1"/>
  <c r="I81" i="68"/>
  <c r="C81" i="68"/>
  <c r="K80" i="68"/>
  <c r="I80" i="68"/>
  <c r="C80" i="68"/>
  <c r="I79" i="68"/>
  <c r="E79" i="68"/>
  <c r="E80" i="68" s="1"/>
  <c r="E81" i="68" s="1"/>
  <c r="E82" i="68" s="1"/>
  <c r="E83" i="68" s="1"/>
  <c r="E84" i="68" s="1"/>
  <c r="E85" i="68" s="1"/>
  <c r="E86" i="68" s="1"/>
  <c r="E87" i="68" s="1"/>
  <c r="C79" i="68"/>
  <c r="K78" i="68"/>
  <c r="K79" i="68" s="1"/>
  <c r="E78" i="68"/>
  <c r="J74" i="68"/>
  <c r="D74" i="68"/>
  <c r="I73" i="68"/>
  <c r="C73" i="68"/>
  <c r="I72" i="68"/>
  <c r="C72" i="68"/>
  <c r="I71" i="68"/>
  <c r="E71" i="68"/>
  <c r="E72" i="68" s="1"/>
  <c r="C71" i="68"/>
  <c r="I70" i="68"/>
  <c r="C70" i="68"/>
  <c r="I69" i="68"/>
  <c r="C69" i="68"/>
  <c r="I68" i="68"/>
  <c r="C68" i="68"/>
  <c r="I67" i="68"/>
  <c r="C67" i="68"/>
  <c r="I66" i="68"/>
  <c r="C66" i="68"/>
  <c r="I65" i="68"/>
  <c r="C65" i="68"/>
  <c r="I64" i="68"/>
  <c r="C64" i="68"/>
  <c r="E63" i="68" s="1"/>
  <c r="E64" i="68" s="1"/>
  <c r="E65" i="68" s="1"/>
  <c r="E66" i="68" s="1"/>
  <c r="E67" i="68" s="1"/>
  <c r="E68" i="68" s="1"/>
  <c r="E69" i="68" s="1"/>
  <c r="E70" i="68" s="1"/>
  <c r="K63" i="68"/>
  <c r="K64" i="68" s="1"/>
  <c r="K65" i="68" s="1"/>
  <c r="K66" i="68" s="1"/>
  <c r="K67" i="68" s="1"/>
  <c r="K68" i="68" s="1"/>
  <c r="K69" i="68" s="1"/>
  <c r="K70" i="68" s="1"/>
  <c r="K71" i="68" s="1"/>
  <c r="K72" i="68" s="1"/>
  <c r="J59" i="68"/>
  <c r="D59" i="68"/>
  <c r="I58" i="68"/>
  <c r="C58" i="68"/>
  <c r="I57" i="68"/>
  <c r="C57" i="68"/>
  <c r="I56" i="68"/>
  <c r="C56" i="68"/>
  <c r="I55" i="68"/>
  <c r="C55" i="68"/>
  <c r="I54" i="68"/>
  <c r="C54" i="68"/>
  <c r="I53" i="68"/>
  <c r="C53" i="68"/>
  <c r="I52" i="68"/>
  <c r="C52" i="68"/>
  <c r="I51" i="68"/>
  <c r="C51" i="68"/>
  <c r="I50" i="68"/>
  <c r="C50" i="68"/>
  <c r="I49" i="68"/>
  <c r="E49" i="68"/>
  <c r="E50" i="68" s="1"/>
  <c r="E51" i="68" s="1"/>
  <c r="E52" i="68" s="1"/>
  <c r="E53" i="68" s="1"/>
  <c r="E54" i="68" s="1"/>
  <c r="E55" i="68" s="1"/>
  <c r="E56" i="68" s="1"/>
  <c r="E57" i="68" s="1"/>
  <c r="C49" i="68"/>
  <c r="K48" i="68"/>
  <c r="K49" i="68" s="1"/>
  <c r="K50" i="68" s="1"/>
  <c r="K51" i="68" s="1"/>
  <c r="K52" i="68" s="1"/>
  <c r="K53" i="68" s="1"/>
  <c r="K54" i="68" s="1"/>
  <c r="K55" i="68" s="1"/>
  <c r="K56" i="68" s="1"/>
  <c r="K57" i="68" s="1"/>
  <c r="E48" i="68"/>
  <c r="J44" i="68"/>
  <c r="D44" i="68"/>
  <c r="I43" i="68"/>
  <c r="C43" i="68"/>
  <c r="I42" i="68"/>
  <c r="C42" i="68"/>
  <c r="I41" i="68"/>
  <c r="C41" i="68"/>
  <c r="I40" i="68"/>
  <c r="C40" i="68"/>
  <c r="I39" i="68"/>
  <c r="C39" i="68"/>
  <c r="I38" i="68"/>
  <c r="C38" i="68"/>
  <c r="I37" i="68"/>
  <c r="C37" i="68"/>
  <c r="I36" i="68"/>
  <c r="C36" i="68"/>
  <c r="I35" i="68"/>
  <c r="E35" i="68"/>
  <c r="E36" i="68" s="1"/>
  <c r="E37" i="68" s="1"/>
  <c r="E38" i="68" s="1"/>
  <c r="E39" i="68" s="1"/>
  <c r="E40" i="68" s="1"/>
  <c r="E41" i="68" s="1"/>
  <c r="E42" i="68" s="1"/>
  <c r="C35" i="68"/>
  <c r="I34" i="68"/>
  <c r="E34" i="68"/>
  <c r="C34" i="68"/>
  <c r="E33" i="68" s="1"/>
  <c r="K33" i="68"/>
  <c r="K34" i="68" s="1"/>
  <c r="K35" i="68" s="1"/>
  <c r="K36" i="68" s="1"/>
  <c r="K37" i="68" s="1"/>
  <c r="K38" i="68" s="1"/>
  <c r="K39" i="68" s="1"/>
  <c r="K40" i="68" s="1"/>
  <c r="K41" i="68" s="1"/>
  <c r="J29" i="68"/>
  <c r="D29" i="68"/>
  <c r="I28" i="68"/>
  <c r="C28" i="68"/>
  <c r="I27" i="68"/>
  <c r="C27" i="68"/>
  <c r="I26" i="68"/>
  <c r="C26" i="68"/>
  <c r="I25" i="68"/>
  <c r="C25" i="68"/>
  <c r="I24" i="68"/>
  <c r="C24" i="68"/>
  <c r="I23" i="68"/>
  <c r="C23" i="68"/>
  <c r="I22" i="68"/>
  <c r="C22" i="68"/>
  <c r="I21" i="68"/>
  <c r="C21" i="68"/>
  <c r="I20" i="68"/>
  <c r="C20" i="68"/>
  <c r="I19" i="68"/>
  <c r="E19" i="68"/>
  <c r="E20" i="68" s="1"/>
  <c r="E21" i="68" s="1"/>
  <c r="E22" i="68" s="1"/>
  <c r="E23" i="68" s="1"/>
  <c r="E24" i="68" s="1"/>
  <c r="E25" i="68" s="1"/>
  <c r="E26" i="68" s="1"/>
  <c r="E27" i="68" s="1"/>
  <c r="C19" i="68"/>
  <c r="K18" i="68"/>
  <c r="K19" i="68" s="1"/>
  <c r="K20" i="68" s="1"/>
  <c r="K21" i="68" s="1"/>
  <c r="K22" i="68" s="1"/>
  <c r="K23" i="68" s="1"/>
  <c r="K24" i="68" s="1"/>
  <c r="K25" i="68" s="1"/>
  <c r="K26" i="68" s="1"/>
  <c r="K27" i="68" s="1"/>
  <c r="E18" i="68"/>
  <c r="J14" i="68"/>
  <c r="D14" i="68"/>
  <c r="I13" i="68"/>
  <c r="C13" i="68"/>
  <c r="I12" i="68"/>
  <c r="C12" i="68"/>
  <c r="I11" i="68"/>
  <c r="C11" i="68"/>
  <c r="I10" i="68"/>
  <c r="C10" i="68"/>
  <c r="I9" i="68"/>
  <c r="C9" i="68"/>
  <c r="I8" i="68"/>
  <c r="C8" i="68"/>
  <c r="I7" i="68"/>
  <c r="E7" i="68"/>
  <c r="E8" i="68" s="1"/>
  <c r="E9" i="68" s="1"/>
  <c r="E10" i="68" s="1"/>
  <c r="E11" i="68" s="1"/>
  <c r="E12" i="68" s="1"/>
  <c r="C7" i="68"/>
  <c r="I6" i="68"/>
  <c r="C6" i="68"/>
  <c r="I5" i="68"/>
  <c r="C5" i="68"/>
  <c r="I4" i="68"/>
  <c r="C4" i="68"/>
  <c r="E3" i="68" s="1"/>
  <c r="E4" i="68" s="1"/>
  <c r="E5" i="68" s="1"/>
  <c r="E6" i="68" s="1"/>
  <c r="K3" i="68"/>
  <c r="K4" i="68" s="1"/>
  <c r="K5" i="68" s="1"/>
  <c r="K6" i="68" s="1"/>
  <c r="K7" i="68" s="1"/>
  <c r="K8" i="68" s="1"/>
  <c r="K9" i="68" s="1"/>
  <c r="K10" i="68" s="1"/>
  <c r="K11" i="68" s="1"/>
  <c r="J89" i="67"/>
  <c r="D89" i="67"/>
  <c r="I88" i="67"/>
  <c r="C88" i="67"/>
  <c r="I87" i="67"/>
  <c r="C87" i="67"/>
  <c r="I86" i="67"/>
  <c r="C86" i="67"/>
  <c r="I85" i="67"/>
  <c r="C85" i="67"/>
  <c r="I84" i="67"/>
  <c r="C84" i="67"/>
  <c r="I83" i="67"/>
  <c r="C83" i="67"/>
  <c r="I82" i="67"/>
  <c r="C82" i="67"/>
  <c r="I81" i="67"/>
  <c r="C81" i="67"/>
  <c r="I80" i="67"/>
  <c r="C80" i="67"/>
  <c r="I79" i="67"/>
  <c r="E79" i="67"/>
  <c r="E80" i="67" s="1"/>
  <c r="E81" i="67" s="1"/>
  <c r="E82" i="67" s="1"/>
  <c r="E83" i="67" s="1"/>
  <c r="E84" i="67" s="1"/>
  <c r="E85" i="67" s="1"/>
  <c r="E86" i="67" s="1"/>
  <c r="E87" i="67" s="1"/>
  <c r="C79" i="67"/>
  <c r="K78" i="67"/>
  <c r="K79" i="67" s="1"/>
  <c r="K80" i="67" s="1"/>
  <c r="K81" i="67" s="1"/>
  <c r="K82" i="67" s="1"/>
  <c r="K83" i="67" s="1"/>
  <c r="K84" i="67" s="1"/>
  <c r="K85" i="67" s="1"/>
  <c r="K86" i="67" s="1"/>
  <c r="K87" i="67" s="1"/>
  <c r="E78" i="67"/>
  <c r="J74" i="67"/>
  <c r="D74" i="67"/>
  <c r="I73" i="67"/>
  <c r="C73" i="67"/>
  <c r="I72" i="67"/>
  <c r="C72" i="67"/>
  <c r="I71" i="67"/>
  <c r="C71" i="67"/>
  <c r="I70" i="67"/>
  <c r="C70" i="67"/>
  <c r="I69" i="67"/>
  <c r="E69" i="67"/>
  <c r="E70" i="67" s="1"/>
  <c r="E71" i="67" s="1"/>
  <c r="E72" i="67" s="1"/>
  <c r="C69" i="67"/>
  <c r="I68" i="67"/>
  <c r="C68" i="67"/>
  <c r="I67" i="67"/>
  <c r="C67" i="67"/>
  <c r="I66" i="67"/>
  <c r="C66" i="67"/>
  <c r="I65" i="67"/>
  <c r="E65" i="67"/>
  <c r="E66" i="67" s="1"/>
  <c r="E67" i="67" s="1"/>
  <c r="E68" i="67" s="1"/>
  <c r="C65" i="67"/>
  <c r="I64" i="67"/>
  <c r="E64" i="67"/>
  <c r="C64" i="67"/>
  <c r="E63" i="67" s="1"/>
  <c r="K63" i="67"/>
  <c r="K64" i="67" s="1"/>
  <c r="K65" i="67" s="1"/>
  <c r="K66" i="67" s="1"/>
  <c r="K67" i="67" s="1"/>
  <c r="K68" i="67" s="1"/>
  <c r="K69" i="67" s="1"/>
  <c r="K70" i="67" s="1"/>
  <c r="K71" i="67" s="1"/>
  <c r="J59" i="67"/>
  <c r="D59" i="67"/>
  <c r="I58" i="67"/>
  <c r="C58" i="67"/>
  <c r="I57" i="67"/>
  <c r="C57" i="67"/>
  <c r="I56" i="67"/>
  <c r="C56" i="67"/>
  <c r="I55" i="67"/>
  <c r="C55" i="67"/>
  <c r="I54" i="67"/>
  <c r="C54" i="67"/>
  <c r="I53" i="67"/>
  <c r="E53" i="67"/>
  <c r="E54" i="67" s="1"/>
  <c r="E55" i="67" s="1"/>
  <c r="E56" i="67" s="1"/>
  <c r="E57" i="67" s="1"/>
  <c r="C53" i="67"/>
  <c r="I52" i="67"/>
  <c r="C52" i="67"/>
  <c r="I51" i="67"/>
  <c r="C51" i="67"/>
  <c r="I50" i="67"/>
  <c r="C50" i="67"/>
  <c r="I49" i="67"/>
  <c r="E49" i="67"/>
  <c r="E50" i="67" s="1"/>
  <c r="E51" i="67" s="1"/>
  <c r="E52" i="67" s="1"/>
  <c r="C49" i="67"/>
  <c r="K48" i="67"/>
  <c r="K49" i="67" s="1"/>
  <c r="K50" i="67" s="1"/>
  <c r="K51" i="67" s="1"/>
  <c r="K52" i="67" s="1"/>
  <c r="K53" i="67" s="1"/>
  <c r="K54" i="67" s="1"/>
  <c r="K55" i="67" s="1"/>
  <c r="K56" i="67" s="1"/>
  <c r="K57" i="67" s="1"/>
  <c r="E48" i="67"/>
  <c r="J44" i="67"/>
  <c r="D44" i="67"/>
  <c r="I43" i="67"/>
  <c r="C43" i="67"/>
  <c r="I42" i="67"/>
  <c r="C42" i="67"/>
  <c r="I41" i="67"/>
  <c r="C41" i="67"/>
  <c r="I40" i="67"/>
  <c r="C40" i="67"/>
  <c r="I39" i="67"/>
  <c r="C39" i="67"/>
  <c r="I38" i="67"/>
  <c r="C38" i="67"/>
  <c r="I37" i="67"/>
  <c r="C37" i="67"/>
  <c r="I36" i="67"/>
  <c r="C36" i="67"/>
  <c r="I35" i="67"/>
  <c r="C35" i="67"/>
  <c r="K34" i="67"/>
  <c r="K35" i="67" s="1"/>
  <c r="K36" i="67" s="1"/>
  <c r="K37" i="67" s="1"/>
  <c r="K38" i="67" s="1"/>
  <c r="K39" i="67" s="1"/>
  <c r="K40" i="67" s="1"/>
  <c r="K41" i="67" s="1"/>
  <c r="K42" i="67" s="1"/>
  <c r="I34" i="67"/>
  <c r="C34" i="67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K33" i="67"/>
  <c r="J29" i="67"/>
  <c r="D29" i="67"/>
  <c r="I28" i="67"/>
  <c r="C28" i="67"/>
  <c r="I27" i="67"/>
  <c r="C27" i="67"/>
  <c r="I26" i="67"/>
  <c r="C26" i="67"/>
  <c r="I25" i="67"/>
  <c r="C25" i="67"/>
  <c r="I24" i="67"/>
  <c r="C24" i="67"/>
  <c r="I23" i="67"/>
  <c r="C23" i="67"/>
  <c r="I22" i="67"/>
  <c r="C22" i="67"/>
  <c r="I21" i="67"/>
  <c r="C21" i="67"/>
  <c r="I20" i="67"/>
  <c r="C20" i="67"/>
  <c r="I19" i="67"/>
  <c r="E19" i="67"/>
  <c r="E20" i="67" s="1"/>
  <c r="E21" i="67" s="1"/>
  <c r="E22" i="67" s="1"/>
  <c r="E23" i="67" s="1"/>
  <c r="E24" i="67" s="1"/>
  <c r="E25" i="67" s="1"/>
  <c r="E26" i="67" s="1"/>
  <c r="E27" i="67" s="1"/>
  <c r="C19" i="67"/>
  <c r="K18" i="67"/>
  <c r="K19" i="67" s="1"/>
  <c r="K20" i="67" s="1"/>
  <c r="K21" i="67" s="1"/>
  <c r="K22" i="67" s="1"/>
  <c r="K23" i="67" s="1"/>
  <c r="K24" i="67" s="1"/>
  <c r="K25" i="67" s="1"/>
  <c r="K26" i="67" s="1"/>
  <c r="K27" i="67" s="1"/>
  <c r="E18" i="67"/>
  <c r="J14" i="67"/>
  <c r="D14" i="67"/>
  <c r="I13" i="67"/>
  <c r="C13" i="67"/>
  <c r="I12" i="67"/>
  <c r="C12" i="67"/>
  <c r="I11" i="67"/>
  <c r="C11" i="67"/>
  <c r="I10" i="67"/>
  <c r="C10" i="67"/>
  <c r="I9" i="67"/>
  <c r="C9" i="67"/>
  <c r="I8" i="67"/>
  <c r="C8" i="67"/>
  <c r="I7" i="67"/>
  <c r="C7" i="67"/>
  <c r="I6" i="67"/>
  <c r="E6" i="67"/>
  <c r="E7" i="67" s="1"/>
  <c r="E8" i="67" s="1"/>
  <c r="E9" i="67" s="1"/>
  <c r="E10" i="67" s="1"/>
  <c r="E11" i="67" s="1"/>
  <c r="E12" i="67" s="1"/>
  <c r="C6" i="67"/>
  <c r="I5" i="67"/>
  <c r="E5" i="67"/>
  <c r="C5" i="67"/>
  <c r="I4" i="67"/>
  <c r="E4" i="67"/>
  <c r="C4" i="67"/>
  <c r="E3" i="67" s="1"/>
  <c r="K3" i="67"/>
  <c r="K4" i="67" s="1"/>
  <c r="K5" i="67" s="1"/>
  <c r="K6" i="67" s="1"/>
  <c r="K7" i="67" s="1"/>
  <c r="K8" i="67" s="1"/>
  <c r="K9" i="67" s="1"/>
  <c r="K10" i="67" s="1"/>
  <c r="K11" i="67" s="1"/>
  <c r="K12" i="67" s="1"/>
  <c r="J74" i="66"/>
  <c r="D74" i="66"/>
  <c r="I73" i="66"/>
  <c r="C73" i="66"/>
  <c r="I72" i="66"/>
  <c r="C72" i="66"/>
  <c r="I71" i="66"/>
  <c r="C71" i="66"/>
  <c r="I70" i="66"/>
  <c r="C70" i="66"/>
  <c r="I69" i="66"/>
  <c r="C69" i="66"/>
  <c r="I68" i="66"/>
  <c r="C68" i="66"/>
  <c r="I67" i="66"/>
  <c r="C67" i="66"/>
  <c r="I66" i="66"/>
  <c r="C66" i="66"/>
  <c r="K65" i="66"/>
  <c r="K66" i="66" s="1"/>
  <c r="K67" i="66" s="1"/>
  <c r="K68" i="66" s="1"/>
  <c r="K69" i="66" s="1"/>
  <c r="K70" i="66" s="1"/>
  <c r="K71" i="66" s="1"/>
  <c r="K72" i="66" s="1"/>
  <c r="I65" i="66"/>
  <c r="C65" i="66"/>
  <c r="I64" i="66"/>
  <c r="E64" i="66"/>
  <c r="E65" i="66" s="1"/>
  <c r="E66" i="66" s="1"/>
  <c r="E67" i="66" s="1"/>
  <c r="E68" i="66" s="1"/>
  <c r="E69" i="66" s="1"/>
  <c r="E70" i="66" s="1"/>
  <c r="E71" i="66" s="1"/>
  <c r="E72" i="66" s="1"/>
  <c r="C64" i="66"/>
  <c r="K63" i="66"/>
  <c r="K64" i="66" s="1"/>
  <c r="E63" i="66"/>
  <c r="J59" i="66"/>
  <c r="D59" i="66"/>
  <c r="I58" i="66"/>
  <c r="C58" i="66"/>
  <c r="I57" i="66"/>
  <c r="C57" i="66"/>
  <c r="I56" i="66"/>
  <c r="C56" i="66"/>
  <c r="I55" i="66"/>
  <c r="C55" i="66"/>
  <c r="I54" i="66"/>
  <c r="C54" i="66"/>
  <c r="I53" i="66"/>
  <c r="C53" i="66"/>
  <c r="I52" i="66"/>
  <c r="C52" i="66"/>
  <c r="I51" i="66"/>
  <c r="C51" i="66"/>
  <c r="I50" i="66"/>
  <c r="C50" i="66"/>
  <c r="I49" i="66"/>
  <c r="E49" i="66"/>
  <c r="E50" i="66" s="1"/>
  <c r="E51" i="66" s="1"/>
  <c r="E52" i="66" s="1"/>
  <c r="E53" i="66" s="1"/>
  <c r="E54" i="66" s="1"/>
  <c r="E55" i="66" s="1"/>
  <c r="E56" i="66" s="1"/>
  <c r="E57" i="66" s="1"/>
  <c r="C49" i="66"/>
  <c r="E48" i="66" s="1"/>
  <c r="K48" i="66"/>
  <c r="K49" i="66" s="1"/>
  <c r="K50" i="66" s="1"/>
  <c r="K51" i="66" s="1"/>
  <c r="K52" i="66" s="1"/>
  <c r="K53" i="66" s="1"/>
  <c r="K54" i="66" s="1"/>
  <c r="K55" i="66" s="1"/>
  <c r="K56" i="66" s="1"/>
  <c r="K57" i="66" s="1"/>
  <c r="J44" i="66"/>
  <c r="D44" i="66"/>
  <c r="I43" i="66"/>
  <c r="C43" i="66"/>
  <c r="I42" i="66"/>
  <c r="C42" i="66"/>
  <c r="I41" i="66"/>
  <c r="C41" i="66"/>
  <c r="I40" i="66"/>
  <c r="C40" i="66"/>
  <c r="I39" i="66"/>
  <c r="C39" i="66"/>
  <c r="I38" i="66"/>
  <c r="C38" i="66"/>
  <c r="I37" i="66"/>
  <c r="C37" i="66"/>
  <c r="I36" i="66"/>
  <c r="C36" i="66"/>
  <c r="I35" i="66"/>
  <c r="C35" i="66"/>
  <c r="I34" i="66"/>
  <c r="E34" i="66"/>
  <c r="E35" i="66" s="1"/>
  <c r="E36" i="66" s="1"/>
  <c r="E37" i="66" s="1"/>
  <c r="E38" i="66" s="1"/>
  <c r="E39" i="66" s="1"/>
  <c r="E40" i="66" s="1"/>
  <c r="E41" i="66" s="1"/>
  <c r="E42" i="66" s="1"/>
  <c r="C34" i="66"/>
  <c r="K33" i="66"/>
  <c r="K34" i="66" s="1"/>
  <c r="K35" i="66" s="1"/>
  <c r="K36" i="66" s="1"/>
  <c r="K37" i="66" s="1"/>
  <c r="K38" i="66" s="1"/>
  <c r="K39" i="66" s="1"/>
  <c r="K40" i="66" s="1"/>
  <c r="K41" i="66" s="1"/>
  <c r="K42" i="66" s="1"/>
  <c r="E33" i="66"/>
  <c r="J29" i="66"/>
  <c r="D29" i="66"/>
  <c r="I28" i="66"/>
  <c r="C28" i="66"/>
  <c r="I27" i="66"/>
  <c r="C27" i="66"/>
  <c r="I26" i="66"/>
  <c r="C26" i="66"/>
  <c r="I25" i="66"/>
  <c r="C25" i="66"/>
  <c r="I24" i="66"/>
  <c r="C24" i="66"/>
  <c r="I23" i="66"/>
  <c r="C23" i="66"/>
  <c r="I22" i="66"/>
  <c r="C22" i="66"/>
  <c r="I21" i="66"/>
  <c r="C21" i="66"/>
  <c r="I20" i="66"/>
  <c r="C20" i="66"/>
  <c r="I19" i="66"/>
  <c r="C19" i="66"/>
  <c r="E18" i="66" s="1"/>
  <c r="E19" i="66" s="1"/>
  <c r="E20" i="66" s="1"/>
  <c r="E21" i="66" s="1"/>
  <c r="E22" i="66" s="1"/>
  <c r="E23" i="66" s="1"/>
  <c r="E24" i="66" s="1"/>
  <c r="E25" i="66" s="1"/>
  <c r="E26" i="66" s="1"/>
  <c r="E27" i="66" s="1"/>
  <c r="K18" i="66"/>
  <c r="K19" i="66" s="1"/>
  <c r="K20" i="66" s="1"/>
  <c r="K21" i="66" s="1"/>
  <c r="K22" i="66" s="1"/>
  <c r="K23" i="66" s="1"/>
  <c r="K24" i="66" s="1"/>
  <c r="K25" i="66" s="1"/>
  <c r="K26" i="66" s="1"/>
  <c r="K27" i="66" s="1"/>
  <c r="J14" i="66"/>
  <c r="D14" i="66"/>
  <c r="I13" i="66"/>
  <c r="C13" i="66"/>
  <c r="I12" i="66"/>
  <c r="C12" i="66"/>
  <c r="I11" i="66"/>
  <c r="C11" i="66"/>
  <c r="I10" i="66"/>
  <c r="C10" i="66"/>
  <c r="I9" i="66"/>
  <c r="C9" i="66"/>
  <c r="I8" i="66"/>
  <c r="C8" i="66"/>
  <c r="I7" i="66"/>
  <c r="C7" i="66"/>
  <c r="I6" i="66"/>
  <c r="C6" i="66"/>
  <c r="I5" i="66"/>
  <c r="E5" i="66"/>
  <c r="E6" i="66" s="1"/>
  <c r="E7" i="66" s="1"/>
  <c r="E8" i="66" s="1"/>
  <c r="E9" i="66" s="1"/>
  <c r="E10" i="66" s="1"/>
  <c r="E11" i="66" s="1"/>
  <c r="E12" i="66" s="1"/>
  <c r="C5" i="66"/>
  <c r="I4" i="66"/>
  <c r="E4" i="66"/>
  <c r="C4" i="66"/>
  <c r="K3" i="66"/>
  <c r="K4" i="66" s="1"/>
  <c r="K5" i="66" s="1"/>
  <c r="K6" i="66" s="1"/>
  <c r="K7" i="66" s="1"/>
  <c r="K8" i="66" s="1"/>
  <c r="K9" i="66" s="1"/>
  <c r="K10" i="66" s="1"/>
  <c r="K11" i="66" s="1"/>
  <c r="E3" i="66"/>
  <c r="J29" i="65"/>
  <c r="D29" i="65"/>
  <c r="I28" i="65"/>
  <c r="C28" i="65"/>
  <c r="I27" i="65"/>
  <c r="C27" i="65"/>
  <c r="I26" i="65"/>
  <c r="C26" i="65"/>
  <c r="I25" i="65"/>
  <c r="C25" i="65"/>
  <c r="I24" i="65"/>
  <c r="C24" i="65"/>
  <c r="I23" i="65"/>
  <c r="C23" i="65"/>
  <c r="I22" i="65"/>
  <c r="C22" i="65"/>
  <c r="I21" i="65"/>
  <c r="C21" i="65"/>
  <c r="I20" i="65"/>
  <c r="C20" i="65"/>
  <c r="I19" i="65"/>
  <c r="C19" i="65"/>
  <c r="E18" i="65" s="1"/>
  <c r="E19" i="65" s="1"/>
  <c r="E20" i="65" s="1"/>
  <c r="E21" i="65" s="1"/>
  <c r="E22" i="65" s="1"/>
  <c r="E23" i="65" s="1"/>
  <c r="E24" i="65" s="1"/>
  <c r="E25" i="65" s="1"/>
  <c r="E26" i="65" s="1"/>
  <c r="E27" i="65" s="1"/>
  <c r="K18" i="65"/>
  <c r="K19" i="65" s="1"/>
  <c r="K20" i="65" s="1"/>
  <c r="K21" i="65" s="1"/>
  <c r="K22" i="65" s="1"/>
  <c r="K23" i="65" s="1"/>
  <c r="K24" i="65" s="1"/>
  <c r="K25" i="65" s="1"/>
  <c r="K26" i="65" s="1"/>
  <c r="K27" i="65" s="1"/>
  <c r="J14" i="65"/>
  <c r="D14" i="65"/>
  <c r="I13" i="65"/>
  <c r="C13" i="65"/>
  <c r="I12" i="65"/>
  <c r="C12" i="65"/>
  <c r="I11" i="65"/>
  <c r="C11" i="65"/>
  <c r="I10" i="65"/>
  <c r="C10" i="65"/>
  <c r="I9" i="65"/>
  <c r="C9" i="65"/>
  <c r="I8" i="65"/>
  <c r="C8" i="65"/>
  <c r="I7" i="65"/>
  <c r="C7" i="65"/>
  <c r="I6" i="65"/>
  <c r="C6" i="65"/>
  <c r="I5" i="65"/>
  <c r="C5" i="65"/>
  <c r="I4" i="65"/>
  <c r="E4" i="65"/>
  <c r="E5" i="65" s="1"/>
  <c r="E6" i="65" s="1"/>
  <c r="E7" i="65" s="1"/>
  <c r="E8" i="65" s="1"/>
  <c r="E9" i="65" s="1"/>
  <c r="E10" i="65" s="1"/>
  <c r="E11" i="65" s="1"/>
  <c r="E12" i="65" s="1"/>
  <c r="C4" i="65"/>
  <c r="K3" i="65"/>
  <c r="K4" i="65" s="1"/>
  <c r="K5" i="65" s="1"/>
  <c r="K6" i="65" s="1"/>
  <c r="K7" i="65" s="1"/>
  <c r="K8" i="65" s="1"/>
  <c r="K9" i="65" s="1"/>
  <c r="K10" i="65" s="1"/>
  <c r="K11" i="65" s="1"/>
  <c r="K12" i="65" s="1"/>
  <c r="E3" i="65"/>
  <c r="J89" i="64"/>
  <c r="D89" i="64"/>
  <c r="I88" i="64"/>
  <c r="C88" i="64"/>
  <c r="I87" i="64"/>
  <c r="C87" i="64"/>
  <c r="I86" i="64"/>
  <c r="C86" i="64"/>
  <c r="I85" i="64"/>
  <c r="C85" i="64"/>
  <c r="I84" i="64"/>
  <c r="C84" i="64"/>
  <c r="I83" i="64"/>
  <c r="C83" i="64"/>
  <c r="I82" i="64"/>
  <c r="C82" i="64"/>
  <c r="I81" i="64"/>
  <c r="C81" i="64"/>
  <c r="I80" i="64"/>
  <c r="C80" i="64"/>
  <c r="I79" i="64"/>
  <c r="E79" i="64"/>
  <c r="E80" i="64" s="1"/>
  <c r="E81" i="64" s="1"/>
  <c r="E82" i="64" s="1"/>
  <c r="E83" i="64" s="1"/>
  <c r="E84" i="64" s="1"/>
  <c r="E85" i="64" s="1"/>
  <c r="E86" i="64" s="1"/>
  <c r="E87" i="64" s="1"/>
  <c r="C79" i="64"/>
  <c r="E78" i="64" s="1"/>
  <c r="K78" i="64"/>
  <c r="K79" i="64" s="1"/>
  <c r="K80" i="64" s="1"/>
  <c r="K81" i="64" s="1"/>
  <c r="K82" i="64" s="1"/>
  <c r="K83" i="64" s="1"/>
  <c r="K84" i="64" s="1"/>
  <c r="K85" i="64" s="1"/>
  <c r="K86" i="64" s="1"/>
  <c r="K87" i="64" s="1"/>
  <c r="J74" i="64"/>
  <c r="D74" i="64"/>
  <c r="I73" i="64"/>
  <c r="C73" i="64"/>
  <c r="I72" i="64"/>
  <c r="C72" i="64"/>
  <c r="I71" i="64"/>
  <c r="C71" i="64"/>
  <c r="I70" i="64"/>
  <c r="C70" i="64"/>
  <c r="I69" i="64"/>
  <c r="C69" i="64"/>
  <c r="I68" i="64"/>
  <c r="C68" i="64"/>
  <c r="I67" i="64"/>
  <c r="C67" i="64"/>
  <c r="I66" i="64"/>
  <c r="C66" i="64"/>
  <c r="I65" i="64"/>
  <c r="C65" i="64"/>
  <c r="I64" i="64"/>
  <c r="E64" i="64"/>
  <c r="E65" i="64" s="1"/>
  <c r="E66" i="64" s="1"/>
  <c r="E67" i="64" s="1"/>
  <c r="E68" i="64" s="1"/>
  <c r="E69" i="64" s="1"/>
  <c r="E70" i="64" s="1"/>
  <c r="E71" i="64" s="1"/>
  <c r="E72" i="64" s="1"/>
  <c r="C64" i="64"/>
  <c r="K63" i="64"/>
  <c r="K64" i="64" s="1"/>
  <c r="K65" i="64" s="1"/>
  <c r="K66" i="64" s="1"/>
  <c r="K67" i="64" s="1"/>
  <c r="K68" i="64" s="1"/>
  <c r="K69" i="64" s="1"/>
  <c r="K70" i="64" s="1"/>
  <c r="K71" i="64" s="1"/>
  <c r="K72" i="64" s="1"/>
  <c r="E63" i="64"/>
  <c r="J59" i="64"/>
  <c r="D59" i="64"/>
  <c r="I58" i="64"/>
  <c r="C58" i="64"/>
  <c r="I57" i="64"/>
  <c r="C57" i="64"/>
  <c r="I56" i="64"/>
  <c r="C56" i="64"/>
  <c r="I55" i="64"/>
  <c r="C55" i="64"/>
  <c r="I54" i="64"/>
  <c r="C54" i="64"/>
  <c r="I53" i="64"/>
  <c r="C53" i="64"/>
  <c r="I52" i="64"/>
  <c r="C52" i="64"/>
  <c r="I51" i="64"/>
  <c r="C51" i="64"/>
  <c r="I50" i="64"/>
  <c r="E50" i="64"/>
  <c r="E51" i="64" s="1"/>
  <c r="E52" i="64" s="1"/>
  <c r="E53" i="64" s="1"/>
  <c r="E54" i="64" s="1"/>
  <c r="E55" i="64" s="1"/>
  <c r="E56" i="64" s="1"/>
  <c r="E57" i="64" s="1"/>
  <c r="C50" i="64"/>
  <c r="I49" i="64"/>
  <c r="E49" i="64"/>
  <c r="C49" i="64"/>
  <c r="E48" i="64" s="1"/>
  <c r="K48" i="64"/>
  <c r="K49" i="64" s="1"/>
  <c r="K50" i="64" s="1"/>
  <c r="K51" i="64" s="1"/>
  <c r="K52" i="64" s="1"/>
  <c r="K53" i="64" s="1"/>
  <c r="K54" i="64" s="1"/>
  <c r="K55" i="64" s="1"/>
  <c r="K56" i="64" s="1"/>
  <c r="J44" i="64"/>
  <c r="D44" i="64"/>
  <c r="I43" i="64"/>
  <c r="C43" i="64"/>
  <c r="I42" i="64"/>
  <c r="C42" i="64"/>
  <c r="I41" i="64"/>
  <c r="C41" i="64"/>
  <c r="I40" i="64"/>
  <c r="C40" i="64"/>
  <c r="I39" i="64"/>
  <c r="C39" i="64"/>
  <c r="I38" i="64"/>
  <c r="C38" i="64"/>
  <c r="I37" i="64"/>
  <c r="C37" i="64"/>
  <c r="I36" i="64"/>
  <c r="C36" i="64"/>
  <c r="I35" i="64"/>
  <c r="C35" i="64"/>
  <c r="I34" i="64"/>
  <c r="E34" i="64"/>
  <c r="E35" i="64" s="1"/>
  <c r="E36" i="64" s="1"/>
  <c r="E37" i="64" s="1"/>
  <c r="E38" i="64" s="1"/>
  <c r="E39" i="64" s="1"/>
  <c r="E40" i="64" s="1"/>
  <c r="E41" i="64" s="1"/>
  <c r="E42" i="64" s="1"/>
  <c r="C34" i="64"/>
  <c r="K33" i="64"/>
  <c r="K34" i="64" s="1"/>
  <c r="K35" i="64" s="1"/>
  <c r="K36" i="64" s="1"/>
  <c r="K37" i="64" s="1"/>
  <c r="K38" i="64" s="1"/>
  <c r="K39" i="64" s="1"/>
  <c r="K40" i="64" s="1"/>
  <c r="K41" i="64" s="1"/>
  <c r="K42" i="64" s="1"/>
  <c r="E33" i="64"/>
  <c r="J29" i="64"/>
  <c r="D29" i="64"/>
  <c r="I28" i="64"/>
  <c r="C28" i="64"/>
  <c r="I27" i="64"/>
  <c r="C27" i="64"/>
  <c r="I26" i="64"/>
  <c r="C26" i="64"/>
  <c r="I25" i="64"/>
  <c r="C25" i="64"/>
  <c r="I24" i="64"/>
  <c r="C24" i="64"/>
  <c r="I23" i="64"/>
  <c r="C23" i="64"/>
  <c r="I22" i="64"/>
  <c r="C22" i="64"/>
  <c r="I21" i="64"/>
  <c r="C21" i="64"/>
  <c r="I20" i="64"/>
  <c r="C20" i="64"/>
  <c r="I19" i="64"/>
  <c r="C19" i="64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K18" i="64"/>
  <c r="K19" i="64" s="1"/>
  <c r="K20" i="64" s="1"/>
  <c r="K21" i="64" s="1"/>
  <c r="K22" i="64" s="1"/>
  <c r="K23" i="64" s="1"/>
  <c r="K24" i="64" s="1"/>
  <c r="K25" i="64" s="1"/>
  <c r="K26" i="64" s="1"/>
  <c r="K27" i="64" s="1"/>
  <c r="J14" i="64"/>
  <c r="D14" i="64"/>
  <c r="I13" i="64"/>
  <c r="C13" i="64"/>
  <c r="I12" i="64"/>
  <c r="C12" i="64"/>
  <c r="I11" i="64"/>
  <c r="C11" i="64"/>
  <c r="I10" i="64"/>
  <c r="C10" i="64"/>
  <c r="I9" i="64"/>
  <c r="C9" i="64"/>
  <c r="I8" i="64"/>
  <c r="C8" i="64"/>
  <c r="I7" i="64"/>
  <c r="C7" i="64"/>
  <c r="I6" i="64"/>
  <c r="C6" i="64"/>
  <c r="I5" i="64"/>
  <c r="E5" i="64"/>
  <c r="E6" i="64" s="1"/>
  <c r="E7" i="64" s="1"/>
  <c r="E8" i="64" s="1"/>
  <c r="E9" i="64" s="1"/>
  <c r="E10" i="64" s="1"/>
  <c r="E11" i="64" s="1"/>
  <c r="E12" i="64" s="1"/>
  <c r="C5" i="64"/>
  <c r="I4" i="64"/>
  <c r="E4" i="64"/>
  <c r="C4" i="64"/>
  <c r="K3" i="64"/>
  <c r="K4" i="64" s="1"/>
  <c r="K5" i="64" s="1"/>
  <c r="K6" i="64" s="1"/>
  <c r="K7" i="64" s="1"/>
  <c r="K8" i="64" s="1"/>
  <c r="K9" i="64" s="1"/>
  <c r="K10" i="64" s="1"/>
  <c r="K11" i="64" s="1"/>
  <c r="E3" i="64"/>
  <c r="J104" i="63"/>
  <c r="D104" i="63"/>
  <c r="I103" i="63"/>
  <c r="C103" i="63"/>
  <c r="I102" i="63"/>
  <c r="C102" i="63"/>
  <c r="I101" i="63"/>
  <c r="C101" i="63"/>
  <c r="I100" i="63"/>
  <c r="C100" i="63"/>
  <c r="I99" i="63"/>
  <c r="C99" i="63"/>
  <c r="I98" i="63"/>
  <c r="C98" i="63"/>
  <c r="I97" i="63"/>
  <c r="C97" i="63"/>
  <c r="I96" i="63"/>
  <c r="C96" i="63"/>
  <c r="I95" i="63"/>
  <c r="C95" i="63"/>
  <c r="I94" i="63"/>
  <c r="E94" i="63"/>
  <c r="E95" i="63" s="1"/>
  <c r="E96" i="63" s="1"/>
  <c r="E97" i="63" s="1"/>
  <c r="E98" i="63" s="1"/>
  <c r="E99" i="63" s="1"/>
  <c r="E100" i="63" s="1"/>
  <c r="E101" i="63" s="1"/>
  <c r="E102" i="63" s="1"/>
  <c r="C94" i="63"/>
  <c r="E93" i="63" s="1"/>
  <c r="K93" i="63"/>
  <c r="K94" i="63" s="1"/>
  <c r="K95" i="63" s="1"/>
  <c r="K96" i="63" s="1"/>
  <c r="K97" i="63" s="1"/>
  <c r="K98" i="63" s="1"/>
  <c r="K99" i="63" s="1"/>
  <c r="K100" i="63" s="1"/>
  <c r="K101" i="63" s="1"/>
  <c r="K102" i="63" s="1"/>
  <c r="J89" i="63"/>
  <c r="D89" i="63"/>
  <c r="I88" i="63"/>
  <c r="C88" i="63"/>
  <c r="I87" i="63"/>
  <c r="C87" i="63"/>
  <c r="I86" i="63"/>
  <c r="C86" i="63"/>
  <c r="I85" i="63"/>
  <c r="C85" i="63"/>
  <c r="I84" i="63"/>
  <c r="C84" i="63"/>
  <c r="I83" i="63"/>
  <c r="C83" i="63"/>
  <c r="I82" i="63"/>
  <c r="C82" i="63"/>
  <c r="I81" i="63"/>
  <c r="C81" i="63"/>
  <c r="I80" i="63"/>
  <c r="C80" i="63"/>
  <c r="I79" i="63"/>
  <c r="E79" i="63"/>
  <c r="E80" i="63" s="1"/>
  <c r="E81" i="63" s="1"/>
  <c r="E82" i="63" s="1"/>
  <c r="E83" i="63" s="1"/>
  <c r="E84" i="63" s="1"/>
  <c r="E85" i="63" s="1"/>
  <c r="E86" i="63" s="1"/>
  <c r="E87" i="63" s="1"/>
  <c r="C79" i="63"/>
  <c r="K78" i="63"/>
  <c r="K79" i="63" s="1"/>
  <c r="K80" i="63" s="1"/>
  <c r="K81" i="63" s="1"/>
  <c r="K82" i="63" s="1"/>
  <c r="K83" i="63" s="1"/>
  <c r="K84" i="63" s="1"/>
  <c r="K85" i="63" s="1"/>
  <c r="K86" i="63" s="1"/>
  <c r="K87" i="63" s="1"/>
  <c r="E78" i="63"/>
  <c r="J74" i="63"/>
  <c r="D74" i="63"/>
  <c r="I73" i="63"/>
  <c r="C73" i="63"/>
  <c r="I72" i="63"/>
  <c r="C72" i="63"/>
  <c r="I71" i="63"/>
  <c r="C71" i="63"/>
  <c r="I70" i="63"/>
  <c r="C70" i="63"/>
  <c r="I69" i="63"/>
  <c r="C69" i="63"/>
  <c r="I68" i="63"/>
  <c r="C68" i="63"/>
  <c r="I67" i="63"/>
  <c r="C67" i="63"/>
  <c r="I66" i="63"/>
  <c r="C66" i="63"/>
  <c r="I65" i="63"/>
  <c r="C65" i="63"/>
  <c r="I64" i="63"/>
  <c r="C64" i="63"/>
  <c r="E63" i="63" s="1"/>
  <c r="E64" i="63" s="1"/>
  <c r="E65" i="63" s="1"/>
  <c r="E66" i="63" s="1"/>
  <c r="E67" i="63" s="1"/>
  <c r="E68" i="63" s="1"/>
  <c r="E69" i="63" s="1"/>
  <c r="E70" i="63" s="1"/>
  <c r="E71" i="63" s="1"/>
  <c r="E72" i="63" s="1"/>
  <c r="K63" i="63"/>
  <c r="K64" i="63" s="1"/>
  <c r="K65" i="63" s="1"/>
  <c r="K66" i="63" s="1"/>
  <c r="K67" i="63" s="1"/>
  <c r="K68" i="63" s="1"/>
  <c r="K69" i="63" s="1"/>
  <c r="K70" i="63" s="1"/>
  <c r="K71" i="63" s="1"/>
  <c r="K72" i="63" s="1"/>
  <c r="J59" i="63"/>
  <c r="D59" i="63"/>
  <c r="I58" i="63"/>
  <c r="C58" i="63"/>
  <c r="I57" i="63"/>
  <c r="C57" i="63"/>
  <c r="I56" i="63"/>
  <c r="C56" i="63"/>
  <c r="I55" i="63"/>
  <c r="C55" i="63"/>
  <c r="I54" i="63"/>
  <c r="C54" i="63"/>
  <c r="I53" i="63"/>
  <c r="C53" i="63"/>
  <c r="I52" i="63"/>
  <c r="E52" i="63"/>
  <c r="E53" i="63" s="1"/>
  <c r="E54" i="63" s="1"/>
  <c r="E55" i="63" s="1"/>
  <c r="E56" i="63" s="1"/>
  <c r="E57" i="63" s="1"/>
  <c r="C52" i="63"/>
  <c r="I51" i="63"/>
  <c r="C51" i="63"/>
  <c r="I50" i="63"/>
  <c r="E50" i="63"/>
  <c r="E51" i="63" s="1"/>
  <c r="C50" i="63"/>
  <c r="I49" i="63"/>
  <c r="E49" i="63"/>
  <c r="C49" i="63"/>
  <c r="K48" i="63"/>
  <c r="K49" i="63" s="1"/>
  <c r="K50" i="63" s="1"/>
  <c r="K51" i="63" s="1"/>
  <c r="K52" i="63" s="1"/>
  <c r="K53" i="63" s="1"/>
  <c r="K54" i="63" s="1"/>
  <c r="K55" i="63" s="1"/>
  <c r="K56" i="63" s="1"/>
  <c r="K57" i="63" s="1"/>
  <c r="E48" i="63"/>
  <c r="J44" i="63"/>
  <c r="D44" i="63"/>
  <c r="I43" i="63"/>
  <c r="C43" i="63"/>
  <c r="I42" i="63"/>
  <c r="C42" i="63"/>
  <c r="I41" i="63"/>
  <c r="C41" i="63"/>
  <c r="I40" i="63"/>
  <c r="C40" i="63"/>
  <c r="I39" i="63"/>
  <c r="C39" i="63"/>
  <c r="I38" i="63"/>
  <c r="C38" i="63"/>
  <c r="K37" i="63"/>
  <c r="K38" i="63" s="1"/>
  <c r="K39" i="63" s="1"/>
  <c r="K40" i="63" s="1"/>
  <c r="K41" i="63" s="1"/>
  <c r="K42" i="63" s="1"/>
  <c r="I37" i="63"/>
  <c r="C37" i="63"/>
  <c r="I36" i="63"/>
  <c r="C36" i="63"/>
  <c r="I35" i="63"/>
  <c r="C35" i="63"/>
  <c r="I34" i="63"/>
  <c r="C34" i="63"/>
  <c r="E33" i="63" s="1"/>
  <c r="E34" i="63" s="1"/>
  <c r="E35" i="63" s="1"/>
  <c r="E36" i="63" s="1"/>
  <c r="E37" i="63" s="1"/>
  <c r="E38" i="63" s="1"/>
  <c r="E39" i="63" s="1"/>
  <c r="E40" i="63" s="1"/>
  <c r="E41" i="63" s="1"/>
  <c r="E42" i="63" s="1"/>
  <c r="K33" i="63"/>
  <c r="K34" i="63" s="1"/>
  <c r="K35" i="63" s="1"/>
  <c r="K36" i="63" s="1"/>
  <c r="J29" i="63"/>
  <c r="D29" i="63"/>
  <c r="I28" i="63"/>
  <c r="C28" i="63"/>
  <c r="I27" i="63"/>
  <c r="C27" i="63"/>
  <c r="I26" i="63"/>
  <c r="C26" i="63"/>
  <c r="I25" i="63"/>
  <c r="C25" i="63"/>
  <c r="I24" i="63"/>
  <c r="C24" i="63"/>
  <c r="I23" i="63"/>
  <c r="C23" i="63"/>
  <c r="I22" i="63"/>
  <c r="C22" i="63"/>
  <c r="I21" i="63"/>
  <c r="C21" i="63"/>
  <c r="I20" i="63"/>
  <c r="C20" i="63"/>
  <c r="I19" i="63"/>
  <c r="K18" i="63" s="1"/>
  <c r="C19" i="63"/>
  <c r="E18" i="63"/>
  <c r="J14" i="63"/>
  <c r="D14" i="63"/>
  <c r="I13" i="63"/>
  <c r="C13" i="63"/>
  <c r="I12" i="63"/>
  <c r="C12" i="63"/>
  <c r="I11" i="63"/>
  <c r="C11" i="63"/>
  <c r="I10" i="63"/>
  <c r="C10" i="63"/>
  <c r="I9" i="63"/>
  <c r="C9" i="63"/>
  <c r="I8" i="63"/>
  <c r="C8" i="63"/>
  <c r="I7" i="63"/>
  <c r="C7" i="63"/>
  <c r="I6" i="63"/>
  <c r="C6" i="63"/>
  <c r="I5" i="63"/>
  <c r="C5" i="63"/>
  <c r="I4" i="63"/>
  <c r="C4" i="63"/>
  <c r="E3" i="63" s="1"/>
  <c r="K3" i="63"/>
  <c r="K4" i="63" s="1"/>
  <c r="J104" i="62"/>
  <c r="D104" i="62"/>
  <c r="I103" i="62"/>
  <c r="C103" i="62"/>
  <c r="I102" i="62"/>
  <c r="C102" i="62"/>
  <c r="I101" i="62"/>
  <c r="C101" i="62"/>
  <c r="I100" i="62"/>
  <c r="C100" i="62"/>
  <c r="I99" i="62"/>
  <c r="C99" i="62"/>
  <c r="I98" i="62"/>
  <c r="C98" i="62"/>
  <c r="I97" i="62"/>
  <c r="C97" i="62"/>
  <c r="I96" i="62"/>
  <c r="C96" i="62"/>
  <c r="I95" i="62"/>
  <c r="C95" i="62"/>
  <c r="I94" i="62"/>
  <c r="K93" i="62" s="1"/>
  <c r="C94" i="62"/>
  <c r="E93" i="62" s="1"/>
  <c r="E94" i="62" s="1"/>
  <c r="E95" i="62" s="1"/>
  <c r="E96" i="62" s="1"/>
  <c r="E97" i="62" s="1"/>
  <c r="E98" i="62" s="1"/>
  <c r="E99" i="62" s="1"/>
  <c r="E100" i="62" s="1"/>
  <c r="E101" i="62" s="1"/>
  <c r="E102" i="62" s="1"/>
  <c r="J89" i="62"/>
  <c r="D89" i="62"/>
  <c r="I88" i="62"/>
  <c r="C88" i="62"/>
  <c r="I87" i="62"/>
  <c r="C87" i="62"/>
  <c r="I86" i="62"/>
  <c r="C86" i="62"/>
  <c r="I85" i="62"/>
  <c r="C85" i="62"/>
  <c r="I84" i="62"/>
  <c r="C84" i="62"/>
  <c r="I83" i="62"/>
  <c r="C83" i="62"/>
  <c r="I82" i="62"/>
  <c r="C82" i="62"/>
  <c r="I81" i="62"/>
  <c r="C81" i="62"/>
  <c r="I80" i="62"/>
  <c r="C80" i="62"/>
  <c r="I79" i="62"/>
  <c r="K78" i="62" s="1"/>
  <c r="C79" i="62"/>
  <c r="E78" i="62" s="1"/>
  <c r="E79" i="62" s="1"/>
  <c r="E80" i="62" s="1"/>
  <c r="E81" i="62" s="1"/>
  <c r="E82" i="62" s="1"/>
  <c r="E83" i="62" s="1"/>
  <c r="E84" i="62" s="1"/>
  <c r="E85" i="62" s="1"/>
  <c r="J74" i="62"/>
  <c r="D74" i="62"/>
  <c r="I73" i="62"/>
  <c r="C73" i="62"/>
  <c r="I72" i="62"/>
  <c r="C72" i="62"/>
  <c r="I71" i="62"/>
  <c r="C71" i="62"/>
  <c r="I70" i="62"/>
  <c r="C70" i="62"/>
  <c r="I69" i="62"/>
  <c r="C69" i="62"/>
  <c r="I68" i="62"/>
  <c r="C68" i="62"/>
  <c r="I67" i="62"/>
  <c r="C67" i="62"/>
  <c r="I66" i="62"/>
  <c r="C66" i="62"/>
  <c r="I65" i="62"/>
  <c r="C65" i="62"/>
  <c r="I64" i="62"/>
  <c r="K63" i="62" s="1"/>
  <c r="E64" i="62"/>
  <c r="E65" i="62" s="1"/>
  <c r="C64" i="62"/>
  <c r="E63" i="62"/>
  <c r="J59" i="62"/>
  <c r="D59" i="62"/>
  <c r="I58" i="62"/>
  <c r="C58" i="62"/>
  <c r="I57" i="62"/>
  <c r="C57" i="62"/>
  <c r="I56" i="62"/>
  <c r="C56" i="62"/>
  <c r="I55" i="62"/>
  <c r="C55" i="62"/>
  <c r="I54" i="62"/>
  <c r="C54" i="62"/>
  <c r="I53" i="62"/>
  <c r="C53" i="62"/>
  <c r="I52" i="62"/>
  <c r="C52" i="62"/>
  <c r="I51" i="62"/>
  <c r="C51" i="62"/>
  <c r="K50" i="62"/>
  <c r="K51" i="62" s="1"/>
  <c r="K52" i="62" s="1"/>
  <c r="K53" i="62" s="1"/>
  <c r="K54" i="62" s="1"/>
  <c r="K55" i="62" s="1"/>
  <c r="K56" i="62" s="1"/>
  <c r="K57" i="62" s="1"/>
  <c r="I50" i="62"/>
  <c r="C50" i="62"/>
  <c r="I49" i="62"/>
  <c r="C49" i="62"/>
  <c r="E48" i="62" s="1"/>
  <c r="E49" i="62" s="1"/>
  <c r="E50" i="62" s="1"/>
  <c r="E51" i="62" s="1"/>
  <c r="E52" i="62" s="1"/>
  <c r="E53" i="62" s="1"/>
  <c r="E54" i="62" s="1"/>
  <c r="K48" i="62"/>
  <c r="K49" i="62" s="1"/>
  <c r="J44" i="62"/>
  <c r="D44" i="62"/>
  <c r="I43" i="62"/>
  <c r="C43" i="62"/>
  <c r="I42" i="62"/>
  <c r="E42" i="62"/>
  <c r="C42" i="62"/>
  <c r="I41" i="62"/>
  <c r="C41" i="62"/>
  <c r="I40" i="62"/>
  <c r="C40" i="62"/>
  <c r="I39" i="62"/>
  <c r="C39" i="62"/>
  <c r="I38" i="62"/>
  <c r="E38" i="62"/>
  <c r="E39" i="62" s="1"/>
  <c r="E40" i="62" s="1"/>
  <c r="E41" i="62" s="1"/>
  <c r="C38" i="62"/>
  <c r="I37" i="62"/>
  <c r="C37" i="62"/>
  <c r="I36" i="62"/>
  <c r="C36" i="62"/>
  <c r="I35" i="62"/>
  <c r="C35" i="62"/>
  <c r="I34" i="62"/>
  <c r="K33" i="62" s="1"/>
  <c r="K34" i="62" s="1"/>
  <c r="K35" i="62" s="1"/>
  <c r="K36" i="62" s="1"/>
  <c r="K37" i="62" s="1"/>
  <c r="K38" i="62" s="1"/>
  <c r="K39" i="62" s="1"/>
  <c r="K40" i="62" s="1"/>
  <c r="K41" i="62" s="1"/>
  <c r="K42" i="62" s="1"/>
  <c r="E34" i="62"/>
  <c r="E35" i="62" s="1"/>
  <c r="E36" i="62" s="1"/>
  <c r="E37" i="62" s="1"/>
  <c r="C34" i="62"/>
  <c r="E33" i="62"/>
  <c r="J29" i="62"/>
  <c r="D29" i="62"/>
  <c r="I28" i="62"/>
  <c r="C28" i="62"/>
  <c r="I27" i="62"/>
  <c r="C27" i="62"/>
  <c r="I26" i="62"/>
  <c r="C26" i="62"/>
  <c r="I25" i="62"/>
  <c r="C25" i="62"/>
  <c r="I24" i="62"/>
  <c r="C24" i="62"/>
  <c r="I23" i="62"/>
  <c r="C23" i="62"/>
  <c r="I22" i="62"/>
  <c r="C22" i="62"/>
  <c r="I21" i="62"/>
  <c r="C21" i="62"/>
  <c r="K20" i="62"/>
  <c r="K21" i="62" s="1"/>
  <c r="K22" i="62" s="1"/>
  <c r="K23" i="62" s="1"/>
  <c r="K24" i="62" s="1"/>
  <c r="K25" i="62" s="1"/>
  <c r="K26" i="62" s="1"/>
  <c r="K27" i="62" s="1"/>
  <c r="I20" i="62"/>
  <c r="C20" i="62"/>
  <c r="I19" i="62"/>
  <c r="C19" i="62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K18" i="62"/>
  <c r="K19" i="62" s="1"/>
  <c r="J14" i="62"/>
  <c r="D14" i="62"/>
  <c r="I13" i="62"/>
  <c r="C13" i="62"/>
  <c r="I12" i="62"/>
  <c r="C12" i="62"/>
  <c r="I11" i="62"/>
  <c r="C11" i="62"/>
  <c r="I10" i="62"/>
  <c r="C10" i="62"/>
  <c r="I9" i="62"/>
  <c r="C9" i="62"/>
  <c r="I8" i="62"/>
  <c r="E8" i="62"/>
  <c r="E9" i="62" s="1"/>
  <c r="E10" i="62" s="1"/>
  <c r="E11" i="62" s="1"/>
  <c r="E12" i="62" s="1"/>
  <c r="C8" i="62"/>
  <c r="I7" i="62"/>
  <c r="C7" i="62"/>
  <c r="I6" i="62"/>
  <c r="C6" i="62"/>
  <c r="I5" i="62"/>
  <c r="C5" i="62"/>
  <c r="I4" i="62"/>
  <c r="K3" i="62" s="1"/>
  <c r="K4" i="62" s="1"/>
  <c r="K5" i="62" s="1"/>
  <c r="K6" i="62" s="1"/>
  <c r="K7" i="62" s="1"/>
  <c r="K8" i="62" s="1"/>
  <c r="K9" i="62" s="1"/>
  <c r="K10" i="62" s="1"/>
  <c r="K11" i="62" s="1"/>
  <c r="K12" i="62" s="1"/>
  <c r="E4" i="62"/>
  <c r="E5" i="62" s="1"/>
  <c r="E6" i="62" s="1"/>
  <c r="E7" i="62" s="1"/>
  <c r="C4" i="62"/>
  <c r="E3" i="62"/>
  <c r="J44" i="61"/>
  <c r="D44" i="61"/>
  <c r="I43" i="61"/>
  <c r="C43" i="61"/>
  <c r="I42" i="61"/>
  <c r="C42" i="61"/>
  <c r="I41" i="61"/>
  <c r="C41" i="61"/>
  <c r="I40" i="61"/>
  <c r="C40" i="61"/>
  <c r="I39" i="61"/>
  <c r="C39" i="61"/>
  <c r="I38" i="61"/>
  <c r="C38" i="61"/>
  <c r="I37" i="61"/>
  <c r="C37" i="61"/>
  <c r="I36" i="61"/>
  <c r="C36" i="61"/>
  <c r="I35" i="61"/>
  <c r="C35" i="61"/>
  <c r="I34" i="61"/>
  <c r="C34" i="6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K33" i="61"/>
  <c r="K34" i="61" s="1"/>
  <c r="K35" i="61" s="1"/>
  <c r="K36" i="61" s="1"/>
  <c r="K37" i="61" s="1"/>
  <c r="K38" i="61" s="1"/>
  <c r="K39" i="61" s="1"/>
  <c r="K40" i="61" s="1"/>
  <c r="K41" i="61" s="1"/>
  <c r="K42" i="61" s="1"/>
  <c r="J29" i="61"/>
  <c r="D29" i="61"/>
  <c r="I28" i="61"/>
  <c r="C28" i="61"/>
  <c r="I27" i="61"/>
  <c r="C27" i="61"/>
  <c r="I26" i="61"/>
  <c r="C26" i="61"/>
  <c r="I25" i="61"/>
  <c r="C25" i="61"/>
  <c r="I24" i="61"/>
  <c r="C24" i="61"/>
  <c r="I23" i="61"/>
  <c r="C23" i="61"/>
  <c r="I22" i="61"/>
  <c r="C22" i="61"/>
  <c r="I21" i="61"/>
  <c r="C21" i="61"/>
  <c r="I20" i="61"/>
  <c r="C20" i="61"/>
  <c r="I19" i="61"/>
  <c r="K18" i="61" s="1"/>
  <c r="K19" i="61" s="1"/>
  <c r="K20" i="61" s="1"/>
  <c r="K21" i="61" s="1"/>
  <c r="K22" i="61" s="1"/>
  <c r="K23" i="61" s="1"/>
  <c r="K24" i="61" s="1"/>
  <c r="K25" i="61" s="1"/>
  <c r="K26" i="61" s="1"/>
  <c r="K27" i="61" s="1"/>
  <c r="E19" i="61"/>
  <c r="E20" i="61" s="1"/>
  <c r="E21" i="61" s="1"/>
  <c r="E22" i="61" s="1"/>
  <c r="E23" i="61" s="1"/>
  <c r="E24" i="61" s="1"/>
  <c r="E25" i="61" s="1"/>
  <c r="E26" i="61" s="1"/>
  <c r="E27" i="61" s="1"/>
  <c r="C19" i="61"/>
  <c r="E18" i="61"/>
  <c r="J14" i="61"/>
  <c r="D14" i="61"/>
  <c r="I13" i="61"/>
  <c r="C13" i="61"/>
  <c r="I12" i="61"/>
  <c r="C12" i="61"/>
  <c r="I11" i="61"/>
  <c r="C11" i="61"/>
  <c r="I10" i="61"/>
  <c r="C10" i="61"/>
  <c r="I9" i="61"/>
  <c r="C9" i="61"/>
  <c r="I8" i="61"/>
  <c r="C8" i="61"/>
  <c r="I7" i="61"/>
  <c r="C7" i="61"/>
  <c r="I6" i="61"/>
  <c r="C6" i="61"/>
  <c r="I5" i="61"/>
  <c r="C5" i="61"/>
  <c r="I4" i="61"/>
  <c r="C4" i="61"/>
  <c r="E3" i="61" s="1"/>
  <c r="E4" i="61" s="1"/>
  <c r="E5" i="61" s="1"/>
  <c r="E6" i="61" s="1"/>
  <c r="E7" i="61" s="1"/>
  <c r="E8" i="61" s="1"/>
  <c r="E9" i="61" s="1"/>
  <c r="E10" i="61" s="1"/>
  <c r="E11" i="61" s="1"/>
  <c r="E12" i="61" s="1"/>
  <c r="K3" i="61"/>
  <c r="K4" i="61" s="1"/>
  <c r="K5" i="61" s="1"/>
  <c r="K6" i="61" s="1"/>
  <c r="K7" i="61" s="1"/>
  <c r="K8" i="61" s="1"/>
  <c r="K9" i="61" s="1"/>
  <c r="K10" i="61" s="1"/>
  <c r="K11" i="61" s="1"/>
  <c r="K12" i="61" s="1"/>
  <c r="J165" i="60"/>
  <c r="D165" i="60"/>
  <c r="I164" i="60"/>
  <c r="C164" i="60"/>
  <c r="I163" i="60"/>
  <c r="C163" i="60"/>
  <c r="I162" i="60"/>
  <c r="C162" i="60"/>
  <c r="I161" i="60"/>
  <c r="C161" i="60"/>
  <c r="I160" i="60"/>
  <c r="C160" i="60"/>
  <c r="I159" i="60"/>
  <c r="C159" i="60"/>
  <c r="I158" i="60"/>
  <c r="C158" i="60"/>
  <c r="I157" i="60"/>
  <c r="C157" i="60"/>
  <c r="I156" i="60"/>
  <c r="C156" i="60"/>
  <c r="I155" i="60"/>
  <c r="K154" i="60" s="1"/>
  <c r="K155" i="60" s="1"/>
  <c r="K156" i="60" s="1"/>
  <c r="K157" i="60" s="1"/>
  <c r="K158" i="60" s="1"/>
  <c r="K159" i="60" s="1"/>
  <c r="K160" i="60" s="1"/>
  <c r="K161" i="60" s="1"/>
  <c r="K162" i="60" s="1"/>
  <c r="K163" i="60" s="1"/>
  <c r="E155" i="60"/>
  <c r="E156" i="60" s="1"/>
  <c r="E157" i="60" s="1"/>
  <c r="E158" i="60" s="1"/>
  <c r="E159" i="60" s="1"/>
  <c r="E160" i="60" s="1"/>
  <c r="E161" i="60" s="1"/>
  <c r="E162" i="60" s="1"/>
  <c r="E163" i="60" s="1"/>
  <c r="C155" i="60"/>
  <c r="E154" i="60"/>
  <c r="J150" i="60"/>
  <c r="D150" i="60"/>
  <c r="I149" i="60"/>
  <c r="C149" i="60"/>
  <c r="I148" i="60"/>
  <c r="C148" i="60"/>
  <c r="I147" i="60"/>
  <c r="C147" i="60"/>
  <c r="I146" i="60"/>
  <c r="C146" i="60"/>
  <c r="K145" i="60"/>
  <c r="K146" i="60" s="1"/>
  <c r="K147" i="60" s="1"/>
  <c r="K148" i="60" s="1"/>
  <c r="I145" i="60"/>
  <c r="C145" i="60"/>
  <c r="I144" i="60"/>
  <c r="C144" i="60"/>
  <c r="I143" i="60"/>
  <c r="C143" i="60"/>
  <c r="I142" i="60"/>
  <c r="C142" i="60"/>
  <c r="K141" i="60"/>
  <c r="K142" i="60" s="1"/>
  <c r="K143" i="60" s="1"/>
  <c r="K144" i="60" s="1"/>
  <c r="I141" i="60"/>
  <c r="C141" i="60"/>
  <c r="I140" i="60"/>
  <c r="C140" i="60"/>
  <c r="E139" i="60" s="1"/>
  <c r="E140" i="60" s="1"/>
  <c r="E141" i="60" s="1"/>
  <c r="E142" i="60" s="1"/>
  <c r="E143" i="60" s="1"/>
  <c r="E144" i="60" s="1"/>
  <c r="E145" i="60" s="1"/>
  <c r="E146" i="60" s="1"/>
  <c r="E147" i="60" s="1"/>
  <c r="E148" i="60" s="1"/>
  <c r="K139" i="60"/>
  <c r="K140" i="60" s="1"/>
  <c r="J135" i="60"/>
  <c r="D135" i="60"/>
  <c r="I134" i="60"/>
  <c r="C134" i="60"/>
  <c r="I133" i="60"/>
  <c r="E133" i="60"/>
  <c r="C133" i="60"/>
  <c r="I132" i="60"/>
  <c r="C132" i="60"/>
  <c r="I131" i="60"/>
  <c r="C131" i="60"/>
  <c r="I130" i="60"/>
  <c r="C130" i="60"/>
  <c r="I129" i="60"/>
  <c r="E129" i="60"/>
  <c r="E130" i="60" s="1"/>
  <c r="E131" i="60" s="1"/>
  <c r="E132" i="60" s="1"/>
  <c r="C129" i="60"/>
  <c r="I128" i="60"/>
  <c r="C128" i="60"/>
  <c r="I127" i="60"/>
  <c r="C127" i="60"/>
  <c r="I126" i="60"/>
  <c r="C126" i="60"/>
  <c r="I125" i="60"/>
  <c r="K124" i="60" s="1"/>
  <c r="K125" i="60" s="1"/>
  <c r="K126" i="60" s="1"/>
  <c r="K127" i="60" s="1"/>
  <c r="K128" i="60" s="1"/>
  <c r="K129" i="60" s="1"/>
  <c r="K130" i="60" s="1"/>
  <c r="K131" i="60" s="1"/>
  <c r="K132" i="60" s="1"/>
  <c r="K133" i="60" s="1"/>
  <c r="E125" i="60"/>
  <c r="E126" i="60" s="1"/>
  <c r="E127" i="60" s="1"/>
  <c r="E128" i="60" s="1"/>
  <c r="C125" i="60"/>
  <c r="E124" i="60"/>
  <c r="J120" i="60"/>
  <c r="D120" i="60"/>
  <c r="I119" i="60"/>
  <c r="C119" i="60"/>
  <c r="I118" i="60"/>
  <c r="C118" i="60"/>
  <c r="I117" i="60"/>
  <c r="C117" i="60"/>
  <c r="I116" i="60"/>
  <c r="C116" i="60"/>
  <c r="I115" i="60"/>
  <c r="C115" i="60"/>
  <c r="I114" i="60"/>
  <c r="C114" i="60"/>
  <c r="I113" i="60"/>
  <c r="C113" i="60"/>
  <c r="I112" i="60"/>
  <c r="C112" i="60"/>
  <c r="K111" i="60"/>
  <c r="K112" i="60" s="1"/>
  <c r="K113" i="60" s="1"/>
  <c r="K114" i="60" s="1"/>
  <c r="K115" i="60" s="1"/>
  <c r="K116" i="60" s="1"/>
  <c r="K117" i="60" s="1"/>
  <c r="K118" i="60" s="1"/>
  <c r="I111" i="60"/>
  <c r="C111" i="60"/>
  <c r="I110" i="60"/>
  <c r="C110" i="60"/>
  <c r="E109" i="60" s="1"/>
  <c r="E110" i="60" s="1"/>
  <c r="E111" i="60" s="1"/>
  <c r="E112" i="60" s="1"/>
  <c r="E113" i="60" s="1"/>
  <c r="E114" i="60" s="1"/>
  <c r="E115" i="60" s="1"/>
  <c r="E116" i="60" s="1"/>
  <c r="E117" i="60" s="1"/>
  <c r="E118" i="60" s="1"/>
  <c r="K109" i="60"/>
  <c r="K110" i="60" s="1"/>
  <c r="J105" i="60"/>
  <c r="D105" i="60"/>
  <c r="I104" i="60"/>
  <c r="C104" i="60"/>
  <c r="I103" i="60"/>
  <c r="C103" i="60"/>
  <c r="I102" i="60"/>
  <c r="C102" i="60"/>
  <c r="I101" i="60"/>
  <c r="C101" i="60"/>
  <c r="I100" i="60"/>
  <c r="C100" i="60"/>
  <c r="I99" i="60"/>
  <c r="E99" i="60"/>
  <c r="E100" i="60" s="1"/>
  <c r="E101" i="60" s="1"/>
  <c r="E102" i="60" s="1"/>
  <c r="E103" i="60" s="1"/>
  <c r="C99" i="60"/>
  <c r="I98" i="60"/>
  <c r="C98" i="60"/>
  <c r="I97" i="60"/>
  <c r="C97" i="60"/>
  <c r="I96" i="60"/>
  <c r="C96" i="60"/>
  <c r="I95" i="60"/>
  <c r="K94" i="60" s="1"/>
  <c r="K95" i="60" s="1"/>
  <c r="K96" i="60" s="1"/>
  <c r="K97" i="60" s="1"/>
  <c r="K98" i="60" s="1"/>
  <c r="K99" i="60" s="1"/>
  <c r="K100" i="60" s="1"/>
  <c r="K101" i="60" s="1"/>
  <c r="K102" i="60" s="1"/>
  <c r="K103" i="60" s="1"/>
  <c r="E95" i="60"/>
  <c r="E96" i="60" s="1"/>
  <c r="E97" i="60" s="1"/>
  <c r="E98" i="60" s="1"/>
  <c r="C95" i="60"/>
  <c r="E94" i="60"/>
  <c r="J90" i="60"/>
  <c r="D90" i="60"/>
  <c r="I89" i="60"/>
  <c r="C89" i="60"/>
  <c r="I88" i="60"/>
  <c r="C88" i="60"/>
  <c r="I87" i="60"/>
  <c r="C87" i="60"/>
  <c r="I86" i="60"/>
  <c r="C86" i="60"/>
  <c r="I85" i="60"/>
  <c r="C85" i="60"/>
  <c r="I84" i="60"/>
  <c r="C84" i="60"/>
  <c r="I83" i="60"/>
  <c r="C83" i="60"/>
  <c r="I82" i="60"/>
  <c r="C82" i="60"/>
  <c r="I81" i="60"/>
  <c r="C81" i="60"/>
  <c r="I80" i="60"/>
  <c r="C80" i="60"/>
  <c r="E79" i="60" s="1"/>
  <c r="E80" i="60" s="1"/>
  <c r="E81" i="60" s="1"/>
  <c r="E82" i="60" s="1"/>
  <c r="E83" i="60" s="1"/>
  <c r="E84" i="60" s="1"/>
  <c r="E85" i="60" s="1"/>
  <c r="E86" i="60" s="1"/>
  <c r="E87" i="60" s="1"/>
  <c r="E88" i="60" s="1"/>
  <c r="K79" i="60"/>
  <c r="K80" i="60" s="1"/>
  <c r="K81" i="60" s="1"/>
  <c r="K82" i="60" s="1"/>
  <c r="K83" i="60" s="1"/>
  <c r="K84" i="60" s="1"/>
  <c r="K85" i="60" s="1"/>
  <c r="K86" i="60" s="1"/>
  <c r="K87" i="60" s="1"/>
  <c r="K88" i="60" s="1"/>
  <c r="J75" i="60"/>
  <c r="D75" i="60"/>
  <c r="I74" i="60"/>
  <c r="C74" i="60"/>
  <c r="I73" i="60"/>
  <c r="C73" i="60"/>
  <c r="I72" i="60"/>
  <c r="C72" i="60"/>
  <c r="I71" i="60"/>
  <c r="C71" i="60"/>
  <c r="I70" i="60"/>
  <c r="C70" i="60"/>
  <c r="I69" i="60"/>
  <c r="C69" i="60"/>
  <c r="I68" i="60"/>
  <c r="C68" i="60"/>
  <c r="I67" i="60"/>
  <c r="C67" i="60"/>
  <c r="I66" i="60"/>
  <c r="C66" i="60"/>
  <c r="I65" i="60"/>
  <c r="K64" i="60" s="1"/>
  <c r="K65" i="60" s="1"/>
  <c r="K66" i="60" s="1"/>
  <c r="K67" i="60" s="1"/>
  <c r="K68" i="60" s="1"/>
  <c r="K69" i="60" s="1"/>
  <c r="K70" i="60" s="1"/>
  <c r="K71" i="60" s="1"/>
  <c r="K72" i="60" s="1"/>
  <c r="E65" i="60"/>
  <c r="E66" i="60" s="1"/>
  <c r="E67" i="60" s="1"/>
  <c r="E68" i="60" s="1"/>
  <c r="E69" i="60" s="1"/>
  <c r="E70" i="60" s="1"/>
  <c r="E71" i="60" s="1"/>
  <c r="E72" i="60" s="1"/>
  <c r="E73" i="60" s="1"/>
  <c r="C65" i="60"/>
  <c r="E64" i="60"/>
  <c r="J60" i="60"/>
  <c r="D60" i="60"/>
  <c r="I59" i="60"/>
  <c r="C59" i="60"/>
  <c r="I58" i="60"/>
  <c r="C58" i="60"/>
  <c r="I57" i="60"/>
  <c r="C57" i="60"/>
  <c r="I56" i="60"/>
  <c r="C56" i="60"/>
  <c r="I55" i="60"/>
  <c r="C55" i="60"/>
  <c r="I54" i="60"/>
  <c r="C54" i="60"/>
  <c r="I53" i="60"/>
  <c r="C53" i="60"/>
  <c r="I52" i="60"/>
  <c r="C52" i="60"/>
  <c r="I51" i="60"/>
  <c r="C51" i="60"/>
  <c r="I50" i="60"/>
  <c r="C50" i="60"/>
  <c r="E49" i="60" s="1"/>
  <c r="E50" i="60" s="1"/>
  <c r="E51" i="60" s="1"/>
  <c r="E52" i="60" s="1"/>
  <c r="E53" i="60" s="1"/>
  <c r="E54" i="60" s="1"/>
  <c r="E55" i="60" s="1"/>
  <c r="E56" i="60" s="1"/>
  <c r="E57" i="60" s="1"/>
  <c r="E58" i="60" s="1"/>
  <c r="K49" i="60"/>
  <c r="K50" i="60" s="1"/>
  <c r="K51" i="60" s="1"/>
  <c r="K52" i="60" s="1"/>
  <c r="K53" i="60" s="1"/>
  <c r="K54" i="60" s="1"/>
  <c r="K55" i="60" s="1"/>
  <c r="K56" i="60" s="1"/>
  <c r="K57" i="60" s="1"/>
  <c r="K58" i="60" s="1"/>
  <c r="J44" i="60"/>
  <c r="D44" i="60"/>
  <c r="I43" i="60"/>
  <c r="C43" i="60"/>
  <c r="I42" i="60"/>
  <c r="C42" i="60"/>
  <c r="I41" i="60"/>
  <c r="C41" i="60"/>
  <c r="I40" i="60"/>
  <c r="C40" i="60"/>
  <c r="I39" i="60"/>
  <c r="C39" i="60"/>
  <c r="I38" i="60"/>
  <c r="C38" i="60"/>
  <c r="I37" i="60"/>
  <c r="C37" i="60"/>
  <c r="I36" i="60"/>
  <c r="C36" i="60"/>
  <c r="I35" i="60"/>
  <c r="C35" i="60"/>
  <c r="I34" i="60"/>
  <c r="K33" i="60" s="1"/>
  <c r="K34" i="60" s="1"/>
  <c r="K35" i="60" s="1"/>
  <c r="K36" i="60" s="1"/>
  <c r="K37" i="60" s="1"/>
  <c r="K38" i="60" s="1"/>
  <c r="K39" i="60" s="1"/>
  <c r="K40" i="60" s="1"/>
  <c r="K41" i="60" s="1"/>
  <c r="E34" i="60"/>
  <c r="E35" i="60" s="1"/>
  <c r="E36" i="60" s="1"/>
  <c r="E37" i="60" s="1"/>
  <c r="E38" i="60" s="1"/>
  <c r="E39" i="60" s="1"/>
  <c r="E40" i="60" s="1"/>
  <c r="E41" i="60" s="1"/>
  <c r="E42" i="60" s="1"/>
  <c r="C34" i="60"/>
  <c r="E33" i="60"/>
  <c r="J29" i="60"/>
  <c r="D29" i="60"/>
  <c r="I28" i="60"/>
  <c r="C28" i="60"/>
  <c r="I27" i="60"/>
  <c r="C27" i="60"/>
  <c r="I26" i="60"/>
  <c r="C26" i="60"/>
  <c r="I25" i="60"/>
  <c r="C25" i="60"/>
  <c r="K24" i="60"/>
  <c r="K25" i="60" s="1"/>
  <c r="K26" i="60" s="1"/>
  <c r="K27" i="60" s="1"/>
  <c r="I24" i="60"/>
  <c r="C24" i="60"/>
  <c r="I23" i="60"/>
  <c r="C23" i="60"/>
  <c r="I22" i="60"/>
  <c r="C22" i="60"/>
  <c r="I21" i="60"/>
  <c r="C21" i="60"/>
  <c r="K20" i="60"/>
  <c r="K21" i="60" s="1"/>
  <c r="K22" i="60" s="1"/>
  <c r="K23" i="60" s="1"/>
  <c r="I20" i="60"/>
  <c r="C20" i="60"/>
  <c r="I19" i="60"/>
  <c r="C19" i="60"/>
  <c r="E18" i="60" s="1"/>
  <c r="E19" i="60" s="1"/>
  <c r="E20" i="60" s="1"/>
  <c r="E21" i="60" s="1"/>
  <c r="E22" i="60" s="1"/>
  <c r="E23" i="60" s="1"/>
  <c r="E24" i="60" s="1"/>
  <c r="E25" i="60" s="1"/>
  <c r="E26" i="60" s="1"/>
  <c r="E27" i="60" s="1"/>
  <c r="K18" i="60"/>
  <c r="K19" i="60" s="1"/>
  <c r="J14" i="60"/>
  <c r="D14" i="60"/>
  <c r="I13" i="60"/>
  <c r="C13" i="60"/>
  <c r="I12" i="60"/>
  <c r="E12" i="60"/>
  <c r="C12" i="60"/>
  <c r="I11" i="60"/>
  <c r="C11" i="60"/>
  <c r="I10" i="60"/>
  <c r="C10" i="60"/>
  <c r="I9" i="60"/>
  <c r="C9" i="60"/>
  <c r="I8" i="60"/>
  <c r="E8" i="60"/>
  <c r="E9" i="60" s="1"/>
  <c r="E10" i="60" s="1"/>
  <c r="E11" i="60" s="1"/>
  <c r="C8" i="60"/>
  <c r="I7" i="60"/>
  <c r="C7" i="60"/>
  <c r="I6" i="60"/>
  <c r="C6" i="60"/>
  <c r="I5" i="60"/>
  <c r="C5" i="60"/>
  <c r="I4" i="60"/>
  <c r="K3" i="60" s="1"/>
  <c r="K4" i="60" s="1"/>
  <c r="K5" i="60" s="1"/>
  <c r="K6" i="60" s="1"/>
  <c r="K7" i="60" s="1"/>
  <c r="K8" i="60" s="1"/>
  <c r="K9" i="60" s="1"/>
  <c r="K10" i="60" s="1"/>
  <c r="K11" i="60" s="1"/>
  <c r="E4" i="60"/>
  <c r="E5" i="60" s="1"/>
  <c r="E6" i="60" s="1"/>
  <c r="E7" i="60" s="1"/>
  <c r="C4" i="60"/>
  <c r="E3" i="60"/>
  <c r="J134" i="59"/>
  <c r="D134" i="59"/>
  <c r="I133" i="59"/>
  <c r="C133" i="59"/>
  <c r="I132" i="59"/>
  <c r="C132" i="59"/>
  <c r="I131" i="59"/>
  <c r="C131" i="59"/>
  <c r="I130" i="59"/>
  <c r="C130" i="59"/>
  <c r="I129" i="59"/>
  <c r="C129" i="59"/>
  <c r="I128" i="59"/>
  <c r="C128" i="59"/>
  <c r="I127" i="59"/>
  <c r="C127" i="59"/>
  <c r="I126" i="59"/>
  <c r="C126" i="59"/>
  <c r="K125" i="59"/>
  <c r="K126" i="59" s="1"/>
  <c r="K127" i="59" s="1"/>
  <c r="K128" i="59" s="1"/>
  <c r="K129" i="59" s="1"/>
  <c r="K130" i="59" s="1"/>
  <c r="K131" i="59" s="1"/>
  <c r="K132" i="59" s="1"/>
  <c r="I125" i="59"/>
  <c r="C125" i="59"/>
  <c r="I124" i="59"/>
  <c r="C124" i="59"/>
  <c r="E123" i="59" s="1"/>
  <c r="E124" i="59" s="1"/>
  <c r="E125" i="59" s="1"/>
  <c r="E126" i="59" s="1"/>
  <c r="E127" i="59" s="1"/>
  <c r="E128" i="59" s="1"/>
  <c r="E129" i="59" s="1"/>
  <c r="E130" i="59" s="1"/>
  <c r="E131" i="59" s="1"/>
  <c r="E132" i="59" s="1"/>
  <c r="K123" i="59"/>
  <c r="K124" i="59" s="1"/>
  <c r="J119" i="59"/>
  <c r="D119" i="59"/>
  <c r="I118" i="59"/>
  <c r="C118" i="59"/>
  <c r="I117" i="59"/>
  <c r="C117" i="59"/>
  <c r="I116" i="59"/>
  <c r="C116" i="59"/>
  <c r="I115" i="59"/>
  <c r="C115" i="59"/>
  <c r="I114" i="59"/>
  <c r="C114" i="59"/>
  <c r="I113" i="59"/>
  <c r="E113" i="59"/>
  <c r="E114" i="59" s="1"/>
  <c r="E115" i="59" s="1"/>
  <c r="E116" i="59" s="1"/>
  <c r="E117" i="59" s="1"/>
  <c r="C113" i="59"/>
  <c r="I112" i="59"/>
  <c r="C112" i="59"/>
  <c r="I111" i="59"/>
  <c r="C111" i="59"/>
  <c r="I110" i="59"/>
  <c r="C110" i="59"/>
  <c r="I109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E109" i="59"/>
  <c r="E110" i="59" s="1"/>
  <c r="E111" i="59" s="1"/>
  <c r="E112" i="59" s="1"/>
  <c r="C109" i="59"/>
  <c r="E108" i="59"/>
  <c r="J104" i="59"/>
  <c r="D104" i="59"/>
  <c r="I103" i="59"/>
  <c r="C103" i="59"/>
  <c r="I102" i="59"/>
  <c r="C102" i="59"/>
  <c r="I101" i="59"/>
  <c r="C101" i="59"/>
  <c r="I100" i="59"/>
  <c r="C100" i="59"/>
  <c r="I99" i="59"/>
  <c r="C99" i="59"/>
  <c r="I98" i="59"/>
  <c r="C98" i="59"/>
  <c r="I97" i="59"/>
  <c r="C97" i="59"/>
  <c r="I96" i="59"/>
  <c r="C96" i="59"/>
  <c r="I95" i="59"/>
  <c r="C95" i="59"/>
  <c r="I94" i="59"/>
  <c r="C94" i="59"/>
  <c r="E93" i="59" s="1"/>
  <c r="E94" i="59" s="1"/>
  <c r="E95" i="59" s="1"/>
  <c r="E96" i="59" s="1"/>
  <c r="E97" i="59" s="1"/>
  <c r="E98" i="59" s="1"/>
  <c r="E99" i="59" s="1"/>
  <c r="E100" i="59" s="1"/>
  <c r="E101" i="59" s="1"/>
  <c r="E102" i="59" s="1"/>
  <c r="K93" i="59"/>
  <c r="K94" i="59" s="1"/>
  <c r="K95" i="59" s="1"/>
  <c r="K96" i="59" s="1"/>
  <c r="K97" i="59" s="1"/>
  <c r="K98" i="59" s="1"/>
  <c r="K99" i="59" s="1"/>
  <c r="K100" i="59" s="1"/>
  <c r="K101" i="59" s="1"/>
  <c r="K102" i="59" s="1"/>
  <c r="J89" i="59"/>
  <c r="D89" i="59"/>
  <c r="I88" i="59"/>
  <c r="C88" i="59"/>
  <c r="I87" i="59"/>
  <c r="C87" i="59"/>
  <c r="I86" i="59"/>
  <c r="C86" i="59"/>
  <c r="I85" i="59"/>
  <c r="C85" i="59"/>
  <c r="I84" i="59"/>
  <c r="C84" i="59"/>
  <c r="I83" i="59"/>
  <c r="C83" i="59"/>
  <c r="I82" i="59"/>
  <c r="C82" i="59"/>
  <c r="I81" i="59"/>
  <c r="C81" i="59"/>
  <c r="I80" i="59"/>
  <c r="C80" i="59"/>
  <c r="I79" i="59"/>
  <c r="K78" i="59" s="1"/>
  <c r="K79" i="59" s="1"/>
  <c r="K80" i="59" s="1"/>
  <c r="K81" i="59" s="1"/>
  <c r="K82" i="59" s="1"/>
  <c r="K83" i="59" s="1"/>
  <c r="K84" i="59" s="1"/>
  <c r="K85" i="59" s="1"/>
  <c r="K86" i="59" s="1"/>
  <c r="E79" i="59"/>
  <c r="E80" i="59" s="1"/>
  <c r="E81" i="59" s="1"/>
  <c r="E82" i="59" s="1"/>
  <c r="E83" i="59" s="1"/>
  <c r="E84" i="59" s="1"/>
  <c r="E85" i="59" s="1"/>
  <c r="E86" i="59" s="1"/>
  <c r="E87" i="59" s="1"/>
  <c r="C79" i="59"/>
  <c r="E78" i="59"/>
  <c r="J74" i="59"/>
  <c r="D74" i="59"/>
  <c r="I73" i="59"/>
  <c r="C73" i="59"/>
  <c r="I72" i="59"/>
  <c r="C72" i="59"/>
  <c r="I71" i="59"/>
  <c r="C71" i="59"/>
  <c r="I70" i="59"/>
  <c r="C70" i="59"/>
  <c r="I69" i="59"/>
  <c r="C69" i="59"/>
  <c r="I68" i="59"/>
  <c r="C68" i="59"/>
  <c r="I67" i="59"/>
  <c r="C67" i="59"/>
  <c r="I66" i="59"/>
  <c r="C66" i="59"/>
  <c r="I65" i="59"/>
  <c r="C65" i="59"/>
  <c r="I64" i="59"/>
  <c r="C64" i="59"/>
  <c r="E63" i="59" s="1"/>
  <c r="E64" i="59" s="1"/>
  <c r="E65" i="59" s="1"/>
  <c r="E66" i="59" s="1"/>
  <c r="E67" i="59" s="1"/>
  <c r="E68" i="59" s="1"/>
  <c r="E69" i="59" s="1"/>
  <c r="E70" i="59" s="1"/>
  <c r="E71" i="59" s="1"/>
  <c r="E72" i="59" s="1"/>
  <c r="K63" i="59"/>
  <c r="K64" i="59" s="1"/>
  <c r="K65" i="59" s="1"/>
  <c r="K66" i="59" s="1"/>
  <c r="K67" i="59" s="1"/>
  <c r="K68" i="59" s="1"/>
  <c r="K69" i="59" s="1"/>
  <c r="K70" i="59" s="1"/>
  <c r="K71" i="59" s="1"/>
  <c r="K72" i="59" s="1"/>
  <c r="J59" i="59"/>
  <c r="D59" i="59"/>
  <c r="I58" i="59"/>
  <c r="C58" i="59"/>
  <c r="I57" i="59"/>
  <c r="C57" i="59"/>
  <c r="I56" i="59"/>
  <c r="C56" i="59"/>
  <c r="I55" i="59"/>
  <c r="C55" i="59"/>
  <c r="I54" i="59"/>
  <c r="C54" i="59"/>
  <c r="I53" i="59"/>
  <c r="C53" i="59"/>
  <c r="I52" i="59"/>
  <c r="C52" i="59"/>
  <c r="I51" i="59"/>
  <c r="C51" i="59"/>
  <c r="I50" i="59"/>
  <c r="C50" i="59"/>
  <c r="I49" i="59"/>
  <c r="K48" i="59" s="1"/>
  <c r="K49" i="59" s="1"/>
  <c r="K50" i="59" s="1"/>
  <c r="K51" i="59" s="1"/>
  <c r="K52" i="59" s="1"/>
  <c r="K53" i="59" s="1"/>
  <c r="K54" i="59" s="1"/>
  <c r="K55" i="59" s="1"/>
  <c r="K56" i="59" s="1"/>
  <c r="E49" i="59"/>
  <c r="E50" i="59" s="1"/>
  <c r="E51" i="59" s="1"/>
  <c r="E52" i="59" s="1"/>
  <c r="E53" i="59" s="1"/>
  <c r="E54" i="59" s="1"/>
  <c r="E55" i="59" s="1"/>
  <c r="E56" i="59" s="1"/>
  <c r="E57" i="59" s="1"/>
  <c r="C49" i="59"/>
  <c r="E48" i="59"/>
  <c r="J44" i="59"/>
  <c r="D44" i="59"/>
  <c r="I43" i="59"/>
  <c r="C43" i="59"/>
  <c r="I42" i="59"/>
  <c r="C42" i="59"/>
  <c r="I41" i="59"/>
  <c r="C41" i="59"/>
  <c r="I40" i="59"/>
  <c r="C40" i="59"/>
  <c r="K39" i="59"/>
  <c r="K40" i="59" s="1"/>
  <c r="K41" i="59" s="1"/>
  <c r="K42" i="59" s="1"/>
  <c r="I39" i="59"/>
  <c r="C39" i="59"/>
  <c r="I38" i="59"/>
  <c r="C38" i="59"/>
  <c r="I37" i="59"/>
  <c r="C37" i="59"/>
  <c r="I36" i="59"/>
  <c r="C36" i="59"/>
  <c r="K35" i="59"/>
  <c r="K36" i="59" s="1"/>
  <c r="K37" i="59" s="1"/>
  <c r="K38" i="59" s="1"/>
  <c r="I35" i="59"/>
  <c r="C35" i="59"/>
  <c r="I34" i="59"/>
  <c r="C34" i="59"/>
  <c r="E33" i="59" s="1"/>
  <c r="E34" i="59" s="1"/>
  <c r="E35" i="59" s="1"/>
  <c r="E36" i="59" s="1"/>
  <c r="E37" i="59" s="1"/>
  <c r="E38" i="59" s="1"/>
  <c r="E39" i="59" s="1"/>
  <c r="E40" i="59" s="1"/>
  <c r="E41" i="59" s="1"/>
  <c r="E42" i="59" s="1"/>
  <c r="K33" i="59"/>
  <c r="K34" i="59" s="1"/>
  <c r="J29" i="59"/>
  <c r="D29" i="59"/>
  <c r="I28" i="59"/>
  <c r="C28" i="59"/>
  <c r="I27" i="59"/>
  <c r="E27" i="59"/>
  <c r="C27" i="59"/>
  <c r="I26" i="59"/>
  <c r="C26" i="59"/>
  <c r="I25" i="59"/>
  <c r="C25" i="59"/>
  <c r="I24" i="59"/>
  <c r="C24" i="59"/>
  <c r="I23" i="59"/>
  <c r="E23" i="59"/>
  <c r="E24" i="59" s="1"/>
  <c r="E25" i="59" s="1"/>
  <c r="E26" i="59" s="1"/>
  <c r="C23" i="59"/>
  <c r="I22" i="59"/>
  <c r="C22" i="59"/>
  <c r="I21" i="59"/>
  <c r="C21" i="59"/>
  <c r="I20" i="59"/>
  <c r="C20" i="59"/>
  <c r="I19" i="59"/>
  <c r="K18" i="59" s="1"/>
  <c r="K19" i="59" s="1"/>
  <c r="K20" i="59" s="1"/>
  <c r="K21" i="59" s="1"/>
  <c r="K22" i="59" s="1"/>
  <c r="K23" i="59" s="1"/>
  <c r="K24" i="59" s="1"/>
  <c r="K25" i="59" s="1"/>
  <c r="K26" i="59" s="1"/>
  <c r="E19" i="59"/>
  <c r="E20" i="59" s="1"/>
  <c r="E21" i="59" s="1"/>
  <c r="E22" i="59" s="1"/>
  <c r="C19" i="59"/>
  <c r="E18" i="59"/>
  <c r="J14" i="59"/>
  <c r="D14" i="59"/>
  <c r="I13" i="59"/>
  <c r="C13" i="59"/>
  <c r="I12" i="59"/>
  <c r="C12" i="59"/>
  <c r="I11" i="59"/>
  <c r="C11" i="59"/>
  <c r="I10" i="59"/>
  <c r="C10" i="59"/>
  <c r="I9" i="59"/>
  <c r="C9" i="59"/>
  <c r="I8" i="59"/>
  <c r="C8" i="59"/>
  <c r="I7" i="59"/>
  <c r="C7" i="59"/>
  <c r="I6" i="59"/>
  <c r="C6" i="59"/>
  <c r="K5" i="59"/>
  <c r="K6" i="59" s="1"/>
  <c r="K7" i="59" s="1"/>
  <c r="K8" i="59" s="1"/>
  <c r="K9" i="59" s="1"/>
  <c r="K10" i="59" s="1"/>
  <c r="K11" i="59" s="1"/>
  <c r="K12" i="59" s="1"/>
  <c r="I5" i="59"/>
  <c r="C5" i="59"/>
  <c r="I4" i="59"/>
  <c r="C4" i="59"/>
  <c r="E3" i="59" s="1"/>
  <c r="E4" i="59" s="1"/>
  <c r="E5" i="59" s="1"/>
  <c r="E6" i="59" s="1"/>
  <c r="E7" i="59" s="1"/>
  <c r="E8" i="59" s="1"/>
  <c r="E9" i="59" s="1"/>
  <c r="E10" i="59" s="1"/>
  <c r="E11" i="59" s="1"/>
  <c r="E12" i="59" s="1"/>
  <c r="K3" i="59"/>
  <c r="K4" i="59" s="1"/>
  <c r="J164" i="58"/>
  <c r="D164" i="58"/>
  <c r="I163" i="58"/>
  <c r="C163" i="58"/>
  <c r="I162" i="58"/>
  <c r="C162" i="58"/>
  <c r="I161" i="58"/>
  <c r="C161" i="58"/>
  <c r="I160" i="58"/>
  <c r="C160" i="58"/>
  <c r="I159" i="58"/>
  <c r="C159" i="58"/>
  <c r="I158" i="58"/>
  <c r="E158" i="58"/>
  <c r="E159" i="58" s="1"/>
  <c r="E160" i="58" s="1"/>
  <c r="E161" i="58" s="1"/>
  <c r="E162" i="58" s="1"/>
  <c r="C158" i="58"/>
  <c r="I157" i="58"/>
  <c r="C157" i="58"/>
  <c r="I156" i="58"/>
  <c r="C156" i="58"/>
  <c r="I155" i="58"/>
  <c r="C155" i="58"/>
  <c r="I154" i="58"/>
  <c r="K153" i="58" s="1"/>
  <c r="K154" i="58" s="1"/>
  <c r="K155" i="58" s="1"/>
  <c r="K156" i="58" s="1"/>
  <c r="K157" i="58" s="1"/>
  <c r="K158" i="58" s="1"/>
  <c r="K159" i="58" s="1"/>
  <c r="K160" i="58" s="1"/>
  <c r="K161" i="58" s="1"/>
  <c r="E154" i="58"/>
  <c r="E155" i="58" s="1"/>
  <c r="E156" i="58" s="1"/>
  <c r="E157" i="58" s="1"/>
  <c r="C154" i="58"/>
  <c r="E153" i="58"/>
  <c r="J149" i="58"/>
  <c r="D149" i="58"/>
  <c r="I148" i="58"/>
  <c r="C148" i="58"/>
  <c r="I147" i="58"/>
  <c r="C147" i="58"/>
  <c r="I146" i="58"/>
  <c r="C146" i="58"/>
  <c r="I145" i="58"/>
  <c r="C145" i="58"/>
  <c r="I144" i="58"/>
  <c r="C144" i="58"/>
  <c r="I143" i="58"/>
  <c r="C143" i="58"/>
  <c r="I142" i="58"/>
  <c r="C142" i="58"/>
  <c r="I141" i="58"/>
  <c r="C141" i="58"/>
  <c r="I140" i="58"/>
  <c r="C140" i="58"/>
  <c r="I139" i="58"/>
  <c r="C139" i="58"/>
  <c r="E138" i="58" s="1"/>
  <c r="E139" i="58" s="1"/>
  <c r="E140" i="58" s="1"/>
  <c r="E141" i="58" s="1"/>
  <c r="E142" i="58" s="1"/>
  <c r="E143" i="58" s="1"/>
  <c r="E144" i="58" s="1"/>
  <c r="E145" i="58" s="1"/>
  <c r="E146" i="58" s="1"/>
  <c r="E147" i="58" s="1"/>
  <c r="K138" i="58"/>
  <c r="K139" i="58" s="1"/>
  <c r="K140" i="58" s="1"/>
  <c r="K141" i="58" s="1"/>
  <c r="K142" i="58" s="1"/>
  <c r="K143" i="58" s="1"/>
  <c r="K144" i="58" s="1"/>
  <c r="K145" i="58" s="1"/>
  <c r="K146" i="58" s="1"/>
  <c r="K147" i="58" s="1"/>
  <c r="J134" i="58"/>
  <c r="D134" i="58"/>
  <c r="I133" i="58"/>
  <c r="C133" i="58"/>
  <c r="I132" i="58"/>
  <c r="C132" i="58"/>
  <c r="I131" i="58"/>
  <c r="C131" i="58"/>
  <c r="I130" i="58"/>
  <c r="C130" i="58"/>
  <c r="I129" i="58"/>
  <c r="C129" i="58"/>
  <c r="I128" i="58"/>
  <c r="C128" i="58"/>
  <c r="I127" i="58"/>
  <c r="C127" i="58"/>
  <c r="I126" i="58"/>
  <c r="C126" i="58"/>
  <c r="I125" i="58"/>
  <c r="C125" i="58"/>
  <c r="I124" i="58"/>
  <c r="K123" i="58" s="1"/>
  <c r="E124" i="58"/>
  <c r="E125" i="58" s="1"/>
  <c r="E126" i="58" s="1"/>
  <c r="E127" i="58" s="1"/>
  <c r="E128" i="58" s="1"/>
  <c r="E129" i="58" s="1"/>
  <c r="E130" i="58" s="1"/>
  <c r="E131" i="58" s="1"/>
  <c r="E132" i="58" s="1"/>
  <c r="C124" i="58"/>
  <c r="E123" i="58"/>
  <c r="J119" i="58"/>
  <c r="D119" i="58"/>
  <c r="I118" i="58"/>
  <c r="C118" i="58"/>
  <c r="I117" i="58"/>
  <c r="C117" i="58"/>
  <c r="I116" i="58"/>
  <c r="C116" i="58"/>
  <c r="I115" i="58"/>
  <c r="C115" i="58"/>
  <c r="I114" i="58"/>
  <c r="C114" i="58"/>
  <c r="I113" i="58"/>
  <c r="C113" i="58"/>
  <c r="I112" i="58"/>
  <c r="C112" i="58"/>
  <c r="I111" i="58"/>
  <c r="C111" i="58"/>
  <c r="I110" i="58"/>
  <c r="C110" i="58"/>
  <c r="I109" i="58"/>
  <c r="C109" i="58"/>
  <c r="E108" i="58" s="1"/>
  <c r="K108" i="58"/>
  <c r="K109" i="58" s="1"/>
  <c r="K110" i="58" s="1"/>
  <c r="K111" i="58" s="1"/>
  <c r="K112" i="58" s="1"/>
  <c r="K113" i="58" s="1"/>
  <c r="K114" i="58" s="1"/>
  <c r="K115" i="58" s="1"/>
  <c r="K116" i="58" s="1"/>
  <c r="K117" i="58" s="1"/>
  <c r="J104" i="58"/>
  <c r="D104" i="58"/>
  <c r="I103" i="58"/>
  <c r="C103" i="58"/>
  <c r="I102" i="58"/>
  <c r="C102" i="58"/>
  <c r="I101" i="58"/>
  <c r="C101" i="58"/>
  <c r="I100" i="58"/>
  <c r="C100" i="58"/>
  <c r="I99" i="58"/>
  <c r="C99" i="58"/>
  <c r="I98" i="58"/>
  <c r="C98" i="58"/>
  <c r="I97" i="58"/>
  <c r="C97" i="58"/>
  <c r="I96" i="58"/>
  <c r="C96" i="58"/>
  <c r="I95" i="58"/>
  <c r="C95" i="58"/>
  <c r="I94" i="58"/>
  <c r="K93" i="58" s="1"/>
  <c r="E94" i="58"/>
  <c r="E95" i="58" s="1"/>
  <c r="E96" i="58" s="1"/>
  <c r="E97" i="58" s="1"/>
  <c r="E98" i="58" s="1"/>
  <c r="E99" i="58" s="1"/>
  <c r="E100" i="58" s="1"/>
  <c r="E101" i="58" s="1"/>
  <c r="E102" i="58" s="1"/>
  <c r="C94" i="58"/>
  <c r="E93" i="58"/>
  <c r="J89" i="58"/>
  <c r="D89" i="58"/>
  <c r="I88" i="58"/>
  <c r="C88" i="58"/>
  <c r="I87" i="58"/>
  <c r="C87" i="58"/>
  <c r="I86" i="58"/>
  <c r="C86" i="58"/>
  <c r="I85" i="58"/>
  <c r="C85" i="58"/>
  <c r="K84" i="58"/>
  <c r="K85" i="58" s="1"/>
  <c r="K86" i="58" s="1"/>
  <c r="K87" i="58" s="1"/>
  <c r="I84" i="58"/>
  <c r="C84" i="58"/>
  <c r="I83" i="58"/>
  <c r="C83" i="58"/>
  <c r="I82" i="58"/>
  <c r="C82" i="58"/>
  <c r="I81" i="58"/>
  <c r="C81" i="58"/>
  <c r="K80" i="58"/>
  <c r="K81" i="58" s="1"/>
  <c r="K82" i="58" s="1"/>
  <c r="K83" i="58" s="1"/>
  <c r="I80" i="58"/>
  <c r="C80" i="58"/>
  <c r="I79" i="58"/>
  <c r="C79" i="58"/>
  <c r="E78" i="58" s="1"/>
  <c r="K78" i="58"/>
  <c r="K79" i="58" s="1"/>
  <c r="J74" i="58"/>
  <c r="D74" i="58"/>
  <c r="I73" i="58"/>
  <c r="C73" i="58"/>
  <c r="I72" i="58"/>
  <c r="E72" i="58"/>
  <c r="C72" i="58"/>
  <c r="I71" i="58"/>
  <c r="C71" i="58"/>
  <c r="I70" i="58"/>
  <c r="C70" i="58"/>
  <c r="I69" i="58"/>
  <c r="C69" i="58"/>
  <c r="I68" i="58"/>
  <c r="E68" i="58"/>
  <c r="E69" i="58" s="1"/>
  <c r="E70" i="58" s="1"/>
  <c r="E71" i="58" s="1"/>
  <c r="C68" i="58"/>
  <c r="I67" i="58"/>
  <c r="C67" i="58"/>
  <c r="I66" i="58"/>
  <c r="C66" i="58"/>
  <c r="I65" i="58"/>
  <c r="C65" i="58"/>
  <c r="I64" i="58"/>
  <c r="K63" i="58" s="1"/>
  <c r="E64" i="58"/>
  <c r="E65" i="58" s="1"/>
  <c r="E66" i="58" s="1"/>
  <c r="E67" i="58" s="1"/>
  <c r="C64" i="58"/>
  <c r="E63" i="58"/>
  <c r="J59" i="58"/>
  <c r="D59" i="58"/>
  <c r="I58" i="58"/>
  <c r="C58" i="58"/>
  <c r="I57" i="58"/>
  <c r="C57" i="58"/>
  <c r="I56" i="58"/>
  <c r="C56" i="58"/>
  <c r="I55" i="58"/>
  <c r="C55" i="58"/>
  <c r="I54" i="58"/>
  <c r="C54" i="58"/>
  <c r="I53" i="58"/>
  <c r="C53" i="58"/>
  <c r="I52" i="58"/>
  <c r="C52" i="58"/>
  <c r="I51" i="58"/>
  <c r="C51" i="58"/>
  <c r="K50" i="58"/>
  <c r="K51" i="58" s="1"/>
  <c r="K52" i="58" s="1"/>
  <c r="K53" i="58" s="1"/>
  <c r="K54" i="58" s="1"/>
  <c r="K55" i="58" s="1"/>
  <c r="K56" i="58" s="1"/>
  <c r="K57" i="58" s="1"/>
  <c r="I50" i="58"/>
  <c r="C50" i="58"/>
  <c r="I49" i="58"/>
  <c r="C49" i="58"/>
  <c r="E48" i="58" s="1"/>
  <c r="K48" i="58"/>
  <c r="K49" i="58" s="1"/>
  <c r="J44" i="58"/>
  <c r="D44" i="58"/>
  <c r="I43" i="58"/>
  <c r="C43" i="58"/>
  <c r="I42" i="58"/>
  <c r="C42" i="58"/>
  <c r="I41" i="58"/>
  <c r="C41" i="58"/>
  <c r="I40" i="58"/>
  <c r="C40" i="58"/>
  <c r="I39" i="58"/>
  <c r="C39" i="58"/>
  <c r="I38" i="58"/>
  <c r="E38" i="58"/>
  <c r="E39" i="58" s="1"/>
  <c r="E40" i="58" s="1"/>
  <c r="E41" i="58" s="1"/>
  <c r="E42" i="58" s="1"/>
  <c r="C38" i="58"/>
  <c r="I37" i="58"/>
  <c r="C37" i="58"/>
  <c r="I36" i="58"/>
  <c r="C36" i="58"/>
  <c r="I35" i="58"/>
  <c r="C35" i="58"/>
  <c r="I34" i="58"/>
  <c r="K33" i="58" s="1"/>
  <c r="E34" i="58"/>
  <c r="E35" i="58" s="1"/>
  <c r="E36" i="58" s="1"/>
  <c r="E37" i="58" s="1"/>
  <c r="C34" i="58"/>
  <c r="E33" i="58"/>
  <c r="J29" i="58"/>
  <c r="D29" i="58"/>
  <c r="I28" i="58"/>
  <c r="C28" i="58"/>
  <c r="I27" i="58"/>
  <c r="C27" i="58"/>
  <c r="I26" i="58"/>
  <c r="C26" i="58"/>
  <c r="I25" i="58"/>
  <c r="C25" i="58"/>
  <c r="I24" i="58"/>
  <c r="C24" i="58"/>
  <c r="I23" i="58"/>
  <c r="C23" i="58"/>
  <c r="I22" i="58"/>
  <c r="C22" i="58"/>
  <c r="I21" i="58"/>
  <c r="C21" i="58"/>
  <c r="I20" i="58"/>
  <c r="C20" i="58"/>
  <c r="I19" i="58"/>
  <c r="C19" i="58"/>
  <c r="E18" i="58" s="1"/>
  <c r="K18" i="58"/>
  <c r="K19" i="58" s="1"/>
  <c r="K20" i="58" s="1"/>
  <c r="K21" i="58" s="1"/>
  <c r="K22" i="58" s="1"/>
  <c r="K23" i="58" s="1"/>
  <c r="K24" i="58" s="1"/>
  <c r="K25" i="58" s="1"/>
  <c r="K26" i="58" s="1"/>
  <c r="K27" i="58" s="1"/>
  <c r="J14" i="58"/>
  <c r="D14" i="58"/>
  <c r="I13" i="58"/>
  <c r="C13" i="58"/>
  <c r="I12" i="58"/>
  <c r="C12" i="58"/>
  <c r="I11" i="58"/>
  <c r="C11" i="58"/>
  <c r="I10" i="58"/>
  <c r="C10" i="58"/>
  <c r="I9" i="58"/>
  <c r="C9" i="58"/>
  <c r="I8" i="58"/>
  <c r="C8" i="58"/>
  <c r="I7" i="58"/>
  <c r="C7" i="58"/>
  <c r="I6" i="58"/>
  <c r="C6" i="58"/>
  <c r="I5" i="58"/>
  <c r="C5" i="58"/>
  <c r="I4" i="58"/>
  <c r="K3" i="58" s="1"/>
  <c r="E4" i="58"/>
  <c r="E5" i="58" s="1"/>
  <c r="E6" i="58" s="1"/>
  <c r="E7" i="58" s="1"/>
  <c r="E8" i="58" s="1"/>
  <c r="E9" i="58" s="1"/>
  <c r="E10" i="58" s="1"/>
  <c r="E11" i="58" s="1"/>
  <c r="E12" i="58" s="1"/>
  <c r="C4" i="58"/>
  <c r="E3" i="58"/>
  <c r="J44" i="57"/>
  <c r="D44" i="57"/>
  <c r="I43" i="57"/>
  <c r="C43" i="57"/>
  <c r="I42" i="57"/>
  <c r="C42" i="57"/>
  <c r="I41" i="57"/>
  <c r="C41" i="57"/>
  <c r="I40" i="57"/>
  <c r="C40" i="57"/>
  <c r="I39" i="57"/>
  <c r="C39" i="57"/>
  <c r="I38" i="57"/>
  <c r="C38" i="57"/>
  <c r="I37" i="57"/>
  <c r="C37" i="57"/>
  <c r="I36" i="57"/>
  <c r="C36" i="57"/>
  <c r="I35" i="57"/>
  <c r="C35" i="57"/>
  <c r="I34" i="57"/>
  <c r="C34" i="57"/>
  <c r="E33" i="57" s="1"/>
  <c r="K33" i="57"/>
  <c r="K34" i="57" s="1"/>
  <c r="K35" i="57" s="1"/>
  <c r="K36" i="57" s="1"/>
  <c r="K37" i="57" s="1"/>
  <c r="K38" i="57" s="1"/>
  <c r="K39" i="57" s="1"/>
  <c r="K40" i="57" s="1"/>
  <c r="K41" i="57" s="1"/>
  <c r="K42" i="57" s="1"/>
  <c r="J29" i="57"/>
  <c r="D29" i="57"/>
  <c r="I28" i="57"/>
  <c r="C28" i="57"/>
  <c r="I27" i="57"/>
  <c r="C27" i="57"/>
  <c r="I26" i="57"/>
  <c r="C26" i="57"/>
  <c r="I25" i="57"/>
  <c r="C25" i="57"/>
  <c r="I24" i="57"/>
  <c r="C24" i="57"/>
  <c r="I23" i="57"/>
  <c r="C23" i="57"/>
  <c r="I22" i="57"/>
  <c r="C22" i="57"/>
  <c r="I21" i="57"/>
  <c r="C21" i="57"/>
  <c r="I20" i="57"/>
  <c r="C20" i="57"/>
  <c r="I19" i="57"/>
  <c r="K18" i="57" s="1"/>
  <c r="E19" i="57"/>
  <c r="E20" i="57" s="1"/>
  <c r="E21" i="57" s="1"/>
  <c r="E22" i="57" s="1"/>
  <c r="E23" i="57" s="1"/>
  <c r="E24" i="57" s="1"/>
  <c r="E25" i="57" s="1"/>
  <c r="E26" i="57" s="1"/>
  <c r="E27" i="57" s="1"/>
  <c r="C19" i="57"/>
  <c r="E18" i="57"/>
  <c r="J14" i="57"/>
  <c r="D14" i="57"/>
  <c r="I13" i="57"/>
  <c r="C13" i="57"/>
  <c r="I12" i="57"/>
  <c r="C12" i="57"/>
  <c r="I11" i="57"/>
  <c r="C11" i="57"/>
  <c r="I10" i="57"/>
  <c r="C10" i="57"/>
  <c r="K9" i="57"/>
  <c r="K10" i="57" s="1"/>
  <c r="K11" i="57" s="1"/>
  <c r="K12" i="57" s="1"/>
  <c r="I9" i="57"/>
  <c r="C9" i="57"/>
  <c r="I8" i="57"/>
  <c r="C8" i="57"/>
  <c r="I7" i="57"/>
  <c r="C7" i="57"/>
  <c r="I6" i="57"/>
  <c r="C6" i="57"/>
  <c r="K5" i="57"/>
  <c r="K6" i="57" s="1"/>
  <c r="K7" i="57" s="1"/>
  <c r="K8" i="57" s="1"/>
  <c r="I5" i="57"/>
  <c r="C5" i="57"/>
  <c r="I4" i="57"/>
  <c r="C4" i="57"/>
  <c r="E3" i="57" s="1"/>
  <c r="K3" i="57"/>
  <c r="K4" i="57" s="1"/>
  <c r="J89" i="56"/>
  <c r="D89" i="56"/>
  <c r="I88" i="56"/>
  <c r="C88" i="56"/>
  <c r="I87" i="56"/>
  <c r="E87" i="56"/>
  <c r="C87" i="56"/>
  <c r="I86" i="56"/>
  <c r="C86" i="56"/>
  <c r="I85" i="56"/>
  <c r="C85" i="56"/>
  <c r="I84" i="56"/>
  <c r="C84" i="56"/>
  <c r="I83" i="56"/>
  <c r="E83" i="56"/>
  <c r="E84" i="56" s="1"/>
  <c r="E85" i="56" s="1"/>
  <c r="E86" i="56" s="1"/>
  <c r="C83" i="56"/>
  <c r="I82" i="56"/>
  <c r="C82" i="56"/>
  <c r="I81" i="56"/>
  <c r="C81" i="56"/>
  <c r="I80" i="56"/>
  <c r="C80" i="56"/>
  <c r="I79" i="56"/>
  <c r="K78" i="56" s="1"/>
  <c r="E79" i="56"/>
  <c r="E80" i="56" s="1"/>
  <c r="E81" i="56" s="1"/>
  <c r="E82" i="56" s="1"/>
  <c r="C79" i="56"/>
  <c r="E78" i="56"/>
  <c r="J74" i="56"/>
  <c r="D74" i="56"/>
  <c r="I73" i="56"/>
  <c r="C73" i="56"/>
  <c r="I72" i="56"/>
  <c r="C72" i="56"/>
  <c r="I71" i="56"/>
  <c r="C71" i="56"/>
  <c r="I70" i="56"/>
  <c r="C70" i="56"/>
  <c r="I69" i="56"/>
  <c r="C69" i="56"/>
  <c r="I68" i="56"/>
  <c r="C68" i="56"/>
  <c r="I67" i="56"/>
  <c r="C67" i="56"/>
  <c r="I66" i="56"/>
  <c r="C66" i="56"/>
  <c r="K65" i="56"/>
  <c r="K66" i="56" s="1"/>
  <c r="K67" i="56" s="1"/>
  <c r="K68" i="56" s="1"/>
  <c r="K69" i="56" s="1"/>
  <c r="K70" i="56" s="1"/>
  <c r="K71" i="56" s="1"/>
  <c r="K72" i="56" s="1"/>
  <c r="I65" i="56"/>
  <c r="C65" i="56"/>
  <c r="I64" i="56"/>
  <c r="K63" i="56" s="1"/>
  <c r="K64" i="56" s="1"/>
  <c r="C64" i="56"/>
  <c r="E63" i="56" s="1"/>
  <c r="E64" i="56" s="1"/>
  <c r="E65" i="56" s="1"/>
  <c r="E66" i="56" s="1"/>
  <c r="E67" i="56" s="1"/>
  <c r="E68" i="56" s="1"/>
  <c r="E69" i="56" s="1"/>
  <c r="E70" i="56" s="1"/>
  <c r="E71" i="56" s="1"/>
  <c r="E72" i="56" s="1"/>
  <c r="J59" i="56"/>
  <c r="D59" i="56"/>
  <c r="I58" i="56"/>
  <c r="C58" i="56"/>
  <c r="I57" i="56"/>
  <c r="C57" i="56"/>
  <c r="I56" i="56"/>
  <c r="E56" i="56"/>
  <c r="E57" i="56" s="1"/>
  <c r="C56" i="56"/>
  <c r="I55" i="56"/>
  <c r="C55" i="56"/>
  <c r="I54" i="56"/>
  <c r="C54" i="56"/>
  <c r="I53" i="56"/>
  <c r="C53" i="56"/>
  <c r="I52" i="56"/>
  <c r="C52" i="56"/>
  <c r="I51" i="56"/>
  <c r="C51" i="56"/>
  <c r="I50" i="56"/>
  <c r="C50" i="56"/>
  <c r="I49" i="56"/>
  <c r="K48" i="56" s="1"/>
  <c r="K49" i="56" s="1"/>
  <c r="K50" i="56" s="1"/>
  <c r="K51" i="56" s="1"/>
  <c r="K52" i="56" s="1"/>
  <c r="K53" i="56" s="1"/>
  <c r="K54" i="56" s="1"/>
  <c r="K55" i="56" s="1"/>
  <c r="K56" i="56" s="1"/>
  <c r="K57" i="56" s="1"/>
  <c r="C49" i="56"/>
  <c r="E48" i="56" s="1"/>
  <c r="E49" i="56" s="1"/>
  <c r="E50" i="56" s="1"/>
  <c r="E51" i="56" s="1"/>
  <c r="E52" i="56" s="1"/>
  <c r="E53" i="56" s="1"/>
  <c r="E54" i="56" s="1"/>
  <c r="E55" i="56" s="1"/>
  <c r="J44" i="56"/>
  <c r="D44" i="56"/>
  <c r="I43" i="56"/>
  <c r="C43" i="56"/>
  <c r="I42" i="56"/>
  <c r="C42" i="56"/>
  <c r="I41" i="56"/>
  <c r="C41" i="56"/>
  <c r="I40" i="56"/>
  <c r="C40" i="56"/>
  <c r="I39" i="56"/>
  <c r="C39" i="56"/>
  <c r="I38" i="56"/>
  <c r="C38" i="56"/>
  <c r="I37" i="56"/>
  <c r="C37" i="56"/>
  <c r="I36" i="56"/>
  <c r="C36" i="56"/>
  <c r="I35" i="56"/>
  <c r="C35" i="56"/>
  <c r="I34" i="56"/>
  <c r="K33" i="56" s="1"/>
  <c r="K34" i="56" s="1"/>
  <c r="K35" i="56" s="1"/>
  <c r="K36" i="56" s="1"/>
  <c r="K37" i="56" s="1"/>
  <c r="K38" i="56" s="1"/>
  <c r="K39" i="56" s="1"/>
  <c r="K40" i="56" s="1"/>
  <c r="K41" i="56" s="1"/>
  <c r="K42" i="56" s="1"/>
  <c r="C34" i="56"/>
  <c r="E33" i="56"/>
  <c r="E34" i="56" s="1"/>
  <c r="J29" i="56"/>
  <c r="D29" i="56"/>
  <c r="I28" i="56"/>
  <c r="C28" i="56"/>
  <c r="I27" i="56"/>
  <c r="C27" i="56"/>
  <c r="I26" i="56"/>
  <c r="C26" i="56"/>
  <c r="I25" i="56"/>
  <c r="C25" i="56"/>
  <c r="I24" i="56"/>
  <c r="C24" i="56"/>
  <c r="I23" i="56"/>
  <c r="C23" i="56"/>
  <c r="I22" i="56"/>
  <c r="C22" i="56"/>
  <c r="I21" i="56"/>
  <c r="C21" i="56"/>
  <c r="I20" i="56"/>
  <c r="C20" i="56"/>
  <c r="I19" i="56"/>
  <c r="K18" i="56" s="1"/>
  <c r="C19" i="56"/>
  <c r="E18" i="56"/>
  <c r="J14" i="56"/>
  <c r="D14" i="56"/>
  <c r="I13" i="56"/>
  <c r="C13" i="56"/>
  <c r="I12" i="56"/>
  <c r="C12" i="56"/>
  <c r="I11" i="56"/>
  <c r="C11" i="56"/>
  <c r="I10" i="56"/>
  <c r="C10" i="56"/>
  <c r="I9" i="56"/>
  <c r="C9" i="56"/>
  <c r="I8" i="56"/>
  <c r="C8" i="56"/>
  <c r="I7" i="56"/>
  <c r="C7" i="56"/>
  <c r="I6" i="56"/>
  <c r="C6" i="56"/>
  <c r="I5" i="56"/>
  <c r="C5" i="56"/>
  <c r="I4" i="56"/>
  <c r="C4" i="56"/>
  <c r="K3" i="56"/>
  <c r="K4" i="56" s="1"/>
  <c r="K5" i="56" s="1"/>
  <c r="K6" i="56" s="1"/>
  <c r="K7" i="56" s="1"/>
  <c r="K8" i="56" s="1"/>
  <c r="K9" i="56" s="1"/>
  <c r="K10" i="56" s="1"/>
  <c r="K11" i="56" s="1"/>
  <c r="K12" i="56" s="1"/>
  <c r="E3" i="56"/>
  <c r="J315" i="55"/>
  <c r="D315" i="55"/>
  <c r="I314" i="55"/>
  <c r="C314" i="55"/>
  <c r="I313" i="55"/>
  <c r="C313" i="55"/>
  <c r="I312" i="55"/>
  <c r="C312" i="55"/>
  <c r="I311" i="55"/>
  <c r="C311" i="55"/>
  <c r="I310" i="55"/>
  <c r="C310" i="55"/>
  <c r="I309" i="55"/>
  <c r="C309" i="55"/>
  <c r="I308" i="55"/>
  <c r="C308" i="55"/>
  <c r="I307" i="55"/>
  <c r="C307" i="55"/>
  <c r="I306" i="55"/>
  <c r="C306" i="55"/>
  <c r="I305" i="55"/>
  <c r="K304" i="55" s="1"/>
  <c r="K305" i="55" s="1"/>
  <c r="C305" i="55"/>
  <c r="E304" i="55" s="1"/>
  <c r="E305" i="55" s="1"/>
  <c r="E306" i="55" s="1"/>
  <c r="E307" i="55" s="1"/>
  <c r="E308" i="55" s="1"/>
  <c r="E309" i="55" s="1"/>
  <c r="E310" i="55" s="1"/>
  <c r="E311" i="55" s="1"/>
  <c r="E312" i="55" s="1"/>
  <c r="E313" i="55" s="1"/>
  <c r="J300" i="55"/>
  <c r="D300" i="55"/>
  <c r="I299" i="55"/>
  <c r="C299" i="55"/>
  <c r="I298" i="55"/>
  <c r="C298" i="55"/>
  <c r="I297" i="55"/>
  <c r="C297" i="55"/>
  <c r="I296" i="55"/>
  <c r="C296" i="55"/>
  <c r="I295" i="55"/>
  <c r="C295" i="55"/>
  <c r="I294" i="55"/>
  <c r="C294" i="55"/>
  <c r="I293" i="55"/>
  <c r="C293" i="55"/>
  <c r="K292" i="55"/>
  <c r="K293" i="55" s="1"/>
  <c r="K294" i="55" s="1"/>
  <c r="K295" i="55" s="1"/>
  <c r="K296" i="55" s="1"/>
  <c r="K297" i="55" s="1"/>
  <c r="K298" i="55" s="1"/>
  <c r="I292" i="55"/>
  <c r="C292" i="55"/>
  <c r="I291" i="55"/>
  <c r="K290" i="55" s="1"/>
  <c r="K291" i="55" s="1"/>
  <c r="C291" i="55"/>
  <c r="I290" i="55"/>
  <c r="C290" i="55"/>
  <c r="E289" i="55" s="1"/>
  <c r="E290" i="55" s="1"/>
  <c r="E291" i="55" s="1"/>
  <c r="E292" i="55" s="1"/>
  <c r="K289" i="55"/>
  <c r="J285" i="55"/>
  <c r="D285" i="55"/>
  <c r="I284" i="55"/>
  <c r="C284" i="55"/>
  <c r="I283" i="55"/>
  <c r="C283" i="55"/>
  <c r="I282" i="55"/>
  <c r="C282" i="55"/>
  <c r="I281" i="55"/>
  <c r="C281" i="55"/>
  <c r="I280" i="55"/>
  <c r="C280" i="55"/>
  <c r="I279" i="55"/>
  <c r="C279" i="55"/>
  <c r="I278" i="55"/>
  <c r="C278" i="55"/>
  <c r="I277" i="55"/>
  <c r="C277" i="55"/>
  <c r="I276" i="55"/>
  <c r="C276" i="55"/>
  <c r="I275" i="55"/>
  <c r="K274" i="55" s="1"/>
  <c r="E275" i="55"/>
  <c r="E276" i="55" s="1"/>
  <c r="C275" i="55"/>
  <c r="E274" i="55"/>
  <c r="J270" i="55"/>
  <c r="D270" i="55"/>
  <c r="I269" i="55"/>
  <c r="C269" i="55"/>
  <c r="I268" i="55"/>
  <c r="C268" i="55"/>
  <c r="I267" i="55"/>
  <c r="C267" i="55"/>
  <c r="I266" i="55"/>
  <c r="C266" i="55"/>
  <c r="I265" i="55"/>
  <c r="C265" i="55"/>
  <c r="I264" i="55"/>
  <c r="C264" i="55"/>
  <c r="I263" i="55"/>
  <c r="C263" i="55"/>
  <c r="I262" i="55"/>
  <c r="C262" i="55"/>
  <c r="K261" i="55"/>
  <c r="K262" i="55" s="1"/>
  <c r="K263" i="55" s="1"/>
  <c r="K264" i="55" s="1"/>
  <c r="K265" i="55" s="1"/>
  <c r="K266" i="55" s="1"/>
  <c r="K267" i="55" s="1"/>
  <c r="K268" i="55" s="1"/>
  <c r="I261" i="55"/>
  <c r="C261" i="55"/>
  <c r="I260" i="55"/>
  <c r="K259" i="55" s="1"/>
  <c r="K260" i="55" s="1"/>
  <c r="C260" i="55"/>
  <c r="E259" i="55" s="1"/>
  <c r="E260" i="55" s="1"/>
  <c r="E261" i="55" s="1"/>
  <c r="E262" i="55" s="1"/>
  <c r="E263" i="55" s="1"/>
  <c r="E264" i="55" s="1"/>
  <c r="E265" i="55" s="1"/>
  <c r="E266" i="55" s="1"/>
  <c r="E267" i="55" s="1"/>
  <c r="E268" i="55" s="1"/>
  <c r="J255" i="55"/>
  <c r="D255" i="55"/>
  <c r="I254" i="55"/>
  <c r="C254" i="55"/>
  <c r="I253" i="55"/>
  <c r="C253" i="55"/>
  <c r="I252" i="55"/>
  <c r="E252" i="55"/>
  <c r="E253" i="55" s="1"/>
  <c r="C252" i="55"/>
  <c r="I251" i="55"/>
  <c r="C251" i="55"/>
  <c r="I250" i="55"/>
  <c r="C250" i="55"/>
  <c r="I249" i="55"/>
  <c r="C249" i="55"/>
  <c r="I248" i="55"/>
  <c r="C248" i="55"/>
  <c r="I247" i="55"/>
  <c r="C247" i="55"/>
  <c r="I246" i="55"/>
  <c r="C246" i="55"/>
  <c r="I245" i="55"/>
  <c r="K244" i="55" s="1"/>
  <c r="K245" i="55" s="1"/>
  <c r="K246" i="55" s="1"/>
  <c r="K247" i="55" s="1"/>
  <c r="K248" i="55" s="1"/>
  <c r="K249" i="55" s="1"/>
  <c r="K250" i="55" s="1"/>
  <c r="K251" i="55" s="1"/>
  <c r="K252" i="55" s="1"/>
  <c r="K253" i="55" s="1"/>
  <c r="C245" i="55"/>
  <c r="E244" i="55" s="1"/>
  <c r="E245" i="55" s="1"/>
  <c r="E246" i="55" s="1"/>
  <c r="E247" i="55" s="1"/>
  <c r="E248" i="55" s="1"/>
  <c r="E249" i="55" s="1"/>
  <c r="E250" i="55" s="1"/>
  <c r="E251" i="55" s="1"/>
  <c r="J240" i="55"/>
  <c r="D240" i="55"/>
  <c r="I239" i="55"/>
  <c r="C239" i="55"/>
  <c r="I238" i="55"/>
  <c r="C238" i="55"/>
  <c r="I237" i="55"/>
  <c r="C237" i="55"/>
  <c r="I236" i="55"/>
  <c r="C236" i="55"/>
  <c r="I235" i="55"/>
  <c r="C235" i="55"/>
  <c r="I234" i="55"/>
  <c r="C234" i="55"/>
  <c r="I233" i="55"/>
  <c r="C233" i="55"/>
  <c r="I232" i="55"/>
  <c r="C232" i="55"/>
  <c r="I231" i="55"/>
  <c r="C231" i="55"/>
  <c r="I230" i="55"/>
  <c r="K229" i="55" s="1"/>
  <c r="K230" i="55" s="1"/>
  <c r="K231" i="55" s="1"/>
  <c r="K232" i="55" s="1"/>
  <c r="K233" i="55" s="1"/>
  <c r="K234" i="55" s="1"/>
  <c r="K235" i="55" s="1"/>
  <c r="K236" i="55" s="1"/>
  <c r="K237" i="55" s="1"/>
  <c r="K238" i="55" s="1"/>
  <c r="C230" i="55"/>
  <c r="E229" i="55"/>
  <c r="E230" i="55" s="1"/>
  <c r="J225" i="55"/>
  <c r="D225" i="55"/>
  <c r="I224" i="55"/>
  <c r="C224" i="55"/>
  <c r="I223" i="55"/>
  <c r="C223" i="55"/>
  <c r="I222" i="55"/>
  <c r="C222" i="55"/>
  <c r="I221" i="55"/>
  <c r="C221" i="55"/>
  <c r="I220" i="55"/>
  <c r="C220" i="55"/>
  <c r="I219" i="55"/>
  <c r="C219" i="55"/>
  <c r="I218" i="55"/>
  <c r="C218" i="55"/>
  <c r="I217" i="55"/>
  <c r="C217" i="55"/>
  <c r="I216" i="55"/>
  <c r="C216" i="55"/>
  <c r="I215" i="55"/>
  <c r="K214" i="55" s="1"/>
  <c r="C215" i="55"/>
  <c r="E214" i="55"/>
  <c r="J210" i="55"/>
  <c r="D210" i="55"/>
  <c r="I209" i="55"/>
  <c r="C209" i="55"/>
  <c r="I208" i="55"/>
  <c r="C208" i="55"/>
  <c r="I207" i="55"/>
  <c r="C207" i="55"/>
  <c r="I206" i="55"/>
  <c r="C206" i="55"/>
  <c r="I205" i="55"/>
  <c r="C205" i="55"/>
  <c r="I204" i="55"/>
  <c r="C204" i="55"/>
  <c r="I203" i="55"/>
  <c r="C203" i="55"/>
  <c r="I202" i="55"/>
  <c r="C202" i="55"/>
  <c r="I201" i="55"/>
  <c r="C201" i="55"/>
  <c r="I200" i="55"/>
  <c r="C200" i="55"/>
  <c r="K199" i="55"/>
  <c r="K200" i="55" s="1"/>
  <c r="K201" i="55" s="1"/>
  <c r="K202" i="55" s="1"/>
  <c r="K203" i="55" s="1"/>
  <c r="K204" i="55" s="1"/>
  <c r="K205" i="55" s="1"/>
  <c r="K206" i="55" s="1"/>
  <c r="K207" i="55" s="1"/>
  <c r="K208" i="55" s="1"/>
  <c r="E199" i="55"/>
  <c r="J195" i="55"/>
  <c r="D195" i="55"/>
  <c r="I194" i="55"/>
  <c r="C194" i="55"/>
  <c r="I193" i="55"/>
  <c r="C193" i="55"/>
  <c r="I192" i="55"/>
  <c r="C192" i="55"/>
  <c r="I191" i="55"/>
  <c r="C191" i="55"/>
  <c r="I190" i="55"/>
  <c r="C190" i="55"/>
  <c r="I189" i="55"/>
  <c r="C189" i="55"/>
  <c r="I188" i="55"/>
  <c r="C188" i="55"/>
  <c r="I187" i="55"/>
  <c r="C187" i="55"/>
  <c r="I186" i="55"/>
  <c r="C186" i="55"/>
  <c r="I185" i="55"/>
  <c r="K184" i="55" s="1"/>
  <c r="K185" i="55" s="1"/>
  <c r="C185" i="55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J180" i="55"/>
  <c r="D180" i="55"/>
  <c r="I179" i="55"/>
  <c r="C179" i="55"/>
  <c r="I178" i="55"/>
  <c r="C178" i="55"/>
  <c r="I177" i="55"/>
  <c r="C177" i="55"/>
  <c r="I176" i="55"/>
  <c r="C176" i="55"/>
  <c r="I175" i="55"/>
  <c r="C175" i="55"/>
  <c r="I174" i="55"/>
  <c r="C174" i="55"/>
  <c r="I173" i="55"/>
  <c r="C173" i="55"/>
  <c r="K172" i="55"/>
  <c r="K173" i="55" s="1"/>
  <c r="K174" i="55" s="1"/>
  <c r="K175" i="55" s="1"/>
  <c r="K176" i="55" s="1"/>
  <c r="K177" i="55" s="1"/>
  <c r="K178" i="55" s="1"/>
  <c r="I172" i="55"/>
  <c r="C172" i="55"/>
  <c r="I171" i="55"/>
  <c r="K170" i="55" s="1"/>
  <c r="K171" i="55" s="1"/>
  <c r="C171" i="55"/>
  <c r="I170" i="55"/>
  <c r="C170" i="55"/>
  <c r="E169" i="55" s="1"/>
  <c r="E170" i="55" s="1"/>
  <c r="E171" i="55" s="1"/>
  <c r="E172" i="55" s="1"/>
  <c r="K169" i="55"/>
  <c r="J165" i="55"/>
  <c r="D165" i="55"/>
  <c r="I164" i="55"/>
  <c r="C164" i="55"/>
  <c r="I163" i="55"/>
  <c r="C163" i="55"/>
  <c r="I162" i="55"/>
  <c r="C162" i="55"/>
  <c r="I161" i="55"/>
  <c r="C161" i="55"/>
  <c r="I160" i="55"/>
  <c r="C160" i="55"/>
  <c r="I159" i="55"/>
  <c r="C159" i="55"/>
  <c r="I158" i="55"/>
  <c r="C158" i="55"/>
  <c r="I157" i="55"/>
  <c r="C157" i="55"/>
  <c r="I156" i="55"/>
  <c r="C156" i="55"/>
  <c r="I155" i="55"/>
  <c r="K154" i="55" s="1"/>
  <c r="E155" i="55"/>
  <c r="E156" i="55" s="1"/>
  <c r="C155" i="55"/>
  <c r="E154" i="55"/>
  <c r="J150" i="55"/>
  <c r="D150" i="55"/>
  <c r="I149" i="55"/>
  <c r="C149" i="55"/>
  <c r="I148" i="55"/>
  <c r="C148" i="55"/>
  <c r="I147" i="55"/>
  <c r="C147" i="55"/>
  <c r="I146" i="55"/>
  <c r="C146" i="55"/>
  <c r="I145" i="55"/>
  <c r="C145" i="55"/>
  <c r="I144" i="55"/>
  <c r="C144" i="55"/>
  <c r="I143" i="55"/>
  <c r="C143" i="55"/>
  <c r="I142" i="55"/>
  <c r="C142" i="55"/>
  <c r="I141" i="55"/>
  <c r="C141" i="55"/>
  <c r="I140" i="55"/>
  <c r="K139" i="55" s="1"/>
  <c r="K140" i="55" s="1"/>
  <c r="K141" i="55" s="1"/>
  <c r="K142" i="55" s="1"/>
  <c r="K143" i="55" s="1"/>
  <c r="K144" i="55" s="1"/>
  <c r="K145" i="55" s="1"/>
  <c r="K146" i="55" s="1"/>
  <c r="K147" i="55" s="1"/>
  <c r="K148" i="55" s="1"/>
  <c r="C140" i="55"/>
  <c r="E139" i="55" s="1"/>
  <c r="E140" i="55" s="1"/>
  <c r="E141" i="55" s="1"/>
  <c r="E142" i="55" s="1"/>
  <c r="E143" i="55" s="1"/>
  <c r="E144" i="55" s="1"/>
  <c r="E145" i="55" s="1"/>
  <c r="E146" i="55" s="1"/>
  <c r="E147" i="55" s="1"/>
  <c r="E148" i="55" s="1"/>
  <c r="J135" i="55"/>
  <c r="D135" i="55"/>
  <c r="I134" i="55"/>
  <c r="C134" i="55"/>
  <c r="I133" i="55"/>
  <c r="C133" i="55"/>
  <c r="I132" i="55"/>
  <c r="C132" i="55"/>
  <c r="I131" i="55"/>
  <c r="C131" i="55"/>
  <c r="I130" i="55"/>
  <c r="C130" i="55"/>
  <c r="I129" i="55"/>
  <c r="C129" i="55"/>
  <c r="I128" i="55"/>
  <c r="C128" i="55"/>
  <c r="I127" i="55"/>
  <c r="C127" i="55"/>
  <c r="I126" i="55"/>
  <c r="C126" i="55"/>
  <c r="I125" i="55"/>
  <c r="K124" i="55" s="1"/>
  <c r="K125" i="55" s="1"/>
  <c r="K126" i="55" s="1"/>
  <c r="K127" i="55" s="1"/>
  <c r="K128" i="55" s="1"/>
  <c r="K129" i="55" s="1"/>
  <c r="K130" i="55" s="1"/>
  <c r="K131" i="55" s="1"/>
  <c r="K132" i="55" s="1"/>
  <c r="K133" i="55" s="1"/>
  <c r="C125" i="55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J120" i="55"/>
  <c r="D120" i="55"/>
  <c r="I119" i="55"/>
  <c r="C119" i="55"/>
  <c r="I118" i="55"/>
  <c r="C118" i="55"/>
  <c r="I117" i="55"/>
  <c r="C117" i="55"/>
  <c r="I116" i="55"/>
  <c r="C116" i="55"/>
  <c r="I115" i="55"/>
  <c r="C115" i="55"/>
  <c r="I114" i="55"/>
  <c r="C114" i="55"/>
  <c r="I113" i="55"/>
  <c r="C113" i="55"/>
  <c r="I112" i="55"/>
  <c r="C112" i="55"/>
  <c r="I111" i="55"/>
  <c r="C111" i="55"/>
  <c r="K110" i="55"/>
  <c r="K111" i="55" s="1"/>
  <c r="K112" i="55" s="1"/>
  <c r="K113" i="55" s="1"/>
  <c r="K114" i="55" s="1"/>
  <c r="K115" i="55" s="1"/>
  <c r="K116" i="55" s="1"/>
  <c r="K117" i="55" s="1"/>
  <c r="K118" i="55" s="1"/>
  <c r="I110" i="55"/>
  <c r="K109" i="55" s="1"/>
  <c r="C110" i="55"/>
  <c r="E109" i="55"/>
  <c r="E110" i="55" s="1"/>
  <c r="J105" i="55"/>
  <c r="D105" i="55"/>
  <c r="I104" i="55"/>
  <c r="C104" i="55"/>
  <c r="I103" i="55"/>
  <c r="C103" i="55"/>
  <c r="I102" i="55"/>
  <c r="C102" i="55"/>
  <c r="I101" i="55"/>
  <c r="C101" i="55"/>
  <c r="I100" i="55"/>
  <c r="C100" i="55"/>
  <c r="I99" i="55"/>
  <c r="C99" i="55"/>
  <c r="I98" i="55"/>
  <c r="C98" i="55"/>
  <c r="I97" i="55"/>
  <c r="C97" i="55"/>
  <c r="I96" i="55"/>
  <c r="C96" i="55"/>
  <c r="I95" i="55"/>
  <c r="K94" i="55" s="1"/>
  <c r="C95" i="55"/>
  <c r="E94" i="55"/>
  <c r="E95" i="55" s="1"/>
  <c r="E96" i="55" s="1"/>
  <c r="E97" i="55" s="1"/>
  <c r="E98" i="55" s="1"/>
  <c r="E99" i="55" s="1"/>
  <c r="E100" i="55" s="1"/>
  <c r="E101" i="55" s="1"/>
  <c r="E102" i="55" s="1"/>
  <c r="E103" i="55" s="1"/>
  <c r="J90" i="55"/>
  <c r="D90" i="55"/>
  <c r="I89" i="55"/>
  <c r="C89" i="55"/>
  <c r="I88" i="55"/>
  <c r="C88" i="55"/>
  <c r="I87" i="55"/>
  <c r="C87" i="55"/>
  <c r="I86" i="55"/>
  <c r="C86" i="55"/>
  <c r="I85" i="55"/>
  <c r="C85" i="55"/>
  <c r="I84" i="55"/>
  <c r="C84" i="55"/>
  <c r="I83" i="55"/>
  <c r="C83" i="55"/>
  <c r="I82" i="55"/>
  <c r="C82" i="55"/>
  <c r="I81" i="55"/>
  <c r="C81" i="55"/>
  <c r="I80" i="55"/>
  <c r="C80" i="55"/>
  <c r="K79" i="55"/>
  <c r="K80" i="55" s="1"/>
  <c r="K81" i="55" s="1"/>
  <c r="K82" i="55" s="1"/>
  <c r="K83" i="55" s="1"/>
  <c r="K84" i="55" s="1"/>
  <c r="K85" i="55" s="1"/>
  <c r="K86" i="55" s="1"/>
  <c r="K87" i="55" s="1"/>
  <c r="K88" i="55" s="1"/>
  <c r="E79" i="55"/>
  <c r="J75" i="55"/>
  <c r="D75" i="55"/>
  <c r="I74" i="55"/>
  <c r="C74" i="55"/>
  <c r="I73" i="55"/>
  <c r="C73" i="55"/>
  <c r="I72" i="55"/>
  <c r="C72" i="55"/>
  <c r="I71" i="55"/>
  <c r="C71" i="55"/>
  <c r="I70" i="55"/>
  <c r="C70" i="55"/>
  <c r="I69" i="55"/>
  <c r="C69" i="55"/>
  <c r="I68" i="55"/>
  <c r="C68" i="55"/>
  <c r="I67" i="55"/>
  <c r="C67" i="55"/>
  <c r="I66" i="55"/>
  <c r="C66" i="55"/>
  <c r="I65" i="55"/>
  <c r="K64" i="55" s="1"/>
  <c r="K65" i="55" s="1"/>
  <c r="C65" i="55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J60" i="55"/>
  <c r="D60" i="55"/>
  <c r="I59" i="55"/>
  <c r="C59" i="55"/>
  <c r="I58" i="55"/>
  <c r="C58" i="55"/>
  <c r="I57" i="55"/>
  <c r="C57" i="55"/>
  <c r="I56" i="55"/>
  <c r="C56" i="55"/>
  <c r="I55" i="55"/>
  <c r="C55" i="55"/>
  <c r="I54" i="55"/>
  <c r="C54" i="55"/>
  <c r="I53" i="55"/>
  <c r="C53" i="55"/>
  <c r="K52" i="55"/>
  <c r="K53" i="55" s="1"/>
  <c r="K54" i="55" s="1"/>
  <c r="K55" i="55" s="1"/>
  <c r="K56" i="55" s="1"/>
  <c r="K57" i="55" s="1"/>
  <c r="K58" i="55" s="1"/>
  <c r="I52" i="55"/>
  <c r="C52" i="55"/>
  <c r="I51" i="55"/>
  <c r="K50" i="55" s="1"/>
  <c r="K51" i="55" s="1"/>
  <c r="C51" i="55"/>
  <c r="I50" i="55"/>
  <c r="C50" i="55"/>
  <c r="E49" i="55" s="1"/>
  <c r="E50" i="55" s="1"/>
  <c r="E51" i="55" s="1"/>
  <c r="E52" i="55" s="1"/>
  <c r="K49" i="55"/>
  <c r="J45" i="55"/>
  <c r="D45" i="55"/>
  <c r="I44" i="55"/>
  <c r="C44" i="55"/>
  <c r="I43" i="55"/>
  <c r="C43" i="55"/>
  <c r="I42" i="55"/>
  <c r="C42" i="55"/>
  <c r="I41" i="55"/>
  <c r="C41" i="55"/>
  <c r="I40" i="55"/>
  <c r="C40" i="55"/>
  <c r="I39" i="55"/>
  <c r="C39" i="55"/>
  <c r="I38" i="55"/>
  <c r="C38" i="55"/>
  <c r="I37" i="55"/>
  <c r="C37" i="55"/>
  <c r="I36" i="55"/>
  <c r="C36" i="55"/>
  <c r="I35" i="55"/>
  <c r="K34" i="55" s="1"/>
  <c r="E35" i="55"/>
  <c r="E36" i="55" s="1"/>
  <c r="C35" i="55"/>
  <c r="E34" i="55"/>
  <c r="J30" i="55"/>
  <c r="D30" i="55"/>
  <c r="I29" i="55"/>
  <c r="C29" i="55"/>
  <c r="I28" i="55"/>
  <c r="C28" i="55"/>
  <c r="I27" i="55"/>
  <c r="C27" i="55"/>
  <c r="I26" i="55"/>
  <c r="C26" i="55"/>
  <c r="I25" i="55"/>
  <c r="C25" i="55"/>
  <c r="I24" i="55"/>
  <c r="C24" i="55"/>
  <c r="I23" i="55"/>
  <c r="C23" i="55"/>
  <c r="I22" i="55"/>
  <c r="C22" i="55"/>
  <c r="K21" i="55"/>
  <c r="K22" i="55" s="1"/>
  <c r="K23" i="55" s="1"/>
  <c r="K24" i="55" s="1"/>
  <c r="K25" i="55" s="1"/>
  <c r="K26" i="55" s="1"/>
  <c r="K27" i="55" s="1"/>
  <c r="K28" i="55" s="1"/>
  <c r="I21" i="55"/>
  <c r="C21" i="55"/>
  <c r="I20" i="55"/>
  <c r="E20" i="55"/>
  <c r="E21" i="55" s="1"/>
  <c r="E22" i="55" s="1"/>
  <c r="E23" i="55" s="1"/>
  <c r="E24" i="55" s="1"/>
  <c r="E25" i="55" s="1"/>
  <c r="C20" i="55"/>
  <c r="K19" i="55"/>
  <c r="K20" i="55" s="1"/>
  <c r="E19" i="55"/>
  <c r="J14" i="55"/>
  <c r="D14" i="55"/>
  <c r="I13" i="55"/>
  <c r="C13" i="55"/>
  <c r="I12" i="55"/>
  <c r="C12" i="55"/>
  <c r="I11" i="55"/>
  <c r="C11" i="55"/>
  <c r="I10" i="55"/>
  <c r="C10" i="55"/>
  <c r="I9" i="55"/>
  <c r="C9" i="55"/>
  <c r="I8" i="55"/>
  <c r="C8" i="55"/>
  <c r="I7" i="55"/>
  <c r="C7" i="55"/>
  <c r="I6" i="55"/>
  <c r="E6" i="55"/>
  <c r="E7" i="55" s="1"/>
  <c r="E8" i="55" s="1"/>
  <c r="E9" i="55" s="1"/>
  <c r="E10" i="55" s="1"/>
  <c r="E11" i="55" s="1"/>
  <c r="E12" i="55" s="1"/>
  <c r="C6" i="55"/>
  <c r="I5" i="55"/>
  <c r="E5" i="55"/>
  <c r="C5" i="55"/>
  <c r="I4" i="55"/>
  <c r="C4" i="55"/>
  <c r="E3" i="55" s="1"/>
  <c r="E4" i="55" s="1"/>
  <c r="K3" i="55"/>
  <c r="K4" i="55" s="1"/>
  <c r="K5" i="55" s="1"/>
  <c r="K6" i="55" s="1"/>
  <c r="K7" i="55" s="1"/>
  <c r="K8" i="55" s="1"/>
  <c r="K9" i="55" s="1"/>
  <c r="K10" i="55" s="1"/>
  <c r="K11" i="55" s="1"/>
  <c r="K12" i="55" s="1"/>
  <c r="J31" i="54"/>
  <c r="D31" i="54"/>
  <c r="I30" i="54"/>
  <c r="C30" i="54"/>
  <c r="I29" i="54"/>
  <c r="C29" i="54"/>
  <c r="I28" i="54"/>
  <c r="C28" i="54"/>
  <c r="I27" i="54"/>
  <c r="C27" i="54"/>
  <c r="I26" i="54"/>
  <c r="C26" i="54"/>
  <c r="I25" i="54"/>
  <c r="C25" i="54"/>
  <c r="K24" i="54"/>
  <c r="K25" i="54" s="1"/>
  <c r="K26" i="54" s="1"/>
  <c r="K27" i="54" s="1"/>
  <c r="K28" i="54" s="1"/>
  <c r="K29" i="54" s="1"/>
  <c r="I24" i="54"/>
  <c r="C24" i="54"/>
  <c r="I23" i="54"/>
  <c r="C23" i="54"/>
  <c r="I22" i="54"/>
  <c r="C22" i="54"/>
  <c r="I21" i="54"/>
  <c r="E21" i="54"/>
  <c r="E22" i="54" s="1"/>
  <c r="E23" i="54" s="1"/>
  <c r="E24" i="54" s="1"/>
  <c r="E25" i="54" s="1"/>
  <c r="E26" i="54" s="1"/>
  <c r="E27" i="54" s="1"/>
  <c r="E28" i="54" s="1"/>
  <c r="E29" i="54" s="1"/>
  <c r="C21" i="54"/>
  <c r="K20" i="54"/>
  <c r="K21" i="54" s="1"/>
  <c r="K22" i="54" s="1"/>
  <c r="K23" i="54" s="1"/>
  <c r="E20" i="54"/>
  <c r="J15" i="54"/>
  <c r="D15" i="54"/>
  <c r="I14" i="54"/>
  <c r="C14" i="54"/>
  <c r="I13" i="54"/>
  <c r="C13" i="54"/>
  <c r="I12" i="54"/>
  <c r="C12" i="54"/>
  <c r="I11" i="54"/>
  <c r="C11" i="54"/>
  <c r="I10" i="54"/>
  <c r="C10" i="54"/>
  <c r="I9" i="54"/>
  <c r="E9" i="54"/>
  <c r="E10" i="54" s="1"/>
  <c r="E11" i="54" s="1"/>
  <c r="E12" i="54" s="1"/>
  <c r="E13" i="54" s="1"/>
  <c r="C9" i="54"/>
  <c r="I8" i="54"/>
  <c r="E8" i="54"/>
  <c r="C8" i="54"/>
  <c r="I7" i="54"/>
  <c r="C7" i="54"/>
  <c r="I6" i="54"/>
  <c r="C6" i="54"/>
  <c r="I5" i="54"/>
  <c r="E5" i="54"/>
  <c r="E6" i="54" s="1"/>
  <c r="E7" i="54" s="1"/>
  <c r="C5" i="54"/>
  <c r="E4" i="54" s="1"/>
  <c r="K4" i="54"/>
  <c r="K5" i="54" s="1"/>
  <c r="K6" i="54" s="1"/>
  <c r="K7" i="54" s="1"/>
  <c r="K8" i="54" s="1"/>
  <c r="K9" i="54" s="1"/>
  <c r="K10" i="54" s="1"/>
  <c r="K11" i="54" s="1"/>
  <c r="K12" i="54" s="1"/>
  <c r="J63" i="53"/>
  <c r="D63" i="53"/>
  <c r="I62" i="53"/>
  <c r="C62" i="53"/>
  <c r="I61" i="53"/>
  <c r="C61" i="53"/>
  <c r="I60" i="53"/>
  <c r="C60" i="53"/>
  <c r="I59" i="53"/>
  <c r="C59" i="53"/>
  <c r="K58" i="53"/>
  <c r="K59" i="53" s="1"/>
  <c r="K60" i="53" s="1"/>
  <c r="K61" i="53" s="1"/>
  <c r="I58" i="53"/>
  <c r="C58" i="53"/>
  <c r="I57" i="53"/>
  <c r="C57" i="53"/>
  <c r="I56" i="53"/>
  <c r="C56" i="53"/>
  <c r="I55" i="53"/>
  <c r="C55" i="53"/>
  <c r="I54" i="53"/>
  <c r="C54" i="53"/>
  <c r="I53" i="53"/>
  <c r="E53" i="53"/>
  <c r="E54" i="53" s="1"/>
  <c r="E55" i="53" s="1"/>
  <c r="E56" i="53" s="1"/>
  <c r="E57" i="53" s="1"/>
  <c r="E58" i="53" s="1"/>
  <c r="E59" i="53" s="1"/>
  <c r="E60" i="53" s="1"/>
  <c r="E61" i="53" s="1"/>
  <c r="C53" i="53"/>
  <c r="K52" i="53"/>
  <c r="K53" i="53" s="1"/>
  <c r="K54" i="53" s="1"/>
  <c r="K55" i="53" s="1"/>
  <c r="K56" i="53" s="1"/>
  <c r="K57" i="53" s="1"/>
  <c r="E52" i="53"/>
  <c r="J47" i="53"/>
  <c r="D47" i="53"/>
  <c r="I46" i="53"/>
  <c r="C46" i="53"/>
  <c r="I45" i="53"/>
  <c r="C45" i="53"/>
  <c r="I44" i="53"/>
  <c r="C44" i="53"/>
  <c r="I43" i="53"/>
  <c r="E43" i="53"/>
  <c r="E44" i="53" s="1"/>
  <c r="E45" i="53" s="1"/>
  <c r="C43" i="53"/>
  <c r="I42" i="53"/>
  <c r="C42" i="53"/>
  <c r="I41" i="53"/>
  <c r="C41" i="53"/>
  <c r="I40" i="53"/>
  <c r="C40" i="53"/>
  <c r="I39" i="53"/>
  <c r="C39" i="53"/>
  <c r="I38" i="53"/>
  <c r="C38" i="53"/>
  <c r="I37" i="53"/>
  <c r="C37" i="53"/>
  <c r="E36" i="53" s="1"/>
  <c r="E37" i="53" s="1"/>
  <c r="E38" i="53" s="1"/>
  <c r="E39" i="53" s="1"/>
  <c r="E40" i="53" s="1"/>
  <c r="E41" i="53" s="1"/>
  <c r="E42" i="53" s="1"/>
  <c r="K36" i="53"/>
  <c r="K37" i="53" s="1"/>
  <c r="K38" i="53" s="1"/>
  <c r="K39" i="53" s="1"/>
  <c r="K40" i="53" s="1"/>
  <c r="K41" i="53" s="1"/>
  <c r="K42" i="53" s="1"/>
  <c r="K43" i="53" s="1"/>
  <c r="K44" i="53" s="1"/>
  <c r="K45" i="53" s="1"/>
  <c r="J31" i="53"/>
  <c r="D31" i="53"/>
  <c r="I30" i="53"/>
  <c r="C30" i="53"/>
  <c r="I29" i="53"/>
  <c r="C29" i="53"/>
  <c r="I28" i="53"/>
  <c r="C28" i="53"/>
  <c r="I27" i="53"/>
  <c r="C27" i="53"/>
  <c r="I26" i="53"/>
  <c r="C26" i="53"/>
  <c r="I25" i="53"/>
  <c r="C25" i="53"/>
  <c r="I24" i="53"/>
  <c r="C24" i="53"/>
  <c r="I23" i="53"/>
  <c r="C23" i="53"/>
  <c r="I22" i="53"/>
  <c r="C22" i="53"/>
  <c r="I21" i="53"/>
  <c r="E21" i="53"/>
  <c r="E22" i="53" s="1"/>
  <c r="E23" i="53" s="1"/>
  <c r="E24" i="53" s="1"/>
  <c r="E25" i="53" s="1"/>
  <c r="E26" i="53" s="1"/>
  <c r="E27" i="53" s="1"/>
  <c r="E28" i="53" s="1"/>
  <c r="E29" i="53" s="1"/>
  <c r="C21" i="53"/>
  <c r="K20" i="53"/>
  <c r="K21" i="53" s="1"/>
  <c r="K22" i="53" s="1"/>
  <c r="K23" i="53" s="1"/>
  <c r="K24" i="53" s="1"/>
  <c r="K25" i="53" s="1"/>
  <c r="K26" i="53" s="1"/>
  <c r="K27" i="53" s="1"/>
  <c r="K28" i="53" s="1"/>
  <c r="K29" i="53" s="1"/>
  <c r="E20" i="53"/>
  <c r="J15" i="53"/>
  <c r="D15" i="53"/>
  <c r="I14" i="53"/>
  <c r="C14" i="53"/>
  <c r="I13" i="53"/>
  <c r="C13" i="53"/>
  <c r="I12" i="53"/>
  <c r="C12" i="53"/>
  <c r="I11" i="53"/>
  <c r="C11" i="53"/>
  <c r="I10" i="53"/>
  <c r="C10" i="53"/>
  <c r="I9" i="53"/>
  <c r="C9" i="53"/>
  <c r="I8" i="53"/>
  <c r="C8" i="53"/>
  <c r="I7" i="53"/>
  <c r="C7" i="53"/>
  <c r="I6" i="53"/>
  <c r="C6" i="53"/>
  <c r="I5" i="53"/>
  <c r="E5" i="53"/>
  <c r="E6" i="53" s="1"/>
  <c r="E7" i="53" s="1"/>
  <c r="E8" i="53" s="1"/>
  <c r="E9" i="53" s="1"/>
  <c r="E10" i="53" s="1"/>
  <c r="E11" i="53" s="1"/>
  <c r="E12" i="53" s="1"/>
  <c r="E13" i="53" s="1"/>
  <c r="C5" i="53"/>
  <c r="E4" i="53" s="1"/>
  <c r="K4" i="53"/>
  <c r="K5" i="53" s="1"/>
  <c r="K6" i="53" s="1"/>
  <c r="K7" i="53" s="1"/>
  <c r="K8" i="53" s="1"/>
  <c r="K9" i="53" s="1"/>
  <c r="K10" i="53" s="1"/>
  <c r="K11" i="53" s="1"/>
  <c r="K12" i="53" s="1"/>
  <c r="J47" i="52"/>
  <c r="D47" i="52"/>
  <c r="I46" i="52"/>
  <c r="C46" i="52"/>
  <c r="I45" i="52"/>
  <c r="C45" i="52"/>
  <c r="I44" i="52"/>
  <c r="C44" i="52"/>
  <c r="I43" i="52"/>
  <c r="C43" i="52"/>
  <c r="I42" i="52"/>
  <c r="C42" i="52"/>
  <c r="I41" i="52"/>
  <c r="C41" i="52"/>
  <c r="I40" i="52"/>
  <c r="C40" i="52"/>
  <c r="I39" i="52"/>
  <c r="C39" i="52"/>
  <c r="K38" i="52"/>
  <c r="K39" i="52" s="1"/>
  <c r="K40" i="52" s="1"/>
  <c r="K41" i="52" s="1"/>
  <c r="K42" i="52" s="1"/>
  <c r="K43" i="52" s="1"/>
  <c r="K44" i="52" s="1"/>
  <c r="K45" i="52" s="1"/>
  <c r="I38" i="52"/>
  <c r="C38" i="52"/>
  <c r="I37" i="52"/>
  <c r="E37" i="52"/>
  <c r="E38" i="52" s="1"/>
  <c r="E39" i="52" s="1"/>
  <c r="E40" i="52" s="1"/>
  <c r="E41" i="52" s="1"/>
  <c r="E42" i="52" s="1"/>
  <c r="E43" i="52" s="1"/>
  <c r="E44" i="52" s="1"/>
  <c r="E45" i="52" s="1"/>
  <c r="C37" i="52"/>
  <c r="K36" i="52"/>
  <c r="K37" i="52" s="1"/>
  <c r="E36" i="52"/>
  <c r="J31" i="52"/>
  <c r="D31" i="52"/>
  <c r="I30" i="52"/>
  <c r="C30" i="52"/>
  <c r="I29" i="52"/>
  <c r="C29" i="52"/>
  <c r="I28" i="52"/>
  <c r="C28" i="52"/>
  <c r="I27" i="52"/>
  <c r="C27" i="52"/>
  <c r="I26" i="52"/>
  <c r="C26" i="52"/>
  <c r="I25" i="52"/>
  <c r="C25" i="52"/>
  <c r="I24" i="52"/>
  <c r="C24" i="52"/>
  <c r="I23" i="52"/>
  <c r="E23" i="52"/>
  <c r="E24" i="52" s="1"/>
  <c r="E25" i="52" s="1"/>
  <c r="E26" i="52" s="1"/>
  <c r="E27" i="52" s="1"/>
  <c r="E28" i="52" s="1"/>
  <c r="E29" i="52" s="1"/>
  <c r="C23" i="52"/>
  <c r="I22" i="52"/>
  <c r="E22" i="52"/>
  <c r="C22" i="52"/>
  <c r="I21" i="52"/>
  <c r="C21" i="52"/>
  <c r="E20" i="52" s="1"/>
  <c r="E21" i="52" s="1"/>
  <c r="K20" i="52"/>
  <c r="K21" i="52" s="1"/>
  <c r="K22" i="52" s="1"/>
  <c r="K23" i="52" s="1"/>
  <c r="K24" i="52" s="1"/>
  <c r="K25" i="52" s="1"/>
  <c r="K26" i="52" s="1"/>
  <c r="K27" i="52" s="1"/>
  <c r="K28" i="52" s="1"/>
  <c r="K29" i="52" s="1"/>
  <c r="J15" i="52"/>
  <c r="D15" i="52"/>
  <c r="I14" i="52"/>
  <c r="C14" i="52"/>
  <c r="I13" i="52"/>
  <c r="C13" i="52"/>
  <c r="I12" i="52"/>
  <c r="C12" i="52"/>
  <c r="I11" i="52"/>
  <c r="C11" i="52"/>
  <c r="I10" i="52"/>
  <c r="C10" i="52"/>
  <c r="I9" i="52"/>
  <c r="C9" i="52"/>
  <c r="K8" i="52"/>
  <c r="K9" i="52" s="1"/>
  <c r="K10" i="52" s="1"/>
  <c r="K11" i="52" s="1"/>
  <c r="K12" i="52" s="1"/>
  <c r="K13" i="52" s="1"/>
  <c r="I8" i="52"/>
  <c r="C8" i="52"/>
  <c r="I7" i="52"/>
  <c r="C7" i="52"/>
  <c r="I6" i="52"/>
  <c r="C6" i="52"/>
  <c r="I5" i="52"/>
  <c r="E5" i="52"/>
  <c r="E6" i="52" s="1"/>
  <c r="E7" i="52" s="1"/>
  <c r="E8" i="52" s="1"/>
  <c r="E9" i="52" s="1"/>
  <c r="E10" i="52" s="1"/>
  <c r="E11" i="52" s="1"/>
  <c r="E12" i="52" s="1"/>
  <c r="E13" i="52" s="1"/>
  <c r="C5" i="52"/>
  <c r="K4" i="52"/>
  <c r="K5" i="52" s="1"/>
  <c r="K6" i="52" s="1"/>
  <c r="K7" i="52" s="1"/>
  <c r="E4" i="52"/>
  <c r="J31" i="51"/>
  <c r="D31" i="51"/>
  <c r="I30" i="51"/>
  <c r="C30" i="51"/>
  <c r="I29" i="51"/>
  <c r="C29" i="51"/>
  <c r="I28" i="51"/>
  <c r="C28" i="51"/>
  <c r="I27" i="51"/>
  <c r="C27" i="51"/>
  <c r="I26" i="51"/>
  <c r="C26" i="51"/>
  <c r="I25" i="51"/>
  <c r="E25" i="51"/>
  <c r="E26" i="51" s="1"/>
  <c r="E27" i="51" s="1"/>
  <c r="E28" i="51" s="1"/>
  <c r="E29" i="51" s="1"/>
  <c r="C25" i="51"/>
  <c r="I24" i="51"/>
  <c r="E24" i="51"/>
  <c r="C24" i="51"/>
  <c r="I23" i="51"/>
  <c r="C23" i="51"/>
  <c r="I22" i="51"/>
  <c r="C22" i="51"/>
  <c r="I21" i="51"/>
  <c r="E21" i="51"/>
  <c r="E22" i="51" s="1"/>
  <c r="E23" i="51" s="1"/>
  <c r="C21" i="51"/>
  <c r="E20" i="51" s="1"/>
  <c r="K20" i="51"/>
  <c r="K21" i="51" s="1"/>
  <c r="K22" i="51" s="1"/>
  <c r="K23" i="51" s="1"/>
  <c r="K24" i="51" s="1"/>
  <c r="K25" i="51" s="1"/>
  <c r="K26" i="51" s="1"/>
  <c r="K27" i="51" s="1"/>
  <c r="K28" i="51" s="1"/>
  <c r="J15" i="51"/>
  <c r="D15" i="51"/>
  <c r="I14" i="51"/>
  <c r="C14" i="51"/>
  <c r="I13" i="51"/>
  <c r="C13" i="51"/>
  <c r="I12" i="51"/>
  <c r="C12" i="51"/>
  <c r="I11" i="51"/>
  <c r="C11" i="51"/>
  <c r="K10" i="51"/>
  <c r="K11" i="51" s="1"/>
  <c r="K12" i="51" s="1"/>
  <c r="K13" i="51" s="1"/>
  <c r="I10" i="51"/>
  <c r="C10" i="51"/>
  <c r="I9" i="51"/>
  <c r="C9" i="51"/>
  <c r="I8" i="51"/>
  <c r="C8" i="51"/>
  <c r="I7" i="51"/>
  <c r="C7" i="51"/>
  <c r="I6" i="51"/>
  <c r="C6" i="51"/>
  <c r="I5" i="51"/>
  <c r="E5" i="51"/>
  <c r="E6" i="51" s="1"/>
  <c r="E7" i="51" s="1"/>
  <c r="E8" i="51" s="1"/>
  <c r="E9" i="51" s="1"/>
  <c r="E10" i="51" s="1"/>
  <c r="E11" i="51" s="1"/>
  <c r="E12" i="51" s="1"/>
  <c r="E13" i="51" s="1"/>
  <c r="C5" i="51"/>
  <c r="K4" i="51"/>
  <c r="K5" i="51" s="1"/>
  <c r="K6" i="51" s="1"/>
  <c r="K7" i="51" s="1"/>
  <c r="K8" i="51" s="1"/>
  <c r="K9" i="51" s="1"/>
  <c r="E4" i="51"/>
  <c r="J46" i="50"/>
  <c r="D46" i="50"/>
  <c r="I45" i="50"/>
  <c r="C45" i="50"/>
  <c r="I44" i="50"/>
  <c r="C44" i="50"/>
  <c r="I43" i="50"/>
  <c r="C43" i="50"/>
  <c r="I42" i="50"/>
  <c r="E42" i="50"/>
  <c r="E43" i="50" s="1"/>
  <c r="E44" i="50" s="1"/>
  <c r="C42" i="50"/>
  <c r="I41" i="50"/>
  <c r="C41" i="50"/>
  <c r="I40" i="50"/>
  <c r="C40" i="50"/>
  <c r="I39" i="50"/>
  <c r="C39" i="50"/>
  <c r="I38" i="50"/>
  <c r="C38" i="50"/>
  <c r="I37" i="50"/>
  <c r="C37" i="50"/>
  <c r="I36" i="50"/>
  <c r="C36" i="50"/>
  <c r="E35" i="50" s="1"/>
  <c r="E36" i="50" s="1"/>
  <c r="E37" i="50" s="1"/>
  <c r="E38" i="50" s="1"/>
  <c r="E39" i="50" s="1"/>
  <c r="E40" i="50" s="1"/>
  <c r="E41" i="50" s="1"/>
  <c r="K35" i="50"/>
  <c r="K36" i="50" s="1"/>
  <c r="K37" i="50" s="1"/>
  <c r="K38" i="50" s="1"/>
  <c r="K39" i="50" s="1"/>
  <c r="K40" i="50" s="1"/>
  <c r="K41" i="50" s="1"/>
  <c r="K42" i="50" s="1"/>
  <c r="K43" i="50" s="1"/>
  <c r="K44" i="50" s="1"/>
  <c r="J31" i="50"/>
  <c r="D31" i="50"/>
  <c r="I30" i="50"/>
  <c r="C30" i="50"/>
  <c r="I29" i="50"/>
  <c r="C29" i="50"/>
  <c r="I28" i="50"/>
  <c r="C28" i="50"/>
  <c r="I27" i="50"/>
  <c r="C27" i="50"/>
  <c r="I26" i="50"/>
  <c r="C26" i="50"/>
  <c r="I25" i="50"/>
  <c r="C25" i="50"/>
  <c r="I24" i="50"/>
  <c r="C24" i="50"/>
  <c r="I23" i="50"/>
  <c r="C23" i="50"/>
  <c r="I22" i="50"/>
  <c r="C22" i="50"/>
  <c r="I21" i="50"/>
  <c r="E21" i="50"/>
  <c r="E22" i="50" s="1"/>
  <c r="E23" i="50" s="1"/>
  <c r="E24" i="50" s="1"/>
  <c r="E25" i="50" s="1"/>
  <c r="E26" i="50" s="1"/>
  <c r="E27" i="50" s="1"/>
  <c r="E28" i="50" s="1"/>
  <c r="E29" i="50" s="1"/>
  <c r="C21" i="50"/>
  <c r="K20" i="50"/>
  <c r="K21" i="50" s="1"/>
  <c r="K22" i="50" s="1"/>
  <c r="K23" i="50" s="1"/>
  <c r="K24" i="50" s="1"/>
  <c r="K25" i="50" s="1"/>
  <c r="K26" i="50" s="1"/>
  <c r="K27" i="50" s="1"/>
  <c r="K28" i="50" s="1"/>
  <c r="K29" i="50" s="1"/>
  <c r="E20" i="50"/>
  <c r="J15" i="50"/>
  <c r="D15" i="50"/>
  <c r="I14" i="50"/>
  <c r="C14" i="50"/>
  <c r="I13" i="50"/>
  <c r="C13" i="50"/>
  <c r="I12" i="50"/>
  <c r="C12" i="50"/>
  <c r="I11" i="50"/>
  <c r="C11" i="50"/>
  <c r="I10" i="50"/>
  <c r="C10" i="50"/>
  <c r="I9" i="50"/>
  <c r="C9" i="50"/>
  <c r="I8" i="50"/>
  <c r="C8" i="50"/>
  <c r="I7" i="50"/>
  <c r="C7" i="50"/>
  <c r="I6" i="50"/>
  <c r="C6" i="50"/>
  <c r="I5" i="50"/>
  <c r="E5" i="50"/>
  <c r="E6" i="50" s="1"/>
  <c r="E7" i="50" s="1"/>
  <c r="E8" i="50" s="1"/>
  <c r="E9" i="50" s="1"/>
  <c r="E10" i="50" s="1"/>
  <c r="E11" i="50" s="1"/>
  <c r="E12" i="50" s="1"/>
  <c r="E13" i="50" s="1"/>
  <c r="C5" i="50"/>
  <c r="E4" i="50" s="1"/>
  <c r="K4" i="50"/>
  <c r="K5" i="50" s="1"/>
  <c r="K6" i="50" s="1"/>
  <c r="K7" i="50" s="1"/>
  <c r="K8" i="50" s="1"/>
  <c r="K9" i="50" s="1"/>
  <c r="K10" i="50" s="1"/>
  <c r="K11" i="50" s="1"/>
  <c r="K12" i="50" s="1"/>
  <c r="J48" i="49"/>
  <c r="D48" i="49"/>
  <c r="I47" i="49"/>
  <c r="C47" i="49"/>
  <c r="I46" i="49"/>
  <c r="C46" i="49"/>
  <c r="I45" i="49"/>
  <c r="C45" i="49"/>
  <c r="I44" i="49"/>
  <c r="C44" i="49"/>
  <c r="I43" i="49"/>
  <c r="C43" i="49"/>
  <c r="I42" i="49"/>
  <c r="C42" i="49"/>
  <c r="I41" i="49"/>
  <c r="C41" i="49"/>
  <c r="I40" i="49"/>
  <c r="C40" i="49"/>
  <c r="K39" i="49"/>
  <c r="K40" i="49" s="1"/>
  <c r="K41" i="49" s="1"/>
  <c r="K42" i="49" s="1"/>
  <c r="K43" i="49" s="1"/>
  <c r="K44" i="49" s="1"/>
  <c r="K45" i="49" s="1"/>
  <c r="K46" i="49" s="1"/>
  <c r="I39" i="49"/>
  <c r="C39" i="49"/>
  <c r="K38" i="49"/>
  <c r="I38" i="49"/>
  <c r="C38" i="49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K37" i="49"/>
  <c r="J32" i="49"/>
  <c r="D32" i="49"/>
  <c r="I31" i="49"/>
  <c r="C31" i="49"/>
  <c r="I30" i="49"/>
  <c r="E30" i="49"/>
  <c r="C30" i="49"/>
  <c r="I29" i="49"/>
  <c r="C29" i="49"/>
  <c r="I28" i="49"/>
  <c r="C28" i="49"/>
  <c r="I27" i="49"/>
  <c r="C27" i="49"/>
  <c r="I26" i="49"/>
  <c r="C26" i="49"/>
  <c r="I25" i="49"/>
  <c r="C25" i="49"/>
  <c r="I24" i="49"/>
  <c r="C24" i="49"/>
  <c r="I23" i="49"/>
  <c r="C23" i="49"/>
  <c r="I22" i="49"/>
  <c r="E22" i="49"/>
  <c r="E23" i="49" s="1"/>
  <c r="E24" i="49" s="1"/>
  <c r="E25" i="49" s="1"/>
  <c r="E26" i="49" s="1"/>
  <c r="E27" i="49" s="1"/>
  <c r="E28" i="49" s="1"/>
  <c r="E29" i="49" s="1"/>
  <c r="C22" i="49"/>
  <c r="K21" i="49"/>
  <c r="K22" i="49" s="1"/>
  <c r="K23" i="49" s="1"/>
  <c r="K24" i="49" s="1"/>
  <c r="K25" i="49" s="1"/>
  <c r="K26" i="49" s="1"/>
  <c r="K27" i="49" s="1"/>
  <c r="K28" i="49" s="1"/>
  <c r="K29" i="49" s="1"/>
  <c r="E21" i="49"/>
  <c r="J15" i="49"/>
  <c r="D15" i="49"/>
  <c r="I14" i="49"/>
  <c r="C14" i="49"/>
  <c r="K13" i="49"/>
  <c r="I13" i="49"/>
  <c r="C13" i="49"/>
  <c r="I12" i="49"/>
  <c r="C12" i="49"/>
  <c r="I11" i="49"/>
  <c r="C11" i="49"/>
  <c r="I10" i="49"/>
  <c r="C10" i="49"/>
  <c r="I9" i="49"/>
  <c r="C9" i="49"/>
  <c r="I8" i="49"/>
  <c r="C8" i="49"/>
  <c r="I7" i="49"/>
  <c r="C7" i="49"/>
  <c r="I6" i="49"/>
  <c r="C6" i="49"/>
  <c r="K5" i="49"/>
  <c r="K6" i="49" s="1"/>
  <c r="K7" i="49" s="1"/>
  <c r="K8" i="49" s="1"/>
  <c r="K9" i="49" s="1"/>
  <c r="K10" i="49" s="1"/>
  <c r="K11" i="49" s="1"/>
  <c r="K12" i="49" s="1"/>
  <c r="I5" i="49"/>
  <c r="C5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K4" i="49"/>
  <c r="J31" i="48"/>
  <c r="D31" i="48"/>
  <c r="I30" i="48"/>
  <c r="C30" i="48"/>
  <c r="I29" i="48"/>
  <c r="C29" i="48"/>
  <c r="I28" i="48"/>
  <c r="C28" i="48"/>
  <c r="I27" i="48"/>
  <c r="C27" i="48"/>
  <c r="I26" i="48"/>
  <c r="C26" i="48"/>
  <c r="I25" i="48"/>
  <c r="C25" i="48"/>
  <c r="I24" i="48"/>
  <c r="C24" i="48"/>
  <c r="I23" i="48"/>
  <c r="E23" i="48"/>
  <c r="E24" i="48" s="1"/>
  <c r="E25" i="48" s="1"/>
  <c r="E26" i="48" s="1"/>
  <c r="E27" i="48" s="1"/>
  <c r="E28" i="48" s="1"/>
  <c r="E29" i="48" s="1"/>
  <c r="C23" i="48"/>
  <c r="I22" i="48"/>
  <c r="C22" i="48"/>
  <c r="I21" i="48"/>
  <c r="E21" i="48"/>
  <c r="E22" i="48" s="1"/>
  <c r="C21" i="48"/>
  <c r="E20" i="48" s="1"/>
  <c r="K20" i="48"/>
  <c r="K21" i="48" s="1"/>
  <c r="K22" i="48" s="1"/>
  <c r="K23" i="48" s="1"/>
  <c r="K24" i="48" s="1"/>
  <c r="K25" i="48" s="1"/>
  <c r="K26" i="48" s="1"/>
  <c r="K27" i="48" s="1"/>
  <c r="K28" i="48" s="1"/>
  <c r="K29" i="48" s="1"/>
  <c r="J15" i="48"/>
  <c r="D15" i="48"/>
  <c r="I14" i="48"/>
  <c r="C14" i="48"/>
  <c r="I13" i="48"/>
  <c r="C13" i="48"/>
  <c r="I12" i="48"/>
  <c r="C12" i="48"/>
  <c r="I11" i="48"/>
  <c r="C11" i="48"/>
  <c r="I10" i="48"/>
  <c r="C10" i="48"/>
  <c r="I9" i="48"/>
  <c r="C9" i="48"/>
  <c r="I8" i="48"/>
  <c r="C8" i="48"/>
  <c r="I7" i="48"/>
  <c r="C7" i="48"/>
  <c r="I6" i="48"/>
  <c r="C6" i="48"/>
  <c r="K5" i="48"/>
  <c r="K6" i="48" s="1"/>
  <c r="K7" i="48" s="1"/>
  <c r="K8" i="48" s="1"/>
  <c r="K9" i="48" s="1"/>
  <c r="K10" i="48" s="1"/>
  <c r="K11" i="48" s="1"/>
  <c r="K12" i="48" s="1"/>
  <c r="K13" i="48" s="1"/>
  <c r="I5" i="48"/>
  <c r="C5" i="48"/>
  <c r="E4" i="48" s="1"/>
  <c r="E5" i="48" s="1"/>
  <c r="E6" i="48" s="1"/>
  <c r="E7" i="48" s="1"/>
  <c r="E8" i="48" s="1"/>
  <c r="E9" i="48" s="1"/>
  <c r="E10" i="48" s="1"/>
  <c r="E11" i="48" s="1"/>
  <c r="E12" i="48" s="1"/>
  <c r="E13" i="48" s="1"/>
  <c r="K4" i="48"/>
  <c r="J79" i="47"/>
  <c r="D79" i="47"/>
  <c r="I78" i="47"/>
  <c r="C78" i="47"/>
  <c r="I77" i="47"/>
  <c r="C77" i="47"/>
  <c r="I76" i="47"/>
  <c r="C76" i="47"/>
  <c r="I75" i="47"/>
  <c r="C75" i="47"/>
  <c r="I74" i="47"/>
  <c r="C74" i="47"/>
  <c r="I73" i="47"/>
  <c r="C73" i="47"/>
  <c r="I72" i="47"/>
  <c r="C72" i="47"/>
  <c r="I71" i="47"/>
  <c r="E71" i="47"/>
  <c r="E72" i="47" s="1"/>
  <c r="E73" i="47" s="1"/>
  <c r="E74" i="47" s="1"/>
  <c r="E75" i="47" s="1"/>
  <c r="E76" i="47" s="1"/>
  <c r="E77" i="47" s="1"/>
  <c r="C71" i="47"/>
  <c r="I70" i="47"/>
  <c r="C70" i="47"/>
  <c r="I69" i="47"/>
  <c r="E69" i="47"/>
  <c r="E70" i="47" s="1"/>
  <c r="C69" i="47"/>
  <c r="K68" i="47"/>
  <c r="K69" i="47" s="1"/>
  <c r="K70" i="47" s="1"/>
  <c r="K71" i="47" s="1"/>
  <c r="K72" i="47" s="1"/>
  <c r="K73" i="47" s="1"/>
  <c r="K74" i="47" s="1"/>
  <c r="K75" i="47" s="1"/>
  <c r="K76" i="47" s="1"/>
  <c r="K77" i="47" s="1"/>
  <c r="E68" i="47"/>
  <c r="J63" i="47"/>
  <c r="D63" i="47"/>
  <c r="I62" i="47"/>
  <c r="C62" i="47"/>
  <c r="I61" i="47"/>
  <c r="C61" i="47"/>
  <c r="I60" i="47"/>
  <c r="C60" i="47"/>
  <c r="I59" i="47"/>
  <c r="C59" i="47"/>
  <c r="I58" i="47"/>
  <c r="C58" i="47"/>
  <c r="I57" i="47"/>
  <c r="C57" i="47"/>
  <c r="I56" i="47"/>
  <c r="C56" i="47"/>
  <c r="K55" i="47"/>
  <c r="K56" i="47" s="1"/>
  <c r="K57" i="47" s="1"/>
  <c r="K58" i="47" s="1"/>
  <c r="K59" i="47" s="1"/>
  <c r="K60" i="47" s="1"/>
  <c r="K61" i="47" s="1"/>
  <c r="I55" i="47"/>
  <c r="C55" i="47"/>
  <c r="I54" i="47"/>
  <c r="C54" i="47"/>
  <c r="I53" i="47"/>
  <c r="C53" i="47"/>
  <c r="E52" i="47" s="1"/>
  <c r="E53" i="47" s="1"/>
  <c r="E54" i="47" s="1"/>
  <c r="E55" i="47" s="1"/>
  <c r="E56" i="47" s="1"/>
  <c r="E57" i="47" s="1"/>
  <c r="E58" i="47" s="1"/>
  <c r="E59" i="47" s="1"/>
  <c r="E60" i="47" s="1"/>
  <c r="E61" i="47" s="1"/>
  <c r="K52" i="47"/>
  <c r="K53" i="47" s="1"/>
  <c r="K54" i="47" s="1"/>
  <c r="J47" i="47"/>
  <c r="D47" i="47"/>
  <c r="I46" i="47"/>
  <c r="C46" i="47"/>
  <c r="I45" i="47"/>
  <c r="C45" i="47"/>
  <c r="I44" i="47"/>
  <c r="C44" i="47"/>
  <c r="I43" i="47"/>
  <c r="C43" i="47"/>
  <c r="I42" i="47"/>
  <c r="E42" i="47"/>
  <c r="E43" i="47" s="1"/>
  <c r="E44" i="47" s="1"/>
  <c r="E45" i="47" s="1"/>
  <c r="C42" i="47"/>
  <c r="I41" i="47"/>
  <c r="C41" i="47"/>
  <c r="I40" i="47"/>
  <c r="C40" i="47"/>
  <c r="I39" i="47"/>
  <c r="E39" i="47"/>
  <c r="E40" i="47" s="1"/>
  <c r="E41" i="47" s="1"/>
  <c r="C39" i="47"/>
  <c r="I38" i="47"/>
  <c r="E38" i="47"/>
  <c r="C38" i="47"/>
  <c r="I37" i="47"/>
  <c r="E37" i="47"/>
  <c r="C37" i="47"/>
  <c r="K36" i="47"/>
  <c r="K37" i="47" s="1"/>
  <c r="K38" i="47" s="1"/>
  <c r="K39" i="47" s="1"/>
  <c r="K40" i="47" s="1"/>
  <c r="K41" i="47" s="1"/>
  <c r="K42" i="47" s="1"/>
  <c r="K43" i="47" s="1"/>
  <c r="K44" i="47" s="1"/>
  <c r="K45" i="47" s="1"/>
  <c r="E36" i="47"/>
  <c r="J31" i="47"/>
  <c r="D31" i="47"/>
  <c r="I30" i="47"/>
  <c r="C30" i="47"/>
  <c r="I29" i="47"/>
  <c r="C29" i="47"/>
  <c r="I28" i="47"/>
  <c r="C28" i="47"/>
  <c r="I27" i="47"/>
  <c r="C27" i="47"/>
  <c r="K26" i="47"/>
  <c r="K27" i="47" s="1"/>
  <c r="K28" i="47" s="1"/>
  <c r="K29" i="47" s="1"/>
  <c r="I26" i="47"/>
  <c r="C26" i="47"/>
  <c r="I25" i="47"/>
  <c r="C25" i="47"/>
  <c r="I24" i="47"/>
  <c r="C24" i="47"/>
  <c r="I23" i="47"/>
  <c r="C23" i="47"/>
  <c r="I22" i="47"/>
  <c r="C22" i="47"/>
  <c r="I21" i="47"/>
  <c r="C21" i="47"/>
  <c r="E20" i="47" s="1"/>
  <c r="E21" i="47" s="1"/>
  <c r="E22" i="47" s="1"/>
  <c r="E23" i="47" s="1"/>
  <c r="E24" i="47" s="1"/>
  <c r="E25" i="47" s="1"/>
  <c r="E26" i="47" s="1"/>
  <c r="E27" i="47" s="1"/>
  <c r="E28" i="47" s="1"/>
  <c r="E29" i="47" s="1"/>
  <c r="K20" i="47"/>
  <c r="K21" i="47" s="1"/>
  <c r="K22" i="47" s="1"/>
  <c r="K23" i="47" s="1"/>
  <c r="K24" i="47" s="1"/>
  <c r="K25" i="47" s="1"/>
  <c r="J15" i="47"/>
  <c r="D15" i="47"/>
  <c r="I14" i="47"/>
  <c r="C14" i="47"/>
  <c r="I13" i="47"/>
  <c r="C13" i="47"/>
  <c r="I12" i="47"/>
  <c r="C12" i="47"/>
  <c r="I11" i="47"/>
  <c r="C11" i="47"/>
  <c r="I10" i="47"/>
  <c r="C10" i="47"/>
  <c r="I9" i="47"/>
  <c r="C9" i="47"/>
  <c r="I8" i="47"/>
  <c r="C8" i="47"/>
  <c r="I7" i="47"/>
  <c r="C7" i="47"/>
  <c r="I6" i="47"/>
  <c r="C6" i="47"/>
  <c r="I5" i="47"/>
  <c r="E5" i="47"/>
  <c r="E6" i="47" s="1"/>
  <c r="E7" i="47" s="1"/>
  <c r="E8" i="47" s="1"/>
  <c r="E9" i="47" s="1"/>
  <c r="E10" i="47" s="1"/>
  <c r="E11" i="47" s="1"/>
  <c r="E12" i="47" s="1"/>
  <c r="E13" i="47" s="1"/>
  <c r="C5" i="47"/>
  <c r="K4" i="47"/>
  <c r="K5" i="47" s="1"/>
  <c r="K6" i="47" s="1"/>
  <c r="K7" i="47" s="1"/>
  <c r="K8" i="47" s="1"/>
  <c r="K9" i="47" s="1"/>
  <c r="K10" i="47" s="1"/>
  <c r="K11" i="47" s="1"/>
  <c r="K12" i="47" s="1"/>
  <c r="E4" i="47"/>
  <c r="J15" i="46"/>
  <c r="D15" i="46"/>
  <c r="I14" i="46"/>
  <c r="C14" i="46"/>
  <c r="I13" i="46"/>
  <c r="C13" i="46"/>
  <c r="I12" i="46"/>
  <c r="C12" i="46"/>
  <c r="I11" i="46"/>
  <c r="C11" i="46"/>
  <c r="I10" i="46"/>
  <c r="C10" i="46"/>
  <c r="I9" i="46"/>
  <c r="C9" i="46"/>
  <c r="I8" i="46"/>
  <c r="C8" i="46"/>
  <c r="I7" i="46"/>
  <c r="C7" i="46"/>
  <c r="I6" i="46"/>
  <c r="C6" i="46"/>
  <c r="K5" i="46"/>
  <c r="K6" i="46" s="1"/>
  <c r="K7" i="46" s="1"/>
  <c r="K8" i="46" s="1"/>
  <c r="K9" i="46" s="1"/>
  <c r="K10" i="46" s="1"/>
  <c r="K11" i="46" s="1"/>
  <c r="K12" i="46" s="1"/>
  <c r="K13" i="46" s="1"/>
  <c r="I5" i="46"/>
  <c r="C5" i="46"/>
  <c r="E4" i="46" s="1"/>
  <c r="E5" i="46" s="1"/>
  <c r="E6" i="46" s="1"/>
  <c r="E7" i="46" s="1"/>
  <c r="E8" i="46" s="1"/>
  <c r="E9" i="46" s="1"/>
  <c r="E10" i="46" s="1"/>
  <c r="E11" i="46" s="1"/>
  <c r="E12" i="46" s="1"/>
  <c r="E13" i="46" s="1"/>
  <c r="K4" i="46"/>
  <c r="J63" i="45"/>
  <c r="D63" i="45"/>
  <c r="I62" i="45"/>
  <c r="C62" i="45"/>
  <c r="I61" i="45"/>
  <c r="C61" i="45"/>
  <c r="I60" i="45"/>
  <c r="C60" i="45"/>
  <c r="I59" i="45"/>
  <c r="C59" i="45"/>
  <c r="I58" i="45"/>
  <c r="C58" i="45"/>
  <c r="I57" i="45"/>
  <c r="E57" i="45"/>
  <c r="E58" i="45" s="1"/>
  <c r="E59" i="45" s="1"/>
  <c r="E60" i="45" s="1"/>
  <c r="E61" i="45" s="1"/>
  <c r="C57" i="45"/>
  <c r="I56" i="45"/>
  <c r="E56" i="45"/>
  <c r="C56" i="45"/>
  <c r="I55" i="45"/>
  <c r="C55" i="45"/>
  <c r="I54" i="45"/>
  <c r="C54" i="45"/>
  <c r="I53" i="45"/>
  <c r="E53" i="45"/>
  <c r="E54" i="45" s="1"/>
  <c r="E55" i="45" s="1"/>
  <c r="C53" i="45"/>
  <c r="K52" i="45"/>
  <c r="K53" i="45" s="1"/>
  <c r="K54" i="45" s="1"/>
  <c r="K55" i="45" s="1"/>
  <c r="K56" i="45" s="1"/>
  <c r="K57" i="45" s="1"/>
  <c r="K58" i="45" s="1"/>
  <c r="K59" i="45" s="1"/>
  <c r="K60" i="45" s="1"/>
  <c r="E52" i="45"/>
  <c r="J47" i="45"/>
  <c r="D47" i="45"/>
  <c r="I46" i="45"/>
  <c r="C46" i="45"/>
  <c r="I45" i="45"/>
  <c r="C45" i="45"/>
  <c r="I44" i="45"/>
  <c r="C44" i="45"/>
  <c r="I43" i="45"/>
  <c r="C43" i="45"/>
  <c r="I42" i="45"/>
  <c r="C42" i="45"/>
  <c r="K41" i="45"/>
  <c r="K42" i="45" s="1"/>
  <c r="K43" i="45" s="1"/>
  <c r="K44" i="45" s="1"/>
  <c r="K45" i="45" s="1"/>
  <c r="I41" i="45"/>
  <c r="C41" i="45"/>
  <c r="I40" i="45"/>
  <c r="C40" i="45"/>
  <c r="I39" i="45"/>
  <c r="C39" i="45"/>
  <c r="I38" i="45"/>
  <c r="C38" i="45"/>
  <c r="I37" i="45"/>
  <c r="C37" i="45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K36" i="45"/>
  <c r="K37" i="45" s="1"/>
  <c r="K38" i="45" s="1"/>
  <c r="K39" i="45" s="1"/>
  <c r="K40" i="45" s="1"/>
  <c r="J31" i="45"/>
  <c r="D31" i="45"/>
  <c r="I30" i="45"/>
  <c r="C30" i="45"/>
  <c r="I29" i="45"/>
  <c r="C29" i="45"/>
  <c r="I28" i="45"/>
  <c r="C28" i="45"/>
  <c r="I27" i="45"/>
  <c r="E27" i="45"/>
  <c r="E28" i="45" s="1"/>
  <c r="E29" i="45" s="1"/>
  <c r="C27" i="45"/>
  <c r="I26" i="45"/>
  <c r="C26" i="45"/>
  <c r="I25" i="45"/>
  <c r="C25" i="45"/>
  <c r="I24" i="45"/>
  <c r="C24" i="45"/>
  <c r="I23" i="45"/>
  <c r="C23" i="45"/>
  <c r="I22" i="45"/>
  <c r="C22" i="45"/>
  <c r="I21" i="45"/>
  <c r="E21" i="45"/>
  <c r="E22" i="45" s="1"/>
  <c r="E23" i="45" s="1"/>
  <c r="E24" i="45" s="1"/>
  <c r="E25" i="45" s="1"/>
  <c r="E26" i="45" s="1"/>
  <c r="C21" i="45"/>
  <c r="K20" i="45"/>
  <c r="K21" i="45" s="1"/>
  <c r="K22" i="45" s="1"/>
  <c r="K23" i="45" s="1"/>
  <c r="K24" i="45" s="1"/>
  <c r="K25" i="45" s="1"/>
  <c r="K26" i="45" s="1"/>
  <c r="K27" i="45" s="1"/>
  <c r="K28" i="45" s="1"/>
  <c r="K29" i="45" s="1"/>
  <c r="E20" i="45"/>
  <c r="J15" i="45"/>
  <c r="D15" i="45"/>
  <c r="I14" i="45"/>
  <c r="C14" i="45"/>
  <c r="I13" i="45"/>
  <c r="C13" i="45"/>
  <c r="I12" i="45"/>
  <c r="C12" i="45"/>
  <c r="I11" i="45"/>
  <c r="C11" i="45"/>
  <c r="I10" i="45"/>
  <c r="C10" i="45"/>
  <c r="I9" i="45"/>
  <c r="C9" i="45"/>
  <c r="I8" i="45"/>
  <c r="C8" i="45"/>
  <c r="I7" i="45"/>
  <c r="C7" i="45"/>
  <c r="I6" i="45"/>
  <c r="C6" i="45"/>
  <c r="I5" i="45"/>
  <c r="C5" i="45"/>
  <c r="E4" i="45" s="1"/>
  <c r="E5" i="45" s="1"/>
  <c r="E6" i="45" s="1"/>
  <c r="E7" i="45" s="1"/>
  <c r="E8" i="45" s="1"/>
  <c r="E9" i="45" s="1"/>
  <c r="E10" i="45" s="1"/>
  <c r="E11" i="45" s="1"/>
  <c r="E12" i="45" s="1"/>
  <c r="E13" i="45" s="1"/>
  <c r="K4" i="45"/>
  <c r="K5" i="45" s="1"/>
  <c r="K6" i="45" s="1"/>
  <c r="K7" i="45" s="1"/>
  <c r="K8" i="45" s="1"/>
  <c r="K9" i="45" s="1"/>
  <c r="K10" i="45" s="1"/>
  <c r="K11" i="45" s="1"/>
  <c r="K12" i="45" s="1"/>
  <c r="K13" i="45" s="1"/>
  <c r="J95" i="44"/>
  <c r="D95" i="44"/>
  <c r="I94" i="44"/>
  <c r="C94" i="44"/>
  <c r="I93" i="44"/>
  <c r="C93" i="44"/>
  <c r="I92" i="44"/>
  <c r="C92" i="44"/>
  <c r="I91" i="44"/>
  <c r="C91" i="44"/>
  <c r="I90" i="44"/>
  <c r="C90" i="44"/>
  <c r="I89" i="44"/>
  <c r="C89" i="44"/>
  <c r="I88" i="44"/>
  <c r="C88" i="44"/>
  <c r="I87" i="44"/>
  <c r="C87" i="44"/>
  <c r="I86" i="44"/>
  <c r="E86" i="44"/>
  <c r="E87" i="44" s="1"/>
  <c r="E88" i="44" s="1"/>
  <c r="E89" i="44" s="1"/>
  <c r="E90" i="44" s="1"/>
  <c r="E91" i="44" s="1"/>
  <c r="E92" i="44" s="1"/>
  <c r="E93" i="44" s="1"/>
  <c r="C86" i="44"/>
  <c r="I85" i="44"/>
  <c r="E85" i="44"/>
  <c r="C85" i="44"/>
  <c r="K84" i="44"/>
  <c r="K85" i="44" s="1"/>
  <c r="K86" i="44" s="1"/>
  <c r="K87" i="44" s="1"/>
  <c r="K88" i="44" s="1"/>
  <c r="K89" i="44" s="1"/>
  <c r="K90" i="44" s="1"/>
  <c r="K91" i="44" s="1"/>
  <c r="K92" i="44" s="1"/>
  <c r="E84" i="44"/>
  <c r="J79" i="44"/>
  <c r="D79" i="44"/>
  <c r="I78" i="44"/>
  <c r="C78" i="44"/>
  <c r="I77" i="44"/>
  <c r="C77" i="44"/>
  <c r="I76" i="44"/>
  <c r="C76" i="44"/>
  <c r="I75" i="44"/>
  <c r="C75" i="44"/>
  <c r="I74" i="44"/>
  <c r="C74" i="44"/>
  <c r="I73" i="44"/>
  <c r="C73" i="44"/>
  <c r="I72" i="44"/>
  <c r="C72" i="44"/>
  <c r="I71" i="44"/>
  <c r="C71" i="44"/>
  <c r="K70" i="44"/>
  <c r="K71" i="44" s="1"/>
  <c r="K72" i="44" s="1"/>
  <c r="K73" i="44" s="1"/>
  <c r="K74" i="44" s="1"/>
  <c r="K75" i="44" s="1"/>
  <c r="K76" i="44" s="1"/>
  <c r="K77" i="44" s="1"/>
  <c r="I70" i="44"/>
  <c r="C70" i="44"/>
  <c r="I69" i="44"/>
  <c r="C69" i="44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K68" i="44"/>
  <c r="K69" i="44" s="1"/>
  <c r="J63" i="44"/>
  <c r="D63" i="44"/>
  <c r="I62" i="44"/>
  <c r="C62" i="44"/>
  <c r="I61" i="44"/>
  <c r="C61" i="44"/>
  <c r="I60" i="44"/>
  <c r="C60" i="44"/>
  <c r="I59" i="44"/>
  <c r="C59" i="44"/>
  <c r="I58" i="44"/>
  <c r="C58" i="44"/>
  <c r="I57" i="44"/>
  <c r="C57" i="44"/>
  <c r="I56" i="44"/>
  <c r="C56" i="44"/>
  <c r="I55" i="44"/>
  <c r="C55" i="44"/>
  <c r="I54" i="44"/>
  <c r="E54" i="44"/>
  <c r="E55" i="44" s="1"/>
  <c r="E56" i="44" s="1"/>
  <c r="E57" i="44" s="1"/>
  <c r="E58" i="44" s="1"/>
  <c r="E59" i="44" s="1"/>
  <c r="E60" i="44" s="1"/>
  <c r="E61" i="44" s="1"/>
  <c r="C54" i="44"/>
  <c r="I53" i="44"/>
  <c r="C53" i="44"/>
  <c r="E52" i="44" s="1"/>
  <c r="E53" i="44" s="1"/>
  <c r="K52" i="44"/>
  <c r="K53" i="44" s="1"/>
  <c r="K54" i="44" s="1"/>
  <c r="K55" i="44" s="1"/>
  <c r="K56" i="44" s="1"/>
  <c r="K57" i="44" s="1"/>
  <c r="K58" i="44" s="1"/>
  <c r="K59" i="44" s="1"/>
  <c r="K60" i="44" s="1"/>
  <c r="J47" i="44"/>
  <c r="D47" i="44"/>
  <c r="I46" i="44"/>
  <c r="C46" i="44"/>
  <c r="I45" i="44"/>
  <c r="C45" i="44"/>
  <c r="I44" i="44"/>
  <c r="C44" i="44"/>
  <c r="I43" i="44"/>
  <c r="C43" i="44"/>
  <c r="I42" i="44"/>
  <c r="C42" i="44"/>
  <c r="I41" i="44"/>
  <c r="C41" i="44"/>
  <c r="I40" i="44"/>
  <c r="C40" i="44"/>
  <c r="I39" i="44"/>
  <c r="C39" i="44"/>
  <c r="I38" i="44"/>
  <c r="C38" i="44"/>
  <c r="I37" i="44"/>
  <c r="E37" i="44"/>
  <c r="E38" i="44" s="1"/>
  <c r="E39" i="44" s="1"/>
  <c r="E40" i="44" s="1"/>
  <c r="E41" i="44" s="1"/>
  <c r="E42" i="44" s="1"/>
  <c r="E43" i="44" s="1"/>
  <c r="E44" i="44" s="1"/>
  <c r="E45" i="44" s="1"/>
  <c r="C37" i="44"/>
  <c r="K36" i="44"/>
  <c r="K37" i="44" s="1"/>
  <c r="K38" i="44" s="1"/>
  <c r="K39" i="44" s="1"/>
  <c r="K40" i="44" s="1"/>
  <c r="K41" i="44" s="1"/>
  <c r="K42" i="44" s="1"/>
  <c r="K43" i="44" s="1"/>
  <c r="K44" i="44" s="1"/>
  <c r="K45" i="44" s="1"/>
  <c r="E36" i="44"/>
  <c r="J31" i="44"/>
  <c r="D31" i="44"/>
  <c r="I30" i="44"/>
  <c r="C30" i="44"/>
  <c r="I29" i="44"/>
  <c r="C29" i="44"/>
  <c r="I28" i="44"/>
  <c r="C28" i="44"/>
  <c r="I27" i="44"/>
  <c r="C27" i="44"/>
  <c r="I26" i="44"/>
  <c r="C26" i="44"/>
  <c r="I25" i="44"/>
  <c r="C25" i="44"/>
  <c r="I24" i="44"/>
  <c r="C24" i="44"/>
  <c r="I23" i="44"/>
  <c r="C23" i="44"/>
  <c r="I22" i="44"/>
  <c r="C22" i="44"/>
  <c r="I21" i="44"/>
  <c r="E21" i="44"/>
  <c r="E22" i="44" s="1"/>
  <c r="E23" i="44" s="1"/>
  <c r="E24" i="44" s="1"/>
  <c r="E25" i="44" s="1"/>
  <c r="E26" i="44" s="1"/>
  <c r="E27" i="44" s="1"/>
  <c r="E28" i="44" s="1"/>
  <c r="E29" i="44" s="1"/>
  <c r="C21" i="44"/>
  <c r="E20" i="44" s="1"/>
  <c r="K20" i="44"/>
  <c r="K21" i="44" s="1"/>
  <c r="K22" i="44" s="1"/>
  <c r="K23" i="44" s="1"/>
  <c r="K24" i="44" s="1"/>
  <c r="K25" i="44" s="1"/>
  <c r="K26" i="44" s="1"/>
  <c r="K27" i="44" s="1"/>
  <c r="K28" i="44" s="1"/>
  <c r="K29" i="44" s="1"/>
  <c r="J15" i="44"/>
  <c r="D15" i="44"/>
  <c r="I14" i="44"/>
  <c r="C14" i="44"/>
  <c r="I13" i="44"/>
  <c r="C13" i="44"/>
  <c r="I12" i="44"/>
  <c r="C12" i="44"/>
  <c r="I11" i="44"/>
  <c r="C11" i="44"/>
  <c r="I10" i="44"/>
  <c r="C10" i="44"/>
  <c r="I9" i="44"/>
  <c r="C9" i="44"/>
  <c r="I8" i="44"/>
  <c r="C8" i="44"/>
  <c r="I7" i="44"/>
  <c r="C7" i="44"/>
  <c r="I6" i="44"/>
  <c r="C6" i="44"/>
  <c r="I5" i="44"/>
  <c r="E5" i="44"/>
  <c r="E6" i="44" s="1"/>
  <c r="E7" i="44" s="1"/>
  <c r="E8" i="44" s="1"/>
  <c r="E9" i="44" s="1"/>
  <c r="E10" i="44" s="1"/>
  <c r="E11" i="44" s="1"/>
  <c r="E12" i="44" s="1"/>
  <c r="E13" i="44" s="1"/>
  <c r="C5" i="44"/>
  <c r="K4" i="44"/>
  <c r="K5" i="44" s="1"/>
  <c r="K6" i="44" s="1"/>
  <c r="K7" i="44" s="1"/>
  <c r="K8" i="44" s="1"/>
  <c r="K9" i="44" s="1"/>
  <c r="K10" i="44" s="1"/>
  <c r="K11" i="44" s="1"/>
  <c r="K12" i="44" s="1"/>
  <c r="K13" i="44" s="1"/>
  <c r="E4" i="44"/>
  <c r="J78" i="43"/>
  <c r="D78" i="43"/>
  <c r="I77" i="43"/>
  <c r="C77" i="43"/>
  <c r="I76" i="43"/>
  <c r="C76" i="43"/>
  <c r="I75" i="43"/>
  <c r="C75" i="43"/>
  <c r="I74" i="43"/>
  <c r="C74" i="43"/>
  <c r="I73" i="43"/>
  <c r="C73" i="43"/>
  <c r="I72" i="43"/>
  <c r="E72" i="43"/>
  <c r="E73" i="43" s="1"/>
  <c r="E74" i="43" s="1"/>
  <c r="E75" i="43" s="1"/>
  <c r="E76" i="43" s="1"/>
  <c r="C72" i="43"/>
  <c r="I71" i="43"/>
  <c r="C71" i="43"/>
  <c r="I70" i="43"/>
  <c r="C70" i="43"/>
  <c r="I69" i="43"/>
  <c r="E69" i="43"/>
  <c r="E70" i="43" s="1"/>
  <c r="E71" i="43" s="1"/>
  <c r="C69" i="43"/>
  <c r="I68" i="43"/>
  <c r="E68" i="43"/>
  <c r="C68" i="43"/>
  <c r="K67" i="43"/>
  <c r="K68" i="43" s="1"/>
  <c r="K69" i="43" s="1"/>
  <c r="K70" i="43" s="1"/>
  <c r="K71" i="43" s="1"/>
  <c r="K72" i="43" s="1"/>
  <c r="K73" i="43" s="1"/>
  <c r="K74" i="43" s="1"/>
  <c r="K75" i="43" s="1"/>
  <c r="E67" i="43"/>
  <c r="J62" i="43"/>
  <c r="D62" i="43"/>
  <c r="I61" i="43"/>
  <c r="C61" i="43"/>
  <c r="I60" i="43"/>
  <c r="C60" i="43"/>
  <c r="I59" i="43"/>
  <c r="C59" i="43"/>
  <c r="I58" i="43"/>
  <c r="C58" i="43"/>
  <c r="I57" i="43"/>
  <c r="C57" i="43"/>
  <c r="K56" i="43"/>
  <c r="K57" i="43" s="1"/>
  <c r="K58" i="43" s="1"/>
  <c r="K59" i="43" s="1"/>
  <c r="K60" i="43" s="1"/>
  <c r="I56" i="43"/>
  <c r="C56" i="43"/>
  <c r="I55" i="43"/>
  <c r="C55" i="43"/>
  <c r="I54" i="43"/>
  <c r="C54" i="43"/>
  <c r="K53" i="43"/>
  <c r="K54" i="43" s="1"/>
  <c r="K55" i="43" s="1"/>
  <c r="I53" i="43"/>
  <c r="C53" i="43"/>
  <c r="K52" i="43"/>
  <c r="I52" i="43"/>
  <c r="C52" i="43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K51" i="43"/>
  <c r="J47" i="43"/>
  <c r="D47" i="43"/>
  <c r="I46" i="43"/>
  <c r="C46" i="43"/>
  <c r="I45" i="43"/>
  <c r="C45" i="43"/>
  <c r="I44" i="43"/>
  <c r="C44" i="43"/>
  <c r="I43" i="43"/>
  <c r="C43" i="43"/>
  <c r="I42" i="43"/>
  <c r="C42" i="43"/>
  <c r="I41" i="43"/>
  <c r="C41" i="43"/>
  <c r="I40" i="43"/>
  <c r="E40" i="43"/>
  <c r="E41" i="43" s="1"/>
  <c r="E42" i="43" s="1"/>
  <c r="E43" i="43" s="1"/>
  <c r="E44" i="43" s="1"/>
  <c r="E45" i="43" s="1"/>
  <c r="C40" i="43"/>
  <c r="I39" i="43"/>
  <c r="C39" i="43"/>
  <c r="I38" i="43"/>
  <c r="C38" i="43"/>
  <c r="I37" i="43"/>
  <c r="E37" i="43"/>
  <c r="E38" i="43" s="1"/>
  <c r="E39" i="43" s="1"/>
  <c r="C37" i="43"/>
  <c r="E36" i="43" s="1"/>
  <c r="K36" i="43"/>
  <c r="K37" i="43" s="1"/>
  <c r="K38" i="43" s="1"/>
  <c r="K39" i="43" s="1"/>
  <c r="K40" i="43" s="1"/>
  <c r="K41" i="43" s="1"/>
  <c r="K42" i="43" s="1"/>
  <c r="K43" i="43" s="1"/>
  <c r="K44" i="43" s="1"/>
  <c r="J31" i="43"/>
  <c r="D31" i="43"/>
  <c r="I30" i="43"/>
  <c r="C30" i="43"/>
  <c r="I29" i="43"/>
  <c r="C29" i="43"/>
  <c r="I28" i="43"/>
  <c r="C28" i="43"/>
  <c r="I27" i="43"/>
  <c r="C27" i="43"/>
  <c r="I26" i="43"/>
  <c r="C26" i="43"/>
  <c r="I25" i="43"/>
  <c r="C25" i="43"/>
  <c r="I24" i="43"/>
  <c r="C24" i="43"/>
  <c r="I23" i="43"/>
  <c r="C23" i="43"/>
  <c r="I22" i="43"/>
  <c r="C22" i="43"/>
  <c r="I21" i="43"/>
  <c r="E21" i="43"/>
  <c r="E22" i="43" s="1"/>
  <c r="E23" i="43" s="1"/>
  <c r="E24" i="43" s="1"/>
  <c r="E25" i="43" s="1"/>
  <c r="E26" i="43" s="1"/>
  <c r="E27" i="43" s="1"/>
  <c r="E28" i="43" s="1"/>
  <c r="E29" i="43" s="1"/>
  <c r="C21" i="43"/>
  <c r="K20" i="43"/>
  <c r="K21" i="43" s="1"/>
  <c r="K22" i="43" s="1"/>
  <c r="K23" i="43" s="1"/>
  <c r="K24" i="43" s="1"/>
  <c r="K25" i="43" s="1"/>
  <c r="K26" i="43" s="1"/>
  <c r="K27" i="43" s="1"/>
  <c r="K28" i="43" s="1"/>
  <c r="K29" i="43" s="1"/>
  <c r="E20" i="43"/>
  <c r="J15" i="43"/>
  <c r="D15" i="43"/>
  <c r="I14" i="43"/>
  <c r="C14" i="43"/>
  <c r="I13" i="43"/>
  <c r="C13" i="43"/>
  <c r="I12" i="43"/>
  <c r="C12" i="43"/>
  <c r="I11" i="43"/>
  <c r="C11" i="43"/>
  <c r="I10" i="43"/>
  <c r="E10" i="43"/>
  <c r="E11" i="43" s="1"/>
  <c r="E12" i="43" s="1"/>
  <c r="E13" i="43" s="1"/>
  <c r="C10" i="43"/>
  <c r="I9" i="43"/>
  <c r="C9" i="43"/>
  <c r="I8" i="43"/>
  <c r="C8" i="43"/>
  <c r="I7" i="43"/>
  <c r="C7" i="43"/>
  <c r="I6" i="43"/>
  <c r="C6" i="43"/>
  <c r="I5" i="43"/>
  <c r="C5" i="43"/>
  <c r="E4" i="43" s="1"/>
  <c r="E5" i="43" s="1"/>
  <c r="E6" i="43" s="1"/>
  <c r="E7" i="43" s="1"/>
  <c r="E8" i="43" s="1"/>
  <c r="E9" i="43" s="1"/>
  <c r="K4" i="43"/>
  <c r="K5" i="43" s="1"/>
  <c r="K6" i="43" s="1"/>
  <c r="K7" i="43" s="1"/>
  <c r="K8" i="43" s="1"/>
  <c r="K9" i="43" s="1"/>
  <c r="K10" i="43" s="1"/>
  <c r="K11" i="43" s="1"/>
  <c r="K12" i="43" s="1"/>
  <c r="K13" i="43" s="1"/>
  <c r="J222" i="42"/>
  <c r="D222" i="42"/>
  <c r="I221" i="42"/>
  <c r="C221" i="42"/>
  <c r="I220" i="42"/>
  <c r="C220" i="42"/>
  <c r="I219" i="42"/>
  <c r="C219" i="42"/>
  <c r="I218" i="42"/>
  <c r="C218" i="42"/>
  <c r="I217" i="42"/>
  <c r="C217" i="42"/>
  <c r="I216" i="42"/>
  <c r="C216" i="42"/>
  <c r="I215" i="42"/>
  <c r="C215" i="42"/>
  <c r="I214" i="42"/>
  <c r="C214" i="42"/>
  <c r="I213" i="42"/>
  <c r="C213" i="42"/>
  <c r="I212" i="42"/>
  <c r="E212" i="42"/>
  <c r="E213" i="42" s="1"/>
  <c r="E214" i="42" s="1"/>
  <c r="E215" i="42" s="1"/>
  <c r="E216" i="42" s="1"/>
  <c r="E217" i="42" s="1"/>
  <c r="E218" i="42" s="1"/>
  <c r="E219" i="42" s="1"/>
  <c r="E220" i="42" s="1"/>
  <c r="C212" i="42"/>
  <c r="K211" i="42"/>
  <c r="K212" i="42" s="1"/>
  <c r="K213" i="42" s="1"/>
  <c r="K214" i="42" s="1"/>
  <c r="K215" i="42" s="1"/>
  <c r="K216" i="42" s="1"/>
  <c r="K217" i="42" s="1"/>
  <c r="K218" i="42" s="1"/>
  <c r="K219" i="42" s="1"/>
  <c r="K220" i="42" s="1"/>
  <c r="E211" i="42"/>
  <c r="J206" i="42"/>
  <c r="D206" i="42"/>
  <c r="I205" i="42"/>
  <c r="C205" i="42"/>
  <c r="I204" i="42"/>
  <c r="C204" i="42"/>
  <c r="I203" i="42"/>
  <c r="C203" i="42"/>
  <c r="I202" i="42"/>
  <c r="C202" i="42"/>
  <c r="I201" i="42"/>
  <c r="C201" i="42"/>
  <c r="I200" i="42"/>
  <c r="C200" i="42"/>
  <c r="I199" i="42"/>
  <c r="C199" i="42"/>
  <c r="I198" i="42"/>
  <c r="C198" i="42"/>
  <c r="I197" i="42"/>
  <c r="C197" i="42"/>
  <c r="I196" i="42"/>
  <c r="E196" i="42"/>
  <c r="E197" i="42" s="1"/>
  <c r="E198" i="42" s="1"/>
  <c r="E199" i="42" s="1"/>
  <c r="E200" i="42" s="1"/>
  <c r="E201" i="42" s="1"/>
  <c r="E202" i="42" s="1"/>
  <c r="E203" i="42" s="1"/>
  <c r="E204" i="42" s="1"/>
  <c r="C196" i="42"/>
  <c r="E195" i="42" s="1"/>
  <c r="K195" i="42"/>
  <c r="K196" i="42" s="1"/>
  <c r="K197" i="42" s="1"/>
  <c r="K198" i="42" s="1"/>
  <c r="K199" i="42" s="1"/>
  <c r="K200" i="42" s="1"/>
  <c r="K201" i="42" s="1"/>
  <c r="K202" i="42" s="1"/>
  <c r="K203" i="42" s="1"/>
  <c r="J190" i="42"/>
  <c r="D190" i="42"/>
  <c r="I189" i="42"/>
  <c r="C189" i="42"/>
  <c r="I188" i="42"/>
  <c r="C188" i="42"/>
  <c r="I187" i="42"/>
  <c r="C187" i="42"/>
  <c r="I186" i="42"/>
  <c r="C186" i="42"/>
  <c r="I185" i="42"/>
  <c r="C185" i="42"/>
  <c r="I184" i="42"/>
  <c r="C184" i="42"/>
  <c r="I183" i="42"/>
  <c r="C183" i="42"/>
  <c r="I182" i="42"/>
  <c r="C182" i="42"/>
  <c r="I181" i="42"/>
  <c r="C181" i="42"/>
  <c r="I180" i="42"/>
  <c r="E180" i="42"/>
  <c r="E181" i="42" s="1"/>
  <c r="E182" i="42" s="1"/>
  <c r="E183" i="42" s="1"/>
  <c r="E184" i="42" s="1"/>
  <c r="E185" i="42" s="1"/>
  <c r="E186" i="42" s="1"/>
  <c r="E187" i="42" s="1"/>
  <c r="E188" i="42" s="1"/>
  <c r="C180" i="42"/>
  <c r="K179" i="42"/>
  <c r="K180" i="42" s="1"/>
  <c r="K181" i="42" s="1"/>
  <c r="K182" i="42" s="1"/>
  <c r="K183" i="42" s="1"/>
  <c r="K184" i="42" s="1"/>
  <c r="K185" i="42" s="1"/>
  <c r="K186" i="42" s="1"/>
  <c r="K187" i="42" s="1"/>
  <c r="K188" i="42" s="1"/>
  <c r="E179" i="42"/>
  <c r="J174" i="42"/>
  <c r="D174" i="42"/>
  <c r="I173" i="42"/>
  <c r="C173" i="42"/>
  <c r="I172" i="42"/>
  <c r="C172" i="42"/>
  <c r="I171" i="42"/>
  <c r="C171" i="42"/>
  <c r="I170" i="42"/>
  <c r="C170" i="42"/>
  <c r="I169" i="42"/>
  <c r="C169" i="42"/>
  <c r="I168" i="42"/>
  <c r="C168" i="42"/>
  <c r="I167" i="42"/>
  <c r="C167" i="42"/>
  <c r="I166" i="42"/>
  <c r="C166" i="42"/>
  <c r="I165" i="42"/>
  <c r="E165" i="42"/>
  <c r="E166" i="42" s="1"/>
  <c r="E167" i="42" s="1"/>
  <c r="E168" i="42" s="1"/>
  <c r="E169" i="42" s="1"/>
  <c r="E170" i="42" s="1"/>
  <c r="E171" i="42" s="1"/>
  <c r="E172" i="42" s="1"/>
  <c r="C165" i="42"/>
  <c r="I164" i="42"/>
  <c r="C164" i="42"/>
  <c r="E163" i="42" s="1"/>
  <c r="E164" i="42" s="1"/>
  <c r="K163" i="42"/>
  <c r="K164" i="42" s="1"/>
  <c r="K165" i="42" s="1"/>
  <c r="K166" i="42" s="1"/>
  <c r="K167" i="42" s="1"/>
  <c r="K168" i="42" s="1"/>
  <c r="K169" i="42" s="1"/>
  <c r="K170" i="42" s="1"/>
  <c r="K171" i="42" s="1"/>
  <c r="J158" i="42"/>
  <c r="D158" i="42"/>
  <c r="I157" i="42"/>
  <c r="C157" i="42"/>
  <c r="I156" i="42"/>
  <c r="C156" i="42"/>
  <c r="I155" i="42"/>
  <c r="C155" i="42"/>
  <c r="I154" i="42"/>
  <c r="C154" i="42"/>
  <c r="I153" i="42"/>
  <c r="C153" i="42"/>
  <c r="I152" i="42"/>
  <c r="C152" i="42"/>
  <c r="I151" i="42"/>
  <c r="C151" i="42"/>
  <c r="I150" i="42"/>
  <c r="C150" i="42"/>
  <c r="I149" i="42"/>
  <c r="C149" i="42"/>
  <c r="I148" i="42"/>
  <c r="E148" i="42"/>
  <c r="E149" i="42" s="1"/>
  <c r="E150" i="42" s="1"/>
  <c r="E151" i="42" s="1"/>
  <c r="E152" i="42" s="1"/>
  <c r="E153" i="42" s="1"/>
  <c r="E154" i="42" s="1"/>
  <c r="E155" i="42" s="1"/>
  <c r="E156" i="42" s="1"/>
  <c r="C148" i="42"/>
  <c r="K147" i="42"/>
  <c r="K148" i="42" s="1"/>
  <c r="K149" i="42" s="1"/>
  <c r="K150" i="42" s="1"/>
  <c r="K151" i="42" s="1"/>
  <c r="K152" i="42" s="1"/>
  <c r="K153" i="42" s="1"/>
  <c r="K154" i="42" s="1"/>
  <c r="K155" i="42" s="1"/>
  <c r="K156" i="42" s="1"/>
  <c r="E147" i="42"/>
  <c r="J142" i="42"/>
  <c r="D142" i="42"/>
  <c r="I141" i="42"/>
  <c r="C141" i="42"/>
  <c r="I140" i="42"/>
  <c r="C140" i="42"/>
  <c r="I139" i="42"/>
  <c r="C139" i="42"/>
  <c r="I138" i="42"/>
  <c r="C138" i="42"/>
  <c r="I137" i="42"/>
  <c r="C137" i="42"/>
  <c r="I136" i="42"/>
  <c r="C136" i="42"/>
  <c r="I135" i="42"/>
  <c r="E135" i="42"/>
  <c r="E136" i="42" s="1"/>
  <c r="E137" i="42" s="1"/>
  <c r="E138" i="42" s="1"/>
  <c r="E139" i="42" s="1"/>
  <c r="E140" i="42" s="1"/>
  <c r="C135" i="42"/>
  <c r="I134" i="42"/>
  <c r="C134" i="42"/>
  <c r="I133" i="42"/>
  <c r="C133" i="42"/>
  <c r="I132" i="42"/>
  <c r="E132" i="42"/>
  <c r="E133" i="42" s="1"/>
  <c r="E134" i="42" s="1"/>
  <c r="C132" i="42"/>
  <c r="E131" i="42" s="1"/>
  <c r="K131" i="42"/>
  <c r="K132" i="42" s="1"/>
  <c r="K133" i="42" s="1"/>
  <c r="K134" i="42" s="1"/>
  <c r="K135" i="42" s="1"/>
  <c r="K136" i="42" s="1"/>
  <c r="K137" i="42" s="1"/>
  <c r="K138" i="42" s="1"/>
  <c r="K139" i="42" s="1"/>
  <c r="J126" i="42"/>
  <c r="D126" i="42"/>
  <c r="I125" i="42"/>
  <c r="C125" i="42"/>
  <c r="I124" i="42"/>
  <c r="C124" i="42"/>
  <c r="I123" i="42"/>
  <c r="C123" i="42"/>
  <c r="I122" i="42"/>
  <c r="C122" i="42"/>
  <c r="I121" i="42"/>
  <c r="C121" i="42"/>
  <c r="K120" i="42"/>
  <c r="K121" i="42" s="1"/>
  <c r="K122" i="42" s="1"/>
  <c r="K123" i="42" s="1"/>
  <c r="K124" i="42" s="1"/>
  <c r="I120" i="42"/>
  <c r="C120" i="42"/>
  <c r="I119" i="42"/>
  <c r="C119" i="42"/>
  <c r="I118" i="42"/>
  <c r="C118" i="42"/>
  <c r="K117" i="42"/>
  <c r="K118" i="42" s="1"/>
  <c r="K119" i="42" s="1"/>
  <c r="I117" i="42"/>
  <c r="C117" i="42"/>
  <c r="K116" i="42"/>
  <c r="I116" i="42"/>
  <c r="C116" i="42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K115" i="42"/>
  <c r="J110" i="42"/>
  <c r="D110" i="42"/>
  <c r="I109" i="42"/>
  <c r="C109" i="42"/>
  <c r="I108" i="42"/>
  <c r="C108" i="42"/>
  <c r="I107" i="42"/>
  <c r="C107" i="42"/>
  <c r="I106" i="42"/>
  <c r="C106" i="42"/>
  <c r="I105" i="42"/>
  <c r="C105" i="42"/>
  <c r="I104" i="42"/>
  <c r="C104" i="42"/>
  <c r="I103" i="42"/>
  <c r="E103" i="42"/>
  <c r="E104" i="42" s="1"/>
  <c r="E105" i="42" s="1"/>
  <c r="E106" i="42" s="1"/>
  <c r="E107" i="42" s="1"/>
  <c r="E108" i="42" s="1"/>
  <c r="C103" i="42"/>
  <c r="I102" i="42"/>
  <c r="C102" i="42"/>
  <c r="I101" i="42"/>
  <c r="C101" i="42"/>
  <c r="I100" i="42"/>
  <c r="E100" i="42"/>
  <c r="E101" i="42" s="1"/>
  <c r="E102" i="42" s="1"/>
  <c r="C100" i="42"/>
  <c r="K99" i="42"/>
  <c r="K100" i="42" s="1"/>
  <c r="K101" i="42" s="1"/>
  <c r="K102" i="42" s="1"/>
  <c r="K103" i="42" s="1"/>
  <c r="K104" i="42" s="1"/>
  <c r="K105" i="42" s="1"/>
  <c r="K106" i="42" s="1"/>
  <c r="K107" i="42" s="1"/>
  <c r="E99" i="42"/>
  <c r="J94" i="42"/>
  <c r="D94" i="42"/>
  <c r="I93" i="42"/>
  <c r="C93" i="42"/>
  <c r="I92" i="42"/>
  <c r="C92" i="42"/>
  <c r="I91" i="42"/>
  <c r="C91" i="42"/>
  <c r="I90" i="42"/>
  <c r="C90" i="42"/>
  <c r="I89" i="42"/>
  <c r="C89" i="42"/>
  <c r="I88" i="42"/>
  <c r="C88" i="42"/>
  <c r="K87" i="42"/>
  <c r="K88" i="42" s="1"/>
  <c r="K89" i="42" s="1"/>
  <c r="K90" i="42" s="1"/>
  <c r="K91" i="42" s="1"/>
  <c r="K92" i="42" s="1"/>
  <c r="I87" i="42"/>
  <c r="C87" i="42"/>
  <c r="I86" i="42"/>
  <c r="C86" i="42"/>
  <c r="I85" i="42"/>
  <c r="C85" i="42"/>
  <c r="K84" i="42"/>
  <c r="K85" i="42" s="1"/>
  <c r="K86" i="42" s="1"/>
  <c r="I84" i="42"/>
  <c r="C84" i="42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K83" i="42"/>
  <c r="J78" i="42"/>
  <c r="D78" i="42"/>
  <c r="I77" i="42"/>
  <c r="C77" i="42"/>
  <c r="I76" i="42"/>
  <c r="C76" i="42"/>
  <c r="I75" i="42"/>
  <c r="C75" i="42"/>
  <c r="I74" i="42"/>
  <c r="C74" i="42"/>
  <c r="I73" i="42"/>
  <c r="C73" i="42"/>
  <c r="I72" i="42"/>
  <c r="C72" i="42"/>
  <c r="I71" i="42"/>
  <c r="C71" i="42"/>
  <c r="I70" i="42"/>
  <c r="C70" i="42"/>
  <c r="I69" i="42"/>
  <c r="C69" i="42"/>
  <c r="I68" i="42"/>
  <c r="E68" i="42"/>
  <c r="E69" i="42" s="1"/>
  <c r="E70" i="42" s="1"/>
  <c r="E71" i="42" s="1"/>
  <c r="E72" i="42" s="1"/>
  <c r="E73" i="42" s="1"/>
  <c r="E74" i="42" s="1"/>
  <c r="E75" i="42" s="1"/>
  <c r="E76" i="42" s="1"/>
  <c r="C68" i="42"/>
  <c r="K67" i="42"/>
  <c r="K68" i="42" s="1"/>
  <c r="K69" i="42" s="1"/>
  <c r="K70" i="42" s="1"/>
  <c r="K71" i="42" s="1"/>
  <c r="K72" i="42" s="1"/>
  <c r="K73" i="42" s="1"/>
  <c r="K74" i="42" s="1"/>
  <c r="K75" i="42" s="1"/>
  <c r="K76" i="42" s="1"/>
  <c r="E67" i="42"/>
  <c r="J62" i="42"/>
  <c r="D62" i="42"/>
  <c r="I61" i="42"/>
  <c r="C61" i="42"/>
  <c r="I60" i="42"/>
  <c r="C60" i="42"/>
  <c r="I59" i="42"/>
  <c r="C59" i="42"/>
  <c r="I58" i="42"/>
  <c r="C58" i="42"/>
  <c r="I57" i="42"/>
  <c r="C57" i="42"/>
  <c r="I56" i="42"/>
  <c r="C56" i="42"/>
  <c r="K55" i="42"/>
  <c r="K56" i="42" s="1"/>
  <c r="K57" i="42" s="1"/>
  <c r="K58" i="42" s="1"/>
  <c r="K59" i="42" s="1"/>
  <c r="K60" i="42" s="1"/>
  <c r="I55" i="42"/>
  <c r="C55" i="42"/>
  <c r="K54" i="42"/>
  <c r="I54" i="42"/>
  <c r="C54" i="42"/>
  <c r="I53" i="42"/>
  <c r="C53" i="42"/>
  <c r="I52" i="42"/>
  <c r="C52" i="42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K51" i="42"/>
  <c r="K52" i="42" s="1"/>
  <c r="K53" i="42" s="1"/>
  <c r="J46" i="42"/>
  <c r="D46" i="42"/>
  <c r="I45" i="42"/>
  <c r="C45" i="42"/>
  <c r="I44" i="42"/>
  <c r="C44" i="42"/>
  <c r="I43" i="42"/>
  <c r="C43" i="42"/>
  <c r="I42" i="42"/>
  <c r="E42" i="42"/>
  <c r="E43" i="42" s="1"/>
  <c r="E44" i="42" s="1"/>
  <c r="C42" i="42"/>
  <c r="I41" i="42"/>
  <c r="C41" i="42"/>
  <c r="I40" i="42"/>
  <c r="C40" i="42"/>
  <c r="I39" i="42"/>
  <c r="C39" i="42"/>
  <c r="I38" i="42"/>
  <c r="C38" i="42"/>
  <c r="I37" i="42"/>
  <c r="E37" i="42"/>
  <c r="E38" i="42" s="1"/>
  <c r="E39" i="42" s="1"/>
  <c r="E40" i="42" s="1"/>
  <c r="E41" i="42" s="1"/>
  <c r="C37" i="42"/>
  <c r="I36" i="42"/>
  <c r="E36" i="42"/>
  <c r="C36" i="42"/>
  <c r="K35" i="42"/>
  <c r="K36" i="42" s="1"/>
  <c r="K37" i="42" s="1"/>
  <c r="K38" i="42" s="1"/>
  <c r="K39" i="42" s="1"/>
  <c r="K40" i="42" s="1"/>
  <c r="K41" i="42" s="1"/>
  <c r="K42" i="42" s="1"/>
  <c r="K43" i="42" s="1"/>
  <c r="E35" i="42"/>
  <c r="J30" i="42"/>
  <c r="D30" i="42"/>
  <c r="I29" i="42"/>
  <c r="C29" i="42"/>
  <c r="I28" i="42"/>
  <c r="C28" i="42"/>
  <c r="I27" i="42"/>
  <c r="C27" i="42"/>
  <c r="I26" i="42"/>
  <c r="C26" i="42"/>
  <c r="I25" i="42"/>
  <c r="C25" i="42"/>
  <c r="I24" i="42"/>
  <c r="C24" i="42"/>
  <c r="I23" i="42"/>
  <c r="C23" i="42"/>
  <c r="I22" i="42"/>
  <c r="C22" i="42"/>
  <c r="K21" i="42"/>
  <c r="K22" i="42" s="1"/>
  <c r="K23" i="42" s="1"/>
  <c r="K24" i="42" s="1"/>
  <c r="K25" i="42" s="1"/>
  <c r="K26" i="42" s="1"/>
  <c r="K27" i="42" s="1"/>
  <c r="K28" i="42" s="1"/>
  <c r="I21" i="42"/>
  <c r="C21" i="42"/>
  <c r="I20" i="42"/>
  <c r="C20" i="42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K19" i="42"/>
  <c r="K20" i="42" s="1"/>
  <c r="J15" i="42"/>
  <c r="D15" i="42"/>
  <c r="I14" i="42"/>
  <c r="C14" i="42"/>
  <c r="I13" i="42"/>
  <c r="C13" i="42"/>
  <c r="I12" i="42"/>
  <c r="C12" i="42"/>
  <c r="I11" i="42"/>
  <c r="C11" i="42"/>
  <c r="I10" i="42"/>
  <c r="C10" i="42"/>
  <c r="I9" i="42"/>
  <c r="C9" i="42"/>
  <c r="I8" i="42"/>
  <c r="C8" i="42"/>
  <c r="I7" i="42"/>
  <c r="C7" i="42"/>
  <c r="I6" i="42"/>
  <c r="C6" i="42"/>
  <c r="I5" i="42"/>
  <c r="E5" i="42"/>
  <c r="E6" i="42" s="1"/>
  <c r="E7" i="42" s="1"/>
  <c r="E8" i="42" s="1"/>
  <c r="E9" i="42" s="1"/>
  <c r="E10" i="42" s="1"/>
  <c r="E11" i="42" s="1"/>
  <c r="E12" i="42" s="1"/>
  <c r="E13" i="42" s="1"/>
  <c r="C5" i="42"/>
  <c r="K4" i="42"/>
  <c r="K5" i="42" s="1"/>
  <c r="K6" i="42" s="1"/>
  <c r="K7" i="42" s="1"/>
  <c r="K8" i="42" s="1"/>
  <c r="K9" i="42" s="1"/>
  <c r="K10" i="42" s="1"/>
  <c r="K11" i="42" s="1"/>
  <c r="K12" i="42" s="1"/>
  <c r="E4" i="42"/>
  <c r="J397" i="41"/>
  <c r="D397" i="41"/>
  <c r="I396" i="41"/>
  <c r="C396" i="41"/>
  <c r="K395" i="41"/>
  <c r="I395" i="41"/>
  <c r="C395" i="41"/>
  <c r="I394" i="41"/>
  <c r="C394" i="41"/>
  <c r="I393" i="41"/>
  <c r="C393" i="41"/>
  <c r="I392" i="41"/>
  <c r="C392" i="41"/>
  <c r="I391" i="41"/>
  <c r="C391" i="41"/>
  <c r="I390" i="41"/>
  <c r="C390" i="41"/>
  <c r="I389" i="41"/>
  <c r="C389" i="41"/>
  <c r="I388" i="41"/>
  <c r="C388" i="41"/>
  <c r="K387" i="41"/>
  <c r="K388" i="41" s="1"/>
  <c r="K389" i="41" s="1"/>
  <c r="K390" i="41" s="1"/>
  <c r="K391" i="41" s="1"/>
  <c r="K392" i="41" s="1"/>
  <c r="K393" i="41" s="1"/>
  <c r="K394" i="41" s="1"/>
  <c r="I387" i="41"/>
  <c r="C387" i="41"/>
  <c r="E386" i="41" s="1"/>
  <c r="E387" i="41" s="1"/>
  <c r="E388" i="41" s="1"/>
  <c r="E389" i="41" s="1"/>
  <c r="E390" i="41" s="1"/>
  <c r="E391" i="41" s="1"/>
  <c r="E392" i="41" s="1"/>
  <c r="E393" i="41" s="1"/>
  <c r="E394" i="41" s="1"/>
  <c r="E395" i="41" s="1"/>
  <c r="K386" i="41"/>
  <c r="J381" i="41"/>
  <c r="D381" i="41"/>
  <c r="I380" i="41"/>
  <c r="C380" i="41"/>
  <c r="I379" i="41"/>
  <c r="C379" i="41"/>
  <c r="I378" i="41"/>
  <c r="E378" i="41"/>
  <c r="E379" i="41" s="1"/>
  <c r="C378" i="41"/>
  <c r="I377" i="41"/>
  <c r="C377" i="41"/>
  <c r="I376" i="41"/>
  <c r="C376" i="41"/>
  <c r="I375" i="41"/>
  <c r="C375" i="41"/>
  <c r="I374" i="41"/>
  <c r="C374" i="41"/>
  <c r="I373" i="41"/>
  <c r="C373" i="41"/>
  <c r="I372" i="41"/>
  <c r="C372" i="41"/>
  <c r="I371" i="41"/>
  <c r="E371" i="41"/>
  <c r="E372" i="41" s="1"/>
  <c r="E373" i="41" s="1"/>
  <c r="E374" i="41" s="1"/>
  <c r="E375" i="41" s="1"/>
  <c r="E376" i="41" s="1"/>
  <c r="E377" i="41" s="1"/>
  <c r="C371" i="41"/>
  <c r="K370" i="41"/>
  <c r="K371" i="41" s="1"/>
  <c r="K372" i="41" s="1"/>
  <c r="K373" i="41" s="1"/>
  <c r="K374" i="41" s="1"/>
  <c r="K375" i="41" s="1"/>
  <c r="K376" i="41" s="1"/>
  <c r="K377" i="41" s="1"/>
  <c r="K378" i="41" s="1"/>
  <c r="E370" i="41"/>
  <c r="J365" i="41"/>
  <c r="D365" i="41"/>
  <c r="I364" i="41"/>
  <c r="C364" i="41"/>
  <c r="I363" i="41"/>
  <c r="C363" i="41"/>
  <c r="K362" i="41"/>
  <c r="K363" i="41" s="1"/>
  <c r="I362" i="41"/>
  <c r="C362" i="41"/>
  <c r="I361" i="41"/>
  <c r="C361" i="41"/>
  <c r="I360" i="41"/>
  <c r="C360" i="41"/>
  <c r="I359" i="41"/>
  <c r="C359" i="41"/>
  <c r="I358" i="41"/>
  <c r="C358" i="41"/>
  <c r="I357" i="41"/>
  <c r="C357" i="41"/>
  <c r="I356" i="41"/>
  <c r="C356" i="41"/>
  <c r="I355" i="41"/>
  <c r="C355" i="41"/>
  <c r="E354" i="41" s="1"/>
  <c r="E355" i="41" s="1"/>
  <c r="E356" i="41" s="1"/>
  <c r="E357" i="41" s="1"/>
  <c r="E358" i="41" s="1"/>
  <c r="E359" i="41" s="1"/>
  <c r="E360" i="41" s="1"/>
  <c r="E361" i="41" s="1"/>
  <c r="E362" i="41" s="1"/>
  <c r="E363" i="41" s="1"/>
  <c r="K354" i="41"/>
  <c r="K355" i="41" s="1"/>
  <c r="K356" i="41" s="1"/>
  <c r="K357" i="41" s="1"/>
  <c r="K358" i="41" s="1"/>
  <c r="K359" i="41" s="1"/>
  <c r="K360" i="41" s="1"/>
  <c r="K361" i="41" s="1"/>
  <c r="J349" i="41"/>
  <c r="D349" i="41"/>
  <c r="I348" i="41"/>
  <c r="C348" i="41"/>
  <c r="I347" i="41"/>
  <c r="C347" i="41"/>
  <c r="I346" i="41"/>
  <c r="C346" i="41"/>
  <c r="I345" i="41"/>
  <c r="C345" i="41"/>
  <c r="I344" i="41"/>
  <c r="C344" i="41"/>
  <c r="I343" i="41"/>
  <c r="C343" i="41"/>
  <c r="I342" i="41"/>
  <c r="C342" i="41"/>
  <c r="I341" i="41"/>
  <c r="E341" i="41"/>
  <c r="E342" i="41" s="1"/>
  <c r="E343" i="41" s="1"/>
  <c r="E344" i="41" s="1"/>
  <c r="E345" i="41" s="1"/>
  <c r="E346" i="41" s="1"/>
  <c r="E347" i="41" s="1"/>
  <c r="C341" i="41"/>
  <c r="I340" i="41"/>
  <c r="C340" i="41"/>
  <c r="I339" i="41"/>
  <c r="E339" i="41"/>
  <c r="E340" i="41" s="1"/>
  <c r="C339" i="41"/>
  <c r="K338" i="41"/>
  <c r="K339" i="41" s="1"/>
  <c r="K340" i="41" s="1"/>
  <c r="K341" i="41" s="1"/>
  <c r="K342" i="41" s="1"/>
  <c r="K343" i="41" s="1"/>
  <c r="K344" i="41" s="1"/>
  <c r="K345" i="41" s="1"/>
  <c r="K346" i="41" s="1"/>
  <c r="K347" i="41" s="1"/>
  <c r="E338" i="41"/>
  <c r="J333" i="41"/>
  <c r="D333" i="41"/>
  <c r="I332" i="41"/>
  <c r="C332" i="41"/>
  <c r="I331" i="41"/>
  <c r="C331" i="41"/>
  <c r="K330" i="41"/>
  <c r="K331" i="41" s="1"/>
  <c r="I330" i="41"/>
  <c r="C330" i="41"/>
  <c r="I329" i="41"/>
  <c r="C329" i="41"/>
  <c r="I328" i="41"/>
  <c r="C328" i="41"/>
  <c r="I327" i="41"/>
  <c r="C327" i="41"/>
  <c r="I326" i="41"/>
  <c r="C326" i="41"/>
  <c r="I325" i="41"/>
  <c r="C325" i="41"/>
  <c r="I324" i="41"/>
  <c r="C324" i="41"/>
  <c r="I323" i="41"/>
  <c r="C323" i="41"/>
  <c r="E322" i="41" s="1"/>
  <c r="E323" i="41" s="1"/>
  <c r="E324" i="41" s="1"/>
  <c r="E325" i="41" s="1"/>
  <c r="E326" i="41" s="1"/>
  <c r="E327" i="41" s="1"/>
  <c r="E328" i="41" s="1"/>
  <c r="E329" i="41" s="1"/>
  <c r="E330" i="41" s="1"/>
  <c r="E331" i="41" s="1"/>
  <c r="K322" i="41"/>
  <c r="K323" i="41" s="1"/>
  <c r="K324" i="41" s="1"/>
  <c r="K325" i="41" s="1"/>
  <c r="K326" i="41" s="1"/>
  <c r="K327" i="41" s="1"/>
  <c r="K328" i="41" s="1"/>
  <c r="K329" i="41" s="1"/>
  <c r="J317" i="41"/>
  <c r="D317" i="41"/>
  <c r="I316" i="41"/>
  <c r="C316" i="41"/>
  <c r="I315" i="41"/>
  <c r="C315" i="41"/>
  <c r="I314" i="41"/>
  <c r="C314" i="41"/>
  <c r="I313" i="41"/>
  <c r="C313" i="41"/>
  <c r="I312" i="41"/>
  <c r="C312" i="41"/>
  <c r="I311" i="41"/>
  <c r="C311" i="41"/>
  <c r="I310" i="41"/>
  <c r="C310" i="41"/>
  <c r="I309" i="41"/>
  <c r="E309" i="41"/>
  <c r="E310" i="41" s="1"/>
  <c r="E311" i="41" s="1"/>
  <c r="E312" i="41" s="1"/>
  <c r="E313" i="41" s="1"/>
  <c r="E314" i="41" s="1"/>
  <c r="E315" i="41" s="1"/>
  <c r="C309" i="41"/>
  <c r="I308" i="41"/>
  <c r="E308" i="41"/>
  <c r="C308" i="41"/>
  <c r="I307" i="41"/>
  <c r="C307" i="41"/>
  <c r="E306" i="41" s="1"/>
  <c r="E307" i="41" s="1"/>
  <c r="K306" i="41"/>
  <c r="K307" i="41" s="1"/>
  <c r="K308" i="41" s="1"/>
  <c r="K309" i="41" s="1"/>
  <c r="K310" i="41" s="1"/>
  <c r="K311" i="41" s="1"/>
  <c r="K312" i="41" s="1"/>
  <c r="K313" i="41" s="1"/>
  <c r="K314" i="41" s="1"/>
  <c r="K315" i="41" s="1"/>
  <c r="J301" i="41"/>
  <c r="D301" i="41"/>
  <c r="I300" i="41"/>
  <c r="C300" i="41"/>
  <c r="I299" i="41"/>
  <c r="C299" i="41"/>
  <c r="I298" i="41"/>
  <c r="C298" i="41"/>
  <c r="I297" i="41"/>
  <c r="C297" i="41"/>
  <c r="I296" i="41"/>
  <c r="C296" i="41"/>
  <c r="I295" i="41"/>
  <c r="C295" i="41"/>
  <c r="K294" i="41"/>
  <c r="K295" i="41" s="1"/>
  <c r="K296" i="41" s="1"/>
  <c r="K297" i="41" s="1"/>
  <c r="K298" i="41" s="1"/>
  <c r="K299" i="41" s="1"/>
  <c r="I294" i="41"/>
  <c r="C294" i="41"/>
  <c r="K293" i="41"/>
  <c r="I293" i="41"/>
  <c r="C293" i="41"/>
  <c r="I292" i="41"/>
  <c r="C292" i="41"/>
  <c r="I291" i="41"/>
  <c r="C291" i="41"/>
  <c r="E290" i="41" s="1"/>
  <c r="E291" i="41" s="1"/>
  <c r="E292" i="41" s="1"/>
  <c r="E293" i="41" s="1"/>
  <c r="E294" i="41" s="1"/>
  <c r="E295" i="41" s="1"/>
  <c r="E296" i="41" s="1"/>
  <c r="E297" i="41" s="1"/>
  <c r="E298" i="41" s="1"/>
  <c r="E299" i="41" s="1"/>
  <c r="K290" i="41"/>
  <c r="K291" i="41" s="1"/>
  <c r="K292" i="41" s="1"/>
  <c r="J285" i="41"/>
  <c r="D285" i="41"/>
  <c r="I284" i="41"/>
  <c r="C284" i="41"/>
  <c r="I283" i="41"/>
  <c r="C283" i="41"/>
  <c r="I282" i="41"/>
  <c r="C282" i="41"/>
  <c r="I281" i="41"/>
  <c r="C281" i="41"/>
  <c r="I280" i="41"/>
  <c r="C280" i="41"/>
  <c r="I279" i="41"/>
  <c r="C279" i="41"/>
  <c r="I278" i="41"/>
  <c r="C278" i="41"/>
  <c r="I277" i="41"/>
  <c r="C277" i="41"/>
  <c r="I276" i="41"/>
  <c r="E276" i="41"/>
  <c r="E277" i="41" s="1"/>
  <c r="E278" i="41" s="1"/>
  <c r="E279" i="41" s="1"/>
  <c r="E280" i="41" s="1"/>
  <c r="E281" i="41" s="1"/>
  <c r="E282" i="41" s="1"/>
  <c r="E283" i="41" s="1"/>
  <c r="C276" i="41"/>
  <c r="I275" i="41"/>
  <c r="E275" i="41"/>
  <c r="C275" i="41"/>
  <c r="K274" i="41"/>
  <c r="K275" i="41" s="1"/>
  <c r="K276" i="41" s="1"/>
  <c r="K277" i="41" s="1"/>
  <c r="K278" i="41" s="1"/>
  <c r="K279" i="41" s="1"/>
  <c r="K280" i="41" s="1"/>
  <c r="K281" i="41" s="1"/>
  <c r="K282" i="41" s="1"/>
  <c r="E274" i="41"/>
  <c r="J269" i="41"/>
  <c r="D269" i="41"/>
  <c r="I268" i="41"/>
  <c r="C268" i="41"/>
  <c r="I267" i="41"/>
  <c r="C267" i="41"/>
  <c r="I266" i="41"/>
  <c r="C266" i="41"/>
  <c r="K265" i="41"/>
  <c r="K266" i="41" s="1"/>
  <c r="K267" i="41" s="1"/>
  <c r="I265" i="41"/>
  <c r="C265" i="41"/>
  <c r="I264" i="41"/>
  <c r="C264" i="41"/>
  <c r="I263" i="41"/>
  <c r="C263" i="41"/>
  <c r="I262" i="41"/>
  <c r="C262" i="41"/>
  <c r="I261" i="41"/>
  <c r="C261" i="41"/>
  <c r="K260" i="41"/>
  <c r="K261" i="41" s="1"/>
  <c r="K262" i="41" s="1"/>
  <c r="K263" i="41" s="1"/>
  <c r="K264" i="41" s="1"/>
  <c r="I260" i="41"/>
  <c r="C260" i="41"/>
  <c r="I259" i="41"/>
  <c r="C259" i="41"/>
  <c r="E258" i="41" s="1"/>
  <c r="E259" i="41" s="1"/>
  <c r="E260" i="41" s="1"/>
  <c r="E261" i="41" s="1"/>
  <c r="E262" i="41" s="1"/>
  <c r="E263" i="41" s="1"/>
  <c r="E264" i="41" s="1"/>
  <c r="E265" i="41" s="1"/>
  <c r="E266" i="41" s="1"/>
  <c r="E267" i="41" s="1"/>
  <c r="K258" i="41"/>
  <c r="K259" i="41" s="1"/>
  <c r="J253" i="41"/>
  <c r="D253" i="41"/>
  <c r="I252" i="41"/>
  <c r="C252" i="41"/>
  <c r="I251" i="41"/>
  <c r="E251" i="41"/>
  <c r="C251" i="41"/>
  <c r="I250" i="41"/>
  <c r="C250" i="41"/>
  <c r="I249" i="41"/>
  <c r="C249" i="41"/>
  <c r="I248" i="41"/>
  <c r="C248" i="41"/>
  <c r="I247" i="41"/>
  <c r="C247" i="41"/>
  <c r="I246" i="41"/>
  <c r="C246" i="41"/>
  <c r="I245" i="41"/>
  <c r="C245" i="41"/>
  <c r="I244" i="41"/>
  <c r="C244" i="41"/>
  <c r="I243" i="41"/>
  <c r="E243" i="41"/>
  <c r="E244" i="41" s="1"/>
  <c r="E245" i="41" s="1"/>
  <c r="E246" i="41" s="1"/>
  <c r="E247" i="41" s="1"/>
  <c r="E248" i="41" s="1"/>
  <c r="E249" i="41" s="1"/>
  <c r="E250" i="41" s="1"/>
  <c r="C243" i="41"/>
  <c r="K242" i="41"/>
  <c r="K243" i="41" s="1"/>
  <c r="K244" i="41" s="1"/>
  <c r="K245" i="41" s="1"/>
  <c r="K246" i="41" s="1"/>
  <c r="K247" i="41" s="1"/>
  <c r="K248" i="41" s="1"/>
  <c r="K249" i="41" s="1"/>
  <c r="K250" i="41" s="1"/>
  <c r="E242" i="41"/>
  <c r="J237" i="41"/>
  <c r="D237" i="41"/>
  <c r="I236" i="41"/>
  <c r="C236" i="41"/>
  <c r="I235" i="41"/>
  <c r="C235" i="41"/>
  <c r="I234" i="41"/>
  <c r="C234" i="41"/>
  <c r="I233" i="41"/>
  <c r="C233" i="41"/>
  <c r="I232" i="41"/>
  <c r="C232" i="41"/>
  <c r="I231" i="41"/>
  <c r="C231" i="41"/>
  <c r="I230" i="41"/>
  <c r="C230" i="41"/>
  <c r="I229" i="41"/>
  <c r="C229" i="41"/>
  <c r="I228" i="41"/>
  <c r="C228" i="41"/>
  <c r="K227" i="41"/>
  <c r="K228" i="41" s="1"/>
  <c r="K229" i="41" s="1"/>
  <c r="K230" i="41" s="1"/>
  <c r="K231" i="41" s="1"/>
  <c r="K232" i="41" s="1"/>
  <c r="K233" i="41" s="1"/>
  <c r="K234" i="41" s="1"/>
  <c r="K235" i="41" s="1"/>
  <c r="I227" i="41"/>
  <c r="C227" i="41"/>
  <c r="E226" i="41" s="1"/>
  <c r="E227" i="41" s="1"/>
  <c r="E228" i="41" s="1"/>
  <c r="E229" i="41" s="1"/>
  <c r="E230" i="41" s="1"/>
  <c r="E231" i="41" s="1"/>
  <c r="E232" i="41" s="1"/>
  <c r="E233" i="41" s="1"/>
  <c r="E234" i="41" s="1"/>
  <c r="E235" i="41" s="1"/>
  <c r="K226" i="41"/>
  <c r="J221" i="41"/>
  <c r="D221" i="41"/>
  <c r="I220" i="41"/>
  <c r="C220" i="41"/>
  <c r="I219" i="41"/>
  <c r="C219" i="41"/>
  <c r="I218" i="41"/>
  <c r="C218" i="41"/>
  <c r="I217" i="41"/>
  <c r="C217" i="41"/>
  <c r="I216" i="41"/>
  <c r="C216" i="41"/>
  <c r="I215" i="41"/>
  <c r="C215" i="41"/>
  <c r="I214" i="41"/>
  <c r="C214" i="41"/>
  <c r="I213" i="41"/>
  <c r="C213" i="41"/>
  <c r="I212" i="41"/>
  <c r="C212" i="41"/>
  <c r="I211" i="41"/>
  <c r="E211" i="41"/>
  <c r="E212" i="41" s="1"/>
  <c r="E213" i="41" s="1"/>
  <c r="E214" i="41" s="1"/>
  <c r="E215" i="41" s="1"/>
  <c r="E216" i="41" s="1"/>
  <c r="E217" i="41" s="1"/>
  <c r="E218" i="41" s="1"/>
  <c r="E219" i="41" s="1"/>
  <c r="C211" i="41"/>
  <c r="K210" i="41"/>
  <c r="K211" i="41" s="1"/>
  <c r="K212" i="41" s="1"/>
  <c r="K213" i="41" s="1"/>
  <c r="K214" i="41" s="1"/>
  <c r="K215" i="41" s="1"/>
  <c r="K216" i="41" s="1"/>
  <c r="K217" i="41" s="1"/>
  <c r="K218" i="41" s="1"/>
  <c r="E210" i="41"/>
  <c r="J205" i="41"/>
  <c r="D205" i="41"/>
  <c r="I204" i="41"/>
  <c r="C204" i="41"/>
  <c r="I203" i="41"/>
  <c r="C203" i="41"/>
  <c r="I202" i="41"/>
  <c r="C202" i="41"/>
  <c r="I201" i="41"/>
  <c r="C201" i="41"/>
  <c r="I200" i="41"/>
  <c r="C200" i="41"/>
  <c r="I199" i="41"/>
  <c r="C199" i="41"/>
  <c r="I198" i="41"/>
  <c r="C198" i="41"/>
  <c r="I197" i="41"/>
  <c r="C197" i="41"/>
  <c r="I196" i="41"/>
  <c r="C196" i="41"/>
  <c r="I195" i="41"/>
  <c r="C195" i="4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K194" i="41"/>
  <c r="K195" i="41" s="1"/>
  <c r="K196" i="41" s="1"/>
  <c r="K197" i="41" s="1"/>
  <c r="K198" i="41" s="1"/>
  <c r="K199" i="41" s="1"/>
  <c r="K200" i="41" s="1"/>
  <c r="K201" i="41" s="1"/>
  <c r="K202" i="41" s="1"/>
  <c r="K203" i="41" s="1"/>
  <c r="J189" i="41"/>
  <c r="D189" i="41"/>
  <c r="I188" i="41"/>
  <c r="C188" i="41"/>
  <c r="I187" i="41"/>
  <c r="C187" i="41"/>
  <c r="I186" i="41"/>
  <c r="E186" i="41"/>
  <c r="E187" i="41" s="1"/>
  <c r="C186" i="41"/>
  <c r="I185" i="41"/>
  <c r="C185" i="41"/>
  <c r="I184" i="41"/>
  <c r="C184" i="41"/>
  <c r="I183" i="41"/>
  <c r="C183" i="41"/>
  <c r="I182" i="41"/>
  <c r="C182" i="41"/>
  <c r="I181" i="41"/>
  <c r="E181" i="41"/>
  <c r="E182" i="41" s="1"/>
  <c r="E183" i="41" s="1"/>
  <c r="E184" i="41" s="1"/>
  <c r="E185" i="41" s="1"/>
  <c r="C181" i="41"/>
  <c r="I180" i="41"/>
  <c r="C180" i="41"/>
  <c r="I179" i="41"/>
  <c r="E179" i="41"/>
  <c r="E180" i="41" s="1"/>
  <c r="C179" i="41"/>
  <c r="K178" i="41"/>
  <c r="K179" i="41" s="1"/>
  <c r="K180" i="41" s="1"/>
  <c r="K181" i="41" s="1"/>
  <c r="K182" i="41" s="1"/>
  <c r="K183" i="41" s="1"/>
  <c r="K184" i="41" s="1"/>
  <c r="K185" i="41" s="1"/>
  <c r="K186" i="41" s="1"/>
  <c r="K187" i="41" s="1"/>
  <c r="E178" i="41"/>
  <c r="J173" i="41"/>
  <c r="D173" i="41"/>
  <c r="I172" i="41"/>
  <c r="C172" i="41"/>
  <c r="I171" i="41"/>
  <c r="C171" i="41"/>
  <c r="I170" i="41"/>
  <c r="C170" i="41"/>
  <c r="I169" i="41"/>
  <c r="C169" i="41"/>
  <c r="I168" i="41"/>
  <c r="C168" i="41"/>
  <c r="I167" i="41"/>
  <c r="C167" i="41"/>
  <c r="I166" i="41"/>
  <c r="C166" i="41"/>
  <c r="I165" i="41"/>
  <c r="C165" i="41"/>
  <c r="I164" i="41"/>
  <c r="C164" i="41"/>
  <c r="I163" i="41"/>
  <c r="E163" i="41"/>
  <c r="E164" i="41" s="1"/>
  <c r="E165" i="41" s="1"/>
  <c r="E166" i="41" s="1"/>
  <c r="E167" i="41" s="1"/>
  <c r="E168" i="41" s="1"/>
  <c r="E169" i="41" s="1"/>
  <c r="E170" i="41" s="1"/>
  <c r="E171" i="41" s="1"/>
  <c r="C163" i="41"/>
  <c r="K162" i="41"/>
  <c r="K163" i="41" s="1"/>
  <c r="K164" i="41" s="1"/>
  <c r="K165" i="41" s="1"/>
  <c r="K166" i="41" s="1"/>
  <c r="K167" i="41" s="1"/>
  <c r="K168" i="41" s="1"/>
  <c r="K169" i="41" s="1"/>
  <c r="K170" i="41" s="1"/>
  <c r="K171" i="41" s="1"/>
  <c r="E162" i="41"/>
  <c r="J157" i="41"/>
  <c r="D157" i="41"/>
  <c r="I156" i="41"/>
  <c r="C156" i="41"/>
  <c r="I155" i="41"/>
  <c r="C155" i="41"/>
  <c r="I154" i="41"/>
  <c r="C154" i="41"/>
  <c r="I153" i="41"/>
  <c r="C153" i="41"/>
  <c r="I152" i="41"/>
  <c r="C152" i="41"/>
  <c r="I151" i="41"/>
  <c r="C151" i="41"/>
  <c r="I150" i="41"/>
  <c r="C150" i="41"/>
  <c r="I149" i="41"/>
  <c r="C149" i="41"/>
  <c r="I148" i="41"/>
  <c r="C148" i="41"/>
  <c r="I147" i="41"/>
  <c r="E147" i="41"/>
  <c r="E148" i="41" s="1"/>
  <c r="E149" i="41" s="1"/>
  <c r="E150" i="41" s="1"/>
  <c r="E151" i="41" s="1"/>
  <c r="E152" i="41" s="1"/>
  <c r="E153" i="41" s="1"/>
  <c r="E154" i="41" s="1"/>
  <c r="E155" i="41" s="1"/>
  <c r="C147" i="41"/>
  <c r="E146" i="41" s="1"/>
  <c r="K146" i="41"/>
  <c r="K147" i="41" s="1"/>
  <c r="K148" i="41" s="1"/>
  <c r="K149" i="41" s="1"/>
  <c r="K150" i="41" s="1"/>
  <c r="K151" i="41" s="1"/>
  <c r="K152" i="41" s="1"/>
  <c r="K153" i="41" s="1"/>
  <c r="K154" i="41" s="1"/>
  <c r="J141" i="41"/>
  <c r="D141" i="41"/>
  <c r="I140" i="41"/>
  <c r="C140" i="41"/>
  <c r="I139" i="41"/>
  <c r="C139" i="41"/>
  <c r="I138" i="41"/>
  <c r="C138" i="41"/>
  <c r="I137" i="41"/>
  <c r="C137" i="41"/>
  <c r="I136" i="41"/>
  <c r="C136" i="41"/>
  <c r="I135" i="41"/>
  <c r="C135" i="41"/>
  <c r="I134" i="41"/>
  <c r="C134" i="41"/>
  <c r="I133" i="41"/>
  <c r="C133" i="41"/>
  <c r="K132" i="41"/>
  <c r="K133" i="41" s="1"/>
  <c r="K134" i="41" s="1"/>
  <c r="K135" i="41" s="1"/>
  <c r="K136" i="41" s="1"/>
  <c r="K137" i="41" s="1"/>
  <c r="K138" i="41" s="1"/>
  <c r="K139" i="41" s="1"/>
  <c r="I132" i="41"/>
  <c r="C132" i="41"/>
  <c r="I131" i="41"/>
  <c r="E131" i="41"/>
  <c r="E132" i="41" s="1"/>
  <c r="E133" i="41" s="1"/>
  <c r="E134" i="41" s="1"/>
  <c r="E135" i="41" s="1"/>
  <c r="E136" i="41" s="1"/>
  <c r="E137" i="41" s="1"/>
  <c r="E138" i="41" s="1"/>
  <c r="E139" i="41" s="1"/>
  <c r="C131" i="41"/>
  <c r="K130" i="41"/>
  <c r="K131" i="41" s="1"/>
  <c r="E130" i="41"/>
  <c r="J125" i="41"/>
  <c r="D125" i="41"/>
  <c r="I124" i="41"/>
  <c r="C124" i="41"/>
  <c r="I123" i="41"/>
  <c r="C123" i="41"/>
  <c r="I122" i="41"/>
  <c r="C122" i="41"/>
  <c r="I121" i="41"/>
  <c r="C121" i="41"/>
  <c r="I120" i="41"/>
  <c r="C120" i="41"/>
  <c r="I119" i="41"/>
  <c r="C119" i="41"/>
  <c r="I118" i="41"/>
  <c r="C118" i="41"/>
  <c r="I117" i="41"/>
  <c r="E117" i="41"/>
  <c r="E118" i="41" s="1"/>
  <c r="E119" i="41" s="1"/>
  <c r="E120" i="41" s="1"/>
  <c r="E121" i="41" s="1"/>
  <c r="E122" i="41" s="1"/>
  <c r="E123" i="41" s="1"/>
  <c r="C117" i="41"/>
  <c r="I116" i="41"/>
  <c r="E116" i="41"/>
  <c r="C116" i="41"/>
  <c r="I115" i="41"/>
  <c r="C115" i="41"/>
  <c r="E114" i="41" s="1"/>
  <c r="E115" i="41" s="1"/>
  <c r="K114" i="41"/>
  <c r="K115" i="41" s="1"/>
  <c r="K116" i="41" s="1"/>
  <c r="K117" i="41" s="1"/>
  <c r="K118" i="41" s="1"/>
  <c r="K119" i="41" s="1"/>
  <c r="K120" i="41" s="1"/>
  <c r="K121" i="41" s="1"/>
  <c r="K122" i="41" s="1"/>
  <c r="K123" i="41" s="1"/>
  <c r="J108" i="41"/>
  <c r="D108" i="41"/>
  <c r="I107" i="41"/>
  <c r="C107" i="41"/>
  <c r="I106" i="41"/>
  <c r="C106" i="41"/>
  <c r="I105" i="41"/>
  <c r="C105" i="41"/>
  <c r="I104" i="41"/>
  <c r="C104" i="41"/>
  <c r="I103" i="41"/>
  <c r="C103" i="41"/>
  <c r="I102" i="41"/>
  <c r="C102" i="41"/>
  <c r="K101" i="41"/>
  <c r="K102" i="41" s="1"/>
  <c r="K103" i="41" s="1"/>
  <c r="K104" i="41" s="1"/>
  <c r="K105" i="41" s="1"/>
  <c r="K106" i="41" s="1"/>
  <c r="I101" i="41"/>
  <c r="C101" i="41"/>
  <c r="K100" i="41"/>
  <c r="I100" i="41"/>
  <c r="C100" i="41"/>
  <c r="I99" i="41"/>
  <c r="C99" i="41"/>
  <c r="I98" i="41"/>
  <c r="C98" i="4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K97" i="41"/>
  <c r="K98" i="41" s="1"/>
  <c r="K99" i="41" s="1"/>
  <c r="J92" i="41"/>
  <c r="D92" i="41"/>
  <c r="I91" i="41"/>
  <c r="C91" i="41"/>
  <c r="I90" i="41"/>
  <c r="C90" i="41"/>
  <c r="I89" i="41"/>
  <c r="C89" i="41"/>
  <c r="I88" i="41"/>
  <c r="E88" i="41"/>
  <c r="E89" i="41" s="1"/>
  <c r="E90" i="41" s="1"/>
  <c r="C88" i="41"/>
  <c r="I87" i="41"/>
  <c r="C87" i="41"/>
  <c r="I86" i="41"/>
  <c r="C86" i="41"/>
  <c r="I85" i="41"/>
  <c r="C85" i="41"/>
  <c r="I84" i="41"/>
  <c r="C84" i="41"/>
  <c r="I83" i="41"/>
  <c r="C83" i="41"/>
  <c r="I82" i="41"/>
  <c r="C82" i="41"/>
  <c r="E81" i="41" s="1"/>
  <c r="E82" i="41" s="1"/>
  <c r="E83" i="41" s="1"/>
  <c r="E84" i="41" s="1"/>
  <c r="E85" i="41" s="1"/>
  <c r="E86" i="41" s="1"/>
  <c r="E87" i="41" s="1"/>
  <c r="K81" i="41"/>
  <c r="K82" i="41" s="1"/>
  <c r="K83" i="41" s="1"/>
  <c r="K84" i="41" s="1"/>
  <c r="K85" i="41" s="1"/>
  <c r="K86" i="41" s="1"/>
  <c r="K87" i="41" s="1"/>
  <c r="K88" i="41" s="1"/>
  <c r="K89" i="41" s="1"/>
  <c r="K90" i="41" s="1"/>
  <c r="J76" i="41"/>
  <c r="D76" i="41"/>
  <c r="I75" i="41"/>
  <c r="C75" i="41"/>
  <c r="I74" i="41"/>
  <c r="C74" i="41"/>
  <c r="K73" i="41"/>
  <c r="K74" i="41" s="1"/>
  <c r="I73" i="41"/>
  <c r="C73" i="41"/>
  <c r="I72" i="41"/>
  <c r="C72" i="41"/>
  <c r="I71" i="41"/>
  <c r="C71" i="41"/>
  <c r="I70" i="41"/>
  <c r="C70" i="41"/>
  <c r="I69" i="41"/>
  <c r="C69" i="41"/>
  <c r="I68" i="41"/>
  <c r="C68" i="41"/>
  <c r="I67" i="41"/>
  <c r="C67" i="41"/>
  <c r="I66" i="41"/>
  <c r="E66" i="41"/>
  <c r="E67" i="41" s="1"/>
  <c r="E68" i="41" s="1"/>
  <c r="E69" i="41" s="1"/>
  <c r="E70" i="41" s="1"/>
  <c r="E71" i="41" s="1"/>
  <c r="E72" i="41" s="1"/>
  <c r="E73" i="41" s="1"/>
  <c r="E74" i="41" s="1"/>
  <c r="C66" i="41"/>
  <c r="K65" i="41"/>
  <c r="K66" i="41" s="1"/>
  <c r="K67" i="41" s="1"/>
  <c r="K68" i="41" s="1"/>
  <c r="K69" i="41" s="1"/>
  <c r="K70" i="41" s="1"/>
  <c r="K71" i="41" s="1"/>
  <c r="K72" i="41" s="1"/>
  <c r="E65" i="41"/>
  <c r="J60" i="41"/>
  <c r="D60" i="41"/>
  <c r="I59" i="41"/>
  <c r="C59" i="41"/>
  <c r="I58" i="41"/>
  <c r="C58" i="41"/>
  <c r="I57" i="41"/>
  <c r="C57" i="41"/>
  <c r="I56" i="41"/>
  <c r="C56" i="41"/>
  <c r="I55" i="41"/>
  <c r="C55" i="41"/>
  <c r="I54" i="41"/>
  <c r="C54" i="41"/>
  <c r="I53" i="41"/>
  <c r="C53" i="41"/>
  <c r="I52" i="41"/>
  <c r="C52" i="41"/>
  <c r="I51" i="41"/>
  <c r="C51" i="41"/>
  <c r="I50" i="41"/>
  <c r="E50" i="41"/>
  <c r="E51" i="41" s="1"/>
  <c r="E52" i="41" s="1"/>
  <c r="E53" i="41" s="1"/>
  <c r="E54" i="41" s="1"/>
  <c r="E55" i="41" s="1"/>
  <c r="E56" i="41" s="1"/>
  <c r="E57" i="41" s="1"/>
  <c r="E58" i="41" s="1"/>
  <c r="C50" i="41"/>
  <c r="E49" i="41" s="1"/>
  <c r="K49" i="41"/>
  <c r="K50" i="41" s="1"/>
  <c r="K51" i="41" s="1"/>
  <c r="K52" i="41" s="1"/>
  <c r="K53" i="41" s="1"/>
  <c r="K54" i="41" s="1"/>
  <c r="K55" i="41" s="1"/>
  <c r="K56" i="41" s="1"/>
  <c r="K57" i="41" s="1"/>
  <c r="J45" i="41"/>
  <c r="D45" i="41"/>
  <c r="I44" i="41"/>
  <c r="C44" i="41"/>
  <c r="I43" i="41"/>
  <c r="C43" i="41"/>
  <c r="I42" i="41"/>
  <c r="C42" i="41"/>
  <c r="I41" i="41"/>
  <c r="C41" i="41"/>
  <c r="I40" i="41"/>
  <c r="C40" i="41"/>
  <c r="I39" i="41"/>
  <c r="C39" i="41"/>
  <c r="I38" i="41"/>
  <c r="C38" i="41"/>
  <c r="I37" i="41"/>
  <c r="C37" i="41"/>
  <c r="K36" i="41"/>
  <c r="K37" i="41" s="1"/>
  <c r="K38" i="41" s="1"/>
  <c r="K39" i="41" s="1"/>
  <c r="K40" i="41" s="1"/>
  <c r="K41" i="41" s="1"/>
  <c r="K42" i="41" s="1"/>
  <c r="K43" i="41" s="1"/>
  <c r="I36" i="41"/>
  <c r="C36" i="41"/>
  <c r="I35" i="41"/>
  <c r="E35" i="41"/>
  <c r="E36" i="41" s="1"/>
  <c r="E37" i="41" s="1"/>
  <c r="E38" i="41" s="1"/>
  <c r="E39" i="41" s="1"/>
  <c r="E40" i="41" s="1"/>
  <c r="E41" i="41" s="1"/>
  <c r="E42" i="41" s="1"/>
  <c r="E43" i="41" s="1"/>
  <c r="C35" i="41"/>
  <c r="K34" i="41"/>
  <c r="K35" i="41" s="1"/>
  <c r="E34" i="41"/>
  <c r="J30" i="41"/>
  <c r="D30" i="41"/>
  <c r="I29" i="41"/>
  <c r="C29" i="41"/>
  <c r="I28" i="41"/>
  <c r="C28" i="41"/>
  <c r="I27" i="41"/>
  <c r="C27" i="41"/>
  <c r="I26" i="41"/>
  <c r="C26" i="41"/>
  <c r="I25" i="41"/>
  <c r="C25" i="41"/>
  <c r="I24" i="41"/>
  <c r="C24" i="41"/>
  <c r="I23" i="41"/>
  <c r="C23" i="41"/>
  <c r="I22" i="41"/>
  <c r="E22" i="41"/>
  <c r="E23" i="41" s="1"/>
  <c r="E24" i="41" s="1"/>
  <c r="E25" i="41" s="1"/>
  <c r="E26" i="41" s="1"/>
  <c r="E27" i="41" s="1"/>
  <c r="E28" i="41" s="1"/>
  <c r="C22" i="41"/>
  <c r="I21" i="41"/>
  <c r="E21" i="41"/>
  <c r="C21" i="41"/>
  <c r="I20" i="41"/>
  <c r="C20" i="41"/>
  <c r="E19" i="41" s="1"/>
  <c r="E20" i="41" s="1"/>
  <c r="K19" i="41"/>
  <c r="K20" i="41" s="1"/>
  <c r="K21" i="41" s="1"/>
  <c r="K22" i="41" s="1"/>
  <c r="K23" i="41" s="1"/>
  <c r="K24" i="41" s="1"/>
  <c r="K25" i="41" s="1"/>
  <c r="K26" i="41" s="1"/>
  <c r="K27" i="41" s="1"/>
  <c r="K28" i="41" s="1"/>
  <c r="J15" i="41"/>
  <c r="D15" i="41"/>
  <c r="I14" i="41"/>
  <c r="C14" i="41"/>
  <c r="I13" i="41"/>
  <c r="C13" i="41"/>
  <c r="I12" i="41"/>
  <c r="C12" i="41"/>
  <c r="I11" i="41"/>
  <c r="C11" i="41"/>
  <c r="I10" i="41"/>
  <c r="C10" i="41"/>
  <c r="I9" i="41"/>
  <c r="C9" i="41"/>
  <c r="K8" i="41"/>
  <c r="K9" i="41" s="1"/>
  <c r="K10" i="41" s="1"/>
  <c r="K11" i="41" s="1"/>
  <c r="K12" i="41" s="1"/>
  <c r="K13" i="41" s="1"/>
  <c r="I8" i="41"/>
  <c r="C8" i="41"/>
  <c r="K7" i="41"/>
  <c r="I7" i="41"/>
  <c r="C7" i="41"/>
  <c r="I6" i="41"/>
  <c r="C6" i="41"/>
  <c r="I5" i="41"/>
  <c r="C5" i="41"/>
  <c r="E4" i="41" s="1"/>
  <c r="E5" i="41" s="1"/>
  <c r="E6" i="41" s="1"/>
  <c r="E7" i="41" s="1"/>
  <c r="E8" i="41" s="1"/>
  <c r="E9" i="41" s="1"/>
  <c r="E10" i="41" s="1"/>
  <c r="E11" i="41" s="1"/>
  <c r="E12" i="41" s="1"/>
  <c r="E13" i="41" s="1"/>
  <c r="K4" i="41"/>
  <c r="K5" i="41" s="1"/>
  <c r="K6" i="41" s="1"/>
  <c r="J149" i="40"/>
  <c r="D149" i="40"/>
  <c r="I148" i="40"/>
  <c r="C148" i="40"/>
  <c r="I147" i="40"/>
  <c r="C147" i="40"/>
  <c r="I146" i="40"/>
  <c r="C146" i="40"/>
  <c r="I145" i="40"/>
  <c r="C145" i="40"/>
  <c r="I144" i="40"/>
  <c r="C144" i="40"/>
  <c r="I143" i="40"/>
  <c r="C143" i="40"/>
  <c r="I142" i="40"/>
  <c r="C142" i="40"/>
  <c r="I141" i="40"/>
  <c r="C141" i="40"/>
  <c r="I140" i="40"/>
  <c r="C140" i="40"/>
  <c r="I139" i="40"/>
  <c r="C139" i="40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K138" i="40"/>
  <c r="K139" i="40" s="1"/>
  <c r="K140" i="40" s="1"/>
  <c r="K141" i="40" s="1"/>
  <c r="K142" i="40" s="1"/>
  <c r="K143" i="40" s="1"/>
  <c r="K144" i="40" s="1"/>
  <c r="K145" i="40" s="1"/>
  <c r="K146" i="40" s="1"/>
  <c r="K147" i="40" s="1"/>
  <c r="J134" i="40"/>
  <c r="D134" i="40"/>
  <c r="I133" i="40"/>
  <c r="C133" i="40"/>
  <c r="I132" i="40"/>
  <c r="C132" i="40"/>
  <c r="K131" i="40"/>
  <c r="K132" i="40" s="1"/>
  <c r="I131" i="40"/>
  <c r="C131" i="40"/>
  <c r="I130" i="40"/>
  <c r="C130" i="40"/>
  <c r="I129" i="40"/>
  <c r="C129" i="40"/>
  <c r="I128" i="40"/>
  <c r="C128" i="40"/>
  <c r="I127" i="40"/>
  <c r="C127" i="40"/>
  <c r="I126" i="40"/>
  <c r="C126" i="40"/>
  <c r="I125" i="40"/>
  <c r="C125" i="40"/>
  <c r="I124" i="40"/>
  <c r="E124" i="40"/>
  <c r="E125" i="40" s="1"/>
  <c r="E126" i="40" s="1"/>
  <c r="E127" i="40" s="1"/>
  <c r="E128" i="40" s="1"/>
  <c r="E129" i="40" s="1"/>
  <c r="E130" i="40" s="1"/>
  <c r="E131" i="40" s="1"/>
  <c r="E132" i="40" s="1"/>
  <c r="C124" i="40"/>
  <c r="K123" i="40"/>
  <c r="K124" i="40" s="1"/>
  <c r="K125" i="40" s="1"/>
  <c r="K126" i="40" s="1"/>
  <c r="K127" i="40" s="1"/>
  <c r="K128" i="40" s="1"/>
  <c r="K129" i="40" s="1"/>
  <c r="K130" i="40" s="1"/>
  <c r="E123" i="40"/>
  <c r="J119" i="40"/>
  <c r="D119" i="40"/>
  <c r="I118" i="40"/>
  <c r="C118" i="40"/>
  <c r="I117" i="40"/>
  <c r="E117" i="40"/>
  <c r="C117" i="40"/>
  <c r="I116" i="40"/>
  <c r="C116" i="40"/>
  <c r="I115" i="40"/>
  <c r="C115" i="40"/>
  <c r="I114" i="40"/>
  <c r="C114" i="40"/>
  <c r="I113" i="40"/>
  <c r="C113" i="40"/>
  <c r="I112" i="40"/>
  <c r="C112" i="40"/>
  <c r="I111" i="40"/>
  <c r="C111" i="40"/>
  <c r="I110" i="40"/>
  <c r="C110" i="40"/>
  <c r="I109" i="40"/>
  <c r="E109" i="40"/>
  <c r="E110" i="40" s="1"/>
  <c r="E111" i="40" s="1"/>
  <c r="E112" i="40" s="1"/>
  <c r="E113" i="40" s="1"/>
  <c r="E114" i="40" s="1"/>
  <c r="E115" i="40" s="1"/>
  <c r="E116" i="40" s="1"/>
  <c r="C109" i="40"/>
  <c r="E108" i="40" s="1"/>
  <c r="K108" i="40"/>
  <c r="K109" i="40" s="1"/>
  <c r="K110" i="40" s="1"/>
  <c r="K111" i="40" s="1"/>
  <c r="K112" i="40" s="1"/>
  <c r="K113" i="40" s="1"/>
  <c r="K114" i="40" s="1"/>
  <c r="K115" i="40" s="1"/>
  <c r="K116" i="40" s="1"/>
  <c r="J104" i="40"/>
  <c r="D104" i="40"/>
  <c r="I103" i="40"/>
  <c r="C103" i="40"/>
  <c r="I102" i="40"/>
  <c r="C102" i="40"/>
  <c r="I101" i="40"/>
  <c r="C101" i="40"/>
  <c r="I100" i="40"/>
  <c r="C100" i="40"/>
  <c r="I99" i="40"/>
  <c r="C99" i="40"/>
  <c r="I98" i="40"/>
  <c r="C98" i="40"/>
  <c r="I97" i="40"/>
  <c r="C97" i="40"/>
  <c r="I96" i="40"/>
  <c r="C96" i="40"/>
  <c r="I95" i="40"/>
  <c r="C95" i="40"/>
  <c r="I94" i="40"/>
  <c r="E94" i="40"/>
  <c r="E95" i="40" s="1"/>
  <c r="E96" i="40" s="1"/>
  <c r="E97" i="40" s="1"/>
  <c r="E98" i="40" s="1"/>
  <c r="E99" i="40" s="1"/>
  <c r="E100" i="40" s="1"/>
  <c r="E101" i="40" s="1"/>
  <c r="E102" i="40" s="1"/>
  <c r="C94" i="40"/>
  <c r="K93" i="40"/>
  <c r="K94" i="40" s="1"/>
  <c r="K95" i="40" s="1"/>
  <c r="K96" i="40" s="1"/>
  <c r="K97" i="40" s="1"/>
  <c r="K98" i="40" s="1"/>
  <c r="K99" i="40" s="1"/>
  <c r="K100" i="40" s="1"/>
  <c r="K101" i="40" s="1"/>
  <c r="K102" i="40" s="1"/>
  <c r="E93" i="40"/>
  <c r="J89" i="40"/>
  <c r="D89" i="40"/>
  <c r="I88" i="40"/>
  <c r="C88" i="40"/>
  <c r="I87" i="40"/>
  <c r="C87" i="40"/>
  <c r="I86" i="40"/>
  <c r="C86" i="40"/>
  <c r="I85" i="40"/>
  <c r="C85" i="40"/>
  <c r="I84" i="40"/>
  <c r="C84" i="40"/>
  <c r="I83" i="40"/>
  <c r="C83" i="40"/>
  <c r="I82" i="40"/>
  <c r="C82" i="40"/>
  <c r="I81" i="40"/>
  <c r="E81" i="40"/>
  <c r="E82" i="40" s="1"/>
  <c r="E83" i="40" s="1"/>
  <c r="E84" i="40" s="1"/>
  <c r="E85" i="40" s="1"/>
  <c r="E86" i="40" s="1"/>
  <c r="E87" i="40" s="1"/>
  <c r="C81" i="40"/>
  <c r="I80" i="40"/>
  <c r="E80" i="40"/>
  <c r="C80" i="40"/>
  <c r="I79" i="40"/>
  <c r="C79" i="40"/>
  <c r="E78" i="40" s="1"/>
  <c r="E79" i="40" s="1"/>
  <c r="K78" i="40"/>
  <c r="K79" i="40" s="1"/>
  <c r="K80" i="40" s="1"/>
  <c r="K81" i="40" s="1"/>
  <c r="K82" i="40" s="1"/>
  <c r="K83" i="40" s="1"/>
  <c r="K84" i="40" s="1"/>
  <c r="K85" i="40" s="1"/>
  <c r="K86" i="40" s="1"/>
  <c r="K87" i="40" s="1"/>
  <c r="J74" i="40"/>
  <c r="D74" i="40"/>
  <c r="I73" i="40"/>
  <c r="C73" i="40"/>
  <c r="I72" i="40"/>
  <c r="C72" i="40"/>
  <c r="I71" i="40"/>
  <c r="C71" i="40"/>
  <c r="I70" i="40"/>
  <c r="C70" i="40"/>
  <c r="I69" i="40"/>
  <c r="C69" i="40"/>
  <c r="I68" i="40"/>
  <c r="C68" i="40"/>
  <c r="I67" i="40"/>
  <c r="C67" i="40"/>
  <c r="I66" i="40"/>
  <c r="C66" i="40"/>
  <c r="I65" i="40"/>
  <c r="C65" i="40"/>
  <c r="I64" i="40"/>
  <c r="E64" i="40"/>
  <c r="E65" i="40" s="1"/>
  <c r="E66" i="40" s="1"/>
  <c r="E67" i="40" s="1"/>
  <c r="E68" i="40" s="1"/>
  <c r="E69" i="40" s="1"/>
  <c r="E70" i="40" s="1"/>
  <c r="E71" i="40" s="1"/>
  <c r="E72" i="40" s="1"/>
  <c r="C64" i="40"/>
  <c r="K63" i="40"/>
  <c r="K64" i="40" s="1"/>
  <c r="K65" i="40" s="1"/>
  <c r="K66" i="40" s="1"/>
  <c r="K67" i="40" s="1"/>
  <c r="K68" i="40" s="1"/>
  <c r="K69" i="40" s="1"/>
  <c r="K70" i="40" s="1"/>
  <c r="K71" i="40" s="1"/>
  <c r="K72" i="40" s="1"/>
  <c r="E63" i="40"/>
  <c r="J59" i="40"/>
  <c r="D59" i="40"/>
  <c r="I58" i="40"/>
  <c r="C58" i="40"/>
  <c r="I57" i="40"/>
  <c r="C57" i="40"/>
  <c r="I56" i="40"/>
  <c r="C56" i="40"/>
  <c r="I55" i="40"/>
  <c r="C55" i="40"/>
  <c r="I54" i="40"/>
  <c r="C54" i="40"/>
  <c r="I53" i="40"/>
  <c r="E53" i="40"/>
  <c r="E54" i="40" s="1"/>
  <c r="E55" i="40" s="1"/>
  <c r="E56" i="40" s="1"/>
  <c r="E57" i="40" s="1"/>
  <c r="C53" i="40"/>
  <c r="I52" i="40"/>
  <c r="E52" i="40"/>
  <c r="C52" i="40"/>
  <c r="I51" i="40"/>
  <c r="C51" i="40"/>
  <c r="I50" i="40"/>
  <c r="C50" i="40"/>
  <c r="I49" i="40"/>
  <c r="E49" i="40"/>
  <c r="E50" i="40" s="1"/>
  <c r="E51" i="40" s="1"/>
  <c r="C49" i="40"/>
  <c r="E48" i="40" s="1"/>
  <c r="K48" i="40"/>
  <c r="K49" i="40" s="1"/>
  <c r="K50" i="40" s="1"/>
  <c r="K51" i="40" s="1"/>
  <c r="K52" i="40" s="1"/>
  <c r="K53" i="40" s="1"/>
  <c r="K54" i="40" s="1"/>
  <c r="K55" i="40" s="1"/>
  <c r="K56" i="40" s="1"/>
  <c r="J44" i="40"/>
  <c r="D44" i="40"/>
  <c r="I43" i="40"/>
  <c r="C43" i="40"/>
  <c r="I42" i="40"/>
  <c r="C42" i="40"/>
  <c r="I41" i="40"/>
  <c r="C41" i="40"/>
  <c r="I40" i="40"/>
  <c r="C40" i="40"/>
  <c r="I39" i="40"/>
  <c r="C39" i="40"/>
  <c r="I38" i="40"/>
  <c r="C38" i="40"/>
  <c r="I37" i="40"/>
  <c r="C37" i="40"/>
  <c r="I36" i="40"/>
  <c r="C36" i="40"/>
  <c r="I35" i="40"/>
  <c r="C35" i="40"/>
  <c r="I34" i="40"/>
  <c r="E34" i="40"/>
  <c r="E35" i="40" s="1"/>
  <c r="E36" i="40" s="1"/>
  <c r="E37" i="40" s="1"/>
  <c r="E38" i="40" s="1"/>
  <c r="E39" i="40" s="1"/>
  <c r="E40" i="40" s="1"/>
  <c r="E41" i="40" s="1"/>
  <c r="E42" i="40" s="1"/>
  <c r="C34" i="40"/>
  <c r="K33" i="40"/>
  <c r="K34" i="40" s="1"/>
  <c r="K35" i="40" s="1"/>
  <c r="K36" i="40" s="1"/>
  <c r="K37" i="40" s="1"/>
  <c r="K38" i="40" s="1"/>
  <c r="K39" i="40" s="1"/>
  <c r="K40" i="40" s="1"/>
  <c r="K41" i="40" s="1"/>
  <c r="K42" i="40" s="1"/>
  <c r="E33" i="40"/>
  <c r="J29" i="40"/>
  <c r="D29" i="40"/>
  <c r="I28" i="40"/>
  <c r="C28" i="40"/>
  <c r="I27" i="40"/>
  <c r="C27" i="40"/>
  <c r="I26" i="40"/>
  <c r="C26" i="40"/>
  <c r="I25" i="40"/>
  <c r="E25" i="40"/>
  <c r="E26" i="40" s="1"/>
  <c r="E27" i="40" s="1"/>
  <c r="C25" i="40"/>
  <c r="I24" i="40"/>
  <c r="C24" i="40"/>
  <c r="I23" i="40"/>
  <c r="C23" i="40"/>
  <c r="I22" i="40"/>
  <c r="C22" i="40"/>
  <c r="I21" i="40"/>
  <c r="C21" i="40"/>
  <c r="I20" i="40"/>
  <c r="E20" i="40"/>
  <c r="E21" i="40" s="1"/>
  <c r="E22" i="40" s="1"/>
  <c r="E23" i="40" s="1"/>
  <c r="E24" i="40" s="1"/>
  <c r="C20" i="40"/>
  <c r="I19" i="40"/>
  <c r="E19" i="40"/>
  <c r="C19" i="40"/>
  <c r="K18" i="40"/>
  <c r="K19" i="40" s="1"/>
  <c r="K20" i="40" s="1"/>
  <c r="K21" i="40" s="1"/>
  <c r="K22" i="40" s="1"/>
  <c r="K23" i="40" s="1"/>
  <c r="K24" i="40" s="1"/>
  <c r="K25" i="40" s="1"/>
  <c r="K26" i="40" s="1"/>
  <c r="E18" i="40"/>
  <c r="J14" i="40"/>
  <c r="D14" i="40"/>
  <c r="I13" i="40"/>
  <c r="C13" i="40"/>
  <c r="I12" i="40"/>
  <c r="C12" i="40"/>
  <c r="I11" i="40"/>
  <c r="C11" i="40"/>
  <c r="I10" i="40"/>
  <c r="C10" i="40"/>
  <c r="I9" i="40"/>
  <c r="C9" i="40"/>
  <c r="I8" i="40"/>
  <c r="C8" i="40"/>
  <c r="I7" i="40"/>
  <c r="C7" i="40"/>
  <c r="I6" i="40"/>
  <c r="C6" i="40"/>
  <c r="K5" i="40"/>
  <c r="K6" i="40" s="1"/>
  <c r="K7" i="40" s="1"/>
  <c r="K8" i="40" s="1"/>
  <c r="K9" i="40" s="1"/>
  <c r="K10" i="40" s="1"/>
  <c r="K11" i="40" s="1"/>
  <c r="K12" i="40" s="1"/>
  <c r="I5" i="40"/>
  <c r="C5" i="40"/>
  <c r="I4" i="40"/>
  <c r="C4" i="40"/>
  <c r="E3" i="40" s="1"/>
  <c r="E4" i="40" s="1"/>
  <c r="E5" i="40" s="1"/>
  <c r="E6" i="40" s="1"/>
  <c r="E7" i="40" s="1"/>
  <c r="E8" i="40" s="1"/>
  <c r="E9" i="40" s="1"/>
  <c r="E10" i="40" s="1"/>
  <c r="E11" i="40" s="1"/>
  <c r="E12" i="40" s="1"/>
  <c r="K3" i="40"/>
  <c r="K4" i="40" s="1"/>
  <c r="J15" i="39"/>
  <c r="D15" i="39"/>
  <c r="I14" i="39"/>
  <c r="C14" i="39"/>
  <c r="I13" i="39"/>
  <c r="C13" i="39"/>
  <c r="I12" i="39"/>
  <c r="C12" i="39"/>
  <c r="I11" i="39"/>
  <c r="C11" i="39"/>
  <c r="I10" i="39"/>
  <c r="C10" i="39"/>
  <c r="I9" i="39"/>
  <c r="C9" i="39"/>
  <c r="I8" i="39"/>
  <c r="C8" i="39"/>
  <c r="I7" i="39"/>
  <c r="C7" i="39"/>
  <c r="I6" i="39"/>
  <c r="C6" i="39"/>
  <c r="I5" i="39"/>
  <c r="E5" i="39"/>
  <c r="E6" i="39" s="1"/>
  <c r="E7" i="39" s="1"/>
  <c r="E8" i="39" s="1"/>
  <c r="E9" i="39" s="1"/>
  <c r="E10" i="39" s="1"/>
  <c r="E11" i="39" s="1"/>
  <c r="E12" i="39" s="1"/>
  <c r="E13" i="39" s="1"/>
  <c r="C5" i="39"/>
  <c r="E4" i="39" s="1"/>
  <c r="K4" i="39"/>
  <c r="K5" i="39" s="1"/>
  <c r="K6" i="39" s="1"/>
  <c r="K7" i="39" s="1"/>
  <c r="K8" i="39" s="1"/>
  <c r="K9" i="39" s="1"/>
  <c r="K10" i="39" s="1"/>
  <c r="K11" i="39" s="1"/>
  <c r="K12" i="39" s="1"/>
  <c r="J151" i="38"/>
  <c r="D151" i="38"/>
  <c r="I150" i="38"/>
  <c r="C150" i="38"/>
  <c r="I149" i="38"/>
  <c r="C149" i="38"/>
  <c r="I148" i="38"/>
  <c r="C148" i="38"/>
  <c r="I147" i="38"/>
  <c r="C147" i="38"/>
  <c r="I146" i="38"/>
  <c r="C146" i="38"/>
  <c r="I145" i="38"/>
  <c r="C145" i="38"/>
  <c r="I144" i="38"/>
  <c r="C144" i="38"/>
  <c r="I143" i="38"/>
  <c r="C143" i="38"/>
  <c r="K142" i="38"/>
  <c r="K143" i="38" s="1"/>
  <c r="K144" i="38" s="1"/>
  <c r="K145" i="38" s="1"/>
  <c r="K146" i="38" s="1"/>
  <c r="K147" i="38" s="1"/>
  <c r="K148" i="38" s="1"/>
  <c r="K149" i="38" s="1"/>
  <c r="I142" i="38"/>
  <c r="C142" i="38"/>
  <c r="I141" i="38"/>
  <c r="C141" i="38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K140" i="38"/>
  <c r="K141" i="38" s="1"/>
  <c r="J136" i="38"/>
  <c r="D136" i="38"/>
  <c r="I135" i="38"/>
  <c r="C135" i="38"/>
  <c r="I134" i="38"/>
  <c r="C134" i="38"/>
  <c r="I133" i="38"/>
  <c r="C133" i="38"/>
  <c r="I132" i="38"/>
  <c r="C132" i="38"/>
  <c r="I131" i="38"/>
  <c r="C131" i="38"/>
  <c r="I130" i="38"/>
  <c r="C130" i="38"/>
  <c r="I129" i="38"/>
  <c r="C129" i="38"/>
  <c r="I128" i="38"/>
  <c r="C128" i="38"/>
  <c r="I127" i="38"/>
  <c r="E127" i="38"/>
  <c r="E128" i="38" s="1"/>
  <c r="E129" i="38" s="1"/>
  <c r="E130" i="38" s="1"/>
  <c r="E131" i="38" s="1"/>
  <c r="E132" i="38" s="1"/>
  <c r="E133" i="38" s="1"/>
  <c r="E134" i="38" s="1"/>
  <c r="C127" i="38"/>
  <c r="I126" i="38"/>
  <c r="E126" i="38"/>
  <c r="C126" i="38"/>
  <c r="K125" i="38"/>
  <c r="K126" i="38" s="1"/>
  <c r="K127" i="38" s="1"/>
  <c r="K128" i="38" s="1"/>
  <c r="K129" i="38" s="1"/>
  <c r="K130" i="38" s="1"/>
  <c r="K131" i="38" s="1"/>
  <c r="K132" i="38" s="1"/>
  <c r="K133" i="38" s="1"/>
  <c r="E125" i="38"/>
  <c r="J121" i="38"/>
  <c r="D121" i="38"/>
  <c r="I120" i="38"/>
  <c r="C120" i="38"/>
  <c r="I119" i="38"/>
  <c r="C119" i="38"/>
  <c r="I118" i="38"/>
  <c r="C118" i="38"/>
  <c r="I117" i="38"/>
  <c r="C117" i="38"/>
  <c r="I116" i="38"/>
  <c r="C116" i="38"/>
  <c r="I115" i="38"/>
  <c r="C115" i="38"/>
  <c r="I114" i="38"/>
  <c r="C114" i="38"/>
  <c r="I113" i="38"/>
  <c r="C113" i="38"/>
  <c r="K112" i="38"/>
  <c r="K113" i="38" s="1"/>
  <c r="K114" i="38" s="1"/>
  <c r="K115" i="38" s="1"/>
  <c r="K116" i="38" s="1"/>
  <c r="K117" i="38" s="1"/>
  <c r="K118" i="38" s="1"/>
  <c r="K119" i="38" s="1"/>
  <c r="I112" i="38"/>
  <c r="C112" i="38"/>
  <c r="K111" i="38"/>
  <c r="I111" i="38"/>
  <c r="C111" i="38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K110" i="38"/>
  <c r="J106" i="38"/>
  <c r="D106" i="38"/>
  <c r="I105" i="38"/>
  <c r="C105" i="38"/>
  <c r="I104" i="38"/>
  <c r="C104" i="38"/>
  <c r="I103" i="38"/>
  <c r="C103" i="38"/>
  <c r="I102" i="38"/>
  <c r="C102" i="38"/>
  <c r="I101" i="38"/>
  <c r="C101" i="38"/>
  <c r="I100" i="38"/>
  <c r="C100" i="38"/>
  <c r="I99" i="38"/>
  <c r="C99" i="38"/>
  <c r="I98" i="38"/>
  <c r="C98" i="38"/>
  <c r="I97" i="38"/>
  <c r="C97" i="38"/>
  <c r="I96" i="38"/>
  <c r="E96" i="38"/>
  <c r="E97" i="38" s="1"/>
  <c r="E98" i="38" s="1"/>
  <c r="E99" i="38" s="1"/>
  <c r="E100" i="38" s="1"/>
  <c r="E101" i="38" s="1"/>
  <c r="E102" i="38" s="1"/>
  <c r="E103" i="38" s="1"/>
  <c r="E104" i="38" s="1"/>
  <c r="C96" i="38"/>
  <c r="K95" i="38"/>
  <c r="K96" i="38" s="1"/>
  <c r="K97" i="38" s="1"/>
  <c r="K98" i="38" s="1"/>
  <c r="K99" i="38" s="1"/>
  <c r="K100" i="38" s="1"/>
  <c r="K101" i="38" s="1"/>
  <c r="K102" i="38" s="1"/>
  <c r="K103" i="38" s="1"/>
  <c r="E95" i="38"/>
  <c r="J91" i="38"/>
  <c r="D91" i="38"/>
  <c r="I90" i="38"/>
  <c r="C90" i="38"/>
  <c r="K89" i="38"/>
  <c r="I89" i="38"/>
  <c r="C89" i="38"/>
  <c r="I88" i="38"/>
  <c r="C88" i="38"/>
  <c r="I87" i="38"/>
  <c r="C87" i="38"/>
  <c r="I86" i="38"/>
  <c r="C86" i="38"/>
  <c r="I85" i="38"/>
  <c r="C85" i="38"/>
  <c r="I84" i="38"/>
  <c r="C84" i="38"/>
  <c r="I83" i="38"/>
  <c r="C83" i="38"/>
  <c r="I82" i="38"/>
  <c r="C82" i="38"/>
  <c r="K81" i="38"/>
  <c r="K82" i="38" s="1"/>
  <c r="K83" i="38" s="1"/>
  <c r="K84" i="38" s="1"/>
  <c r="K85" i="38" s="1"/>
  <c r="K86" i="38" s="1"/>
  <c r="K87" i="38" s="1"/>
  <c r="K88" i="38" s="1"/>
  <c r="I81" i="38"/>
  <c r="C81" i="38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K80" i="38"/>
  <c r="J76" i="38"/>
  <c r="D76" i="38"/>
  <c r="I75" i="38"/>
  <c r="C75" i="38"/>
  <c r="I74" i="38"/>
  <c r="C74" i="38"/>
  <c r="I73" i="38"/>
  <c r="C73" i="38"/>
  <c r="I72" i="38"/>
  <c r="C72" i="38"/>
  <c r="I71" i="38"/>
  <c r="C71" i="38"/>
  <c r="I70" i="38"/>
  <c r="C70" i="38"/>
  <c r="I69" i="38"/>
  <c r="C69" i="38"/>
  <c r="I68" i="38"/>
  <c r="E68" i="38"/>
  <c r="E69" i="38" s="1"/>
  <c r="E70" i="38" s="1"/>
  <c r="E71" i="38" s="1"/>
  <c r="E72" i="38" s="1"/>
  <c r="E73" i="38" s="1"/>
  <c r="E74" i="38" s="1"/>
  <c r="C68" i="38"/>
  <c r="I67" i="38"/>
  <c r="C67" i="38"/>
  <c r="I66" i="38"/>
  <c r="E66" i="38"/>
  <c r="E67" i="38" s="1"/>
  <c r="C66" i="38"/>
  <c r="K65" i="38"/>
  <c r="K66" i="38" s="1"/>
  <c r="K67" i="38" s="1"/>
  <c r="K68" i="38" s="1"/>
  <c r="K69" i="38" s="1"/>
  <c r="K70" i="38" s="1"/>
  <c r="K71" i="38" s="1"/>
  <c r="K72" i="38" s="1"/>
  <c r="K73" i="38" s="1"/>
  <c r="K74" i="38" s="1"/>
  <c r="E65" i="38"/>
  <c r="J61" i="38"/>
  <c r="D61" i="38"/>
  <c r="I60" i="38"/>
  <c r="C60" i="38"/>
  <c r="I59" i="38"/>
  <c r="C59" i="38"/>
  <c r="I58" i="38"/>
  <c r="C58" i="38"/>
  <c r="I57" i="38"/>
  <c r="C57" i="38"/>
  <c r="I56" i="38"/>
  <c r="C56" i="38"/>
  <c r="I55" i="38"/>
  <c r="C55" i="38"/>
  <c r="I54" i="38"/>
  <c r="C54" i="38"/>
  <c r="K53" i="38"/>
  <c r="K54" i="38" s="1"/>
  <c r="K55" i="38" s="1"/>
  <c r="K56" i="38" s="1"/>
  <c r="K57" i="38" s="1"/>
  <c r="K58" i="38" s="1"/>
  <c r="K59" i="38" s="1"/>
  <c r="I53" i="38"/>
  <c r="C53" i="38"/>
  <c r="I52" i="38"/>
  <c r="C52" i="38"/>
  <c r="I51" i="38"/>
  <c r="C51" i="38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K50" i="38"/>
  <c r="K51" i="38" s="1"/>
  <c r="K52" i="38" s="1"/>
  <c r="J46" i="38"/>
  <c r="D46" i="38"/>
  <c r="I45" i="38"/>
  <c r="C45" i="38"/>
  <c r="I44" i="38"/>
  <c r="C44" i="38"/>
  <c r="I43" i="38"/>
  <c r="C43" i="38"/>
  <c r="I42" i="38"/>
  <c r="C42" i="38"/>
  <c r="I41" i="38"/>
  <c r="C41" i="38"/>
  <c r="I40" i="38"/>
  <c r="C40" i="38"/>
  <c r="I39" i="38"/>
  <c r="C39" i="38"/>
  <c r="I38" i="38"/>
  <c r="C38" i="38"/>
  <c r="I37" i="38"/>
  <c r="C37" i="38"/>
  <c r="I36" i="38"/>
  <c r="C36" i="38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K35" i="38"/>
  <c r="K36" i="38" s="1"/>
  <c r="K37" i="38" s="1"/>
  <c r="K38" i="38" s="1"/>
  <c r="K39" i="38" s="1"/>
  <c r="K40" i="38" s="1"/>
  <c r="K41" i="38" s="1"/>
  <c r="K42" i="38" s="1"/>
  <c r="K43" i="38" s="1"/>
  <c r="K44" i="38" s="1"/>
  <c r="J31" i="38"/>
  <c r="D31" i="38"/>
  <c r="I30" i="38"/>
  <c r="C30" i="38"/>
  <c r="I29" i="38"/>
  <c r="C29" i="38"/>
  <c r="I28" i="38"/>
  <c r="C28" i="38"/>
  <c r="I27" i="38"/>
  <c r="C27" i="38"/>
  <c r="I26" i="38"/>
  <c r="C26" i="38"/>
  <c r="I25" i="38"/>
  <c r="C25" i="38"/>
  <c r="I24" i="38"/>
  <c r="C24" i="38"/>
  <c r="I23" i="38"/>
  <c r="C23" i="38"/>
  <c r="I22" i="38"/>
  <c r="C22" i="38"/>
  <c r="I21" i="38"/>
  <c r="E21" i="38"/>
  <c r="E22" i="38" s="1"/>
  <c r="E23" i="38" s="1"/>
  <c r="E24" i="38" s="1"/>
  <c r="E25" i="38" s="1"/>
  <c r="E26" i="38" s="1"/>
  <c r="E27" i="38" s="1"/>
  <c r="E28" i="38" s="1"/>
  <c r="E29" i="38" s="1"/>
  <c r="C21" i="38"/>
  <c r="K20" i="38"/>
  <c r="K21" i="38" s="1"/>
  <c r="K22" i="38" s="1"/>
  <c r="K23" i="38" s="1"/>
  <c r="K24" i="38" s="1"/>
  <c r="K25" i="38" s="1"/>
  <c r="K26" i="38" s="1"/>
  <c r="K27" i="38" s="1"/>
  <c r="K28" i="38" s="1"/>
  <c r="K29" i="38" s="1"/>
  <c r="E20" i="38"/>
  <c r="J15" i="38"/>
  <c r="D15" i="38"/>
  <c r="I14" i="38"/>
  <c r="C14" i="38"/>
  <c r="I13" i="38"/>
  <c r="C13" i="38"/>
  <c r="I12" i="38"/>
  <c r="E12" i="38"/>
  <c r="E13" i="38" s="1"/>
  <c r="C12" i="38"/>
  <c r="I11" i="38"/>
  <c r="C11" i="38"/>
  <c r="I10" i="38"/>
  <c r="C10" i="38"/>
  <c r="I9" i="38"/>
  <c r="C9" i="38"/>
  <c r="I8" i="38"/>
  <c r="C8" i="38"/>
  <c r="I7" i="38"/>
  <c r="C7" i="38"/>
  <c r="I6" i="38"/>
  <c r="C6" i="38"/>
  <c r="I5" i="38"/>
  <c r="E5" i="38"/>
  <c r="E6" i="38" s="1"/>
  <c r="E7" i="38" s="1"/>
  <c r="E8" i="38" s="1"/>
  <c r="E9" i="38" s="1"/>
  <c r="E10" i="38" s="1"/>
  <c r="E11" i="38" s="1"/>
  <c r="C5" i="38"/>
  <c r="K4" i="38"/>
  <c r="K5" i="38" s="1"/>
  <c r="K6" i="38" s="1"/>
  <c r="K7" i="38" s="1"/>
  <c r="K8" i="38" s="1"/>
  <c r="K9" i="38" s="1"/>
  <c r="K10" i="38" s="1"/>
  <c r="K11" i="38" s="1"/>
  <c r="K12" i="38" s="1"/>
  <c r="E4" i="38"/>
  <c r="J90" i="37"/>
  <c r="D90" i="37"/>
  <c r="I89" i="37"/>
  <c r="C89" i="37"/>
  <c r="I88" i="37"/>
  <c r="C88" i="37"/>
  <c r="K87" i="37"/>
  <c r="K88" i="37" s="1"/>
  <c r="I87" i="37"/>
  <c r="C87" i="37"/>
  <c r="I86" i="37"/>
  <c r="C86" i="37"/>
  <c r="I85" i="37"/>
  <c r="C85" i="37"/>
  <c r="I84" i="37"/>
  <c r="C84" i="37"/>
  <c r="I83" i="37"/>
  <c r="C83" i="37"/>
  <c r="I82" i="37"/>
  <c r="C82" i="37"/>
  <c r="I81" i="37"/>
  <c r="C81" i="37"/>
  <c r="I80" i="37"/>
  <c r="E80" i="37"/>
  <c r="E81" i="37" s="1"/>
  <c r="E82" i="37" s="1"/>
  <c r="E83" i="37" s="1"/>
  <c r="E84" i="37" s="1"/>
  <c r="E85" i="37" s="1"/>
  <c r="E86" i="37" s="1"/>
  <c r="E87" i="37" s="1"/>
  <c r="E88" i="37" s="1"/>
  <c r="C80" i="37"/>
  <c r="K79" i="37"/>
  <c r="K80" i="37" s="1"/>
  <c r="K81" i="37" s="1"/>
  <c r="K82" i="37" s="1"/>
  <c r="K83" i="37" s="1"/>
  <c r="K84" i="37" s="1"/>
  <c r="K85" i="37" s="1"/>
  <c r="K86" i="37" s="1"/>
  <c r="E79" i="37"/>
  <c r="J75" i="37"/>
  <c r="D75" i="37"/>
  <c r="I74" i="37"/>
  <c r="C74" i="37"/>
  <c r="I73" i="37"/>
  <c r="C73" i="37"/>
  <c r="I72" i="37"/>
  <c r="C72" i="37"/>
  <c r="I71" i="37"/>
  <c r="C71" i="37"/>
  <c r="I70" i="37"/>
  <c r="C70" i="37"/>
  <c r="I69" i="37"/>
  <c r="C69" i="37"/>
  <c r="I68" i="37"/>
  <c r="C68" i="37"/>
  <c r="I67" i="37"/>
  <c r="C67" i="37"/>
  <c r="I66" i="37"/>
  <c r="C66" i="37"/>
  <c r="I65" i="37"/>
  <c r="E65" i="37"/>
  <c r="E66" i="37" s="1"/>
  <c r="E67" i="37" s="1"/>
  <c r="E68" i="37" s="1"/>
  <c r="E69" i="37" s="1"/>
  <c r="E70" i="37" s="1"/>
  <c r="E71" i="37" s="1"/>
  <c r="E72" i="37" s="1"/>
  <c r="E73" i="37" s="1"/>
  <c r="C65" i="37"/>
  <c r="K64" i="37"/>
  <c r="K65" i="37" s="1"/>
  <c r="K66" i="37" s="1"/>
  <c r="K67" i="37" s="1"/>
  <c r="K68" i="37" s="1"/>
  <c r="K69" i="37" s="1"/>
  <c r="K70" i="37" s="1"/>
  <c r="K71" i="37" s="1"/>
  <c r="K72" i="37" s="1"/>
  <c r="E64" i="37"/>
  <c r="J60" i="37"/>
  <c r="D60" i="37"/>
  <c r="I59" i="37"/>
  <c r="C59" i="37"/>
  <c r="I58" i="37"/>
  <c r="C58" i="37"/>
  <c r="I57" i="37"/>
  <c r="C57" i="37"/>
  <c r="I56" i="37"/>
  <c r="C56" i="37"/>
  <c r="I55" i="37"/>
  <c r="C55" i="37"/>
  <c r="I54" i="37"/>
  <c r="C54" i="37"/>
  <c r="I53" i="37"/>
  <c r="C53" i="37"/>
  <c r="I52" i="37"/>
  <c r="C52" i="37"/>
  <c r="I51" i="37"/>
  <c r="C51" i="37"/>
  <c r="K50" i="37"/>
  <c r="K51" i="37" s="1"/>
  <c r="K52" i="37" s="1"/>
  <c r="K53" i="37" s="1"/>
  <c r="K54" i="37" s="1"/>
  <c r="K55" i="37" s="1"/>
  <c r="K56" i="37" s="1"/>
  <c r="K57" i="37" s="1"/>
  <c r="K58" i="37" s="1"/>
  <c r="I50" i="37"/>
  <c r="C50" i="37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K49" i="37"/>
  <c r="J45" i="37"/>
  <c r="D45" i="37"/>
  <c r="I44" i="37"/>
  <c r="C44" i="37"/>
  <c r="I43" i="37"/>
  <c r="C43" i="37"/>
  <c r="I42" i="37"/>
  <c r="E42" i="37"/>
  <c r="E43" i="37" s="1"/>
  <c r="C42" i="37"/>
  <c r="I41" i="37"/>
  <c r="C41" i="37"/>
  <c r="I40" i="37"/>
  <c r="C40" i="37"/>
  <c r="I39" i="37"/>
  <c r="C39" i="37"/>
  <c r="I38" i="37"/>
  <c r="C38" i="37"/>
  <c r="I37" i="37"/>
  <c r="C37" i="37"/>
  <c r="I36" i="37"/>
  <c r="C36" i="37"/>
  <c r="I35" i="37"/>
  <c r="E35" i="37"/>
  <c r="E36" i="37" s="1"/>
  <c r="E37" i="37" s="1"/>
  <c r="E38" i="37" s="1"/>
  <c r="E39" i="37" s="1"/>
  <c r="E40" i="37" s="1"/>
  <c r="E41" i="37" s="1"/>
  <c r="C35" i="37"/>
  <c r="E34" i="37" s="1"/>
  <c r="K34" i="37"/>
  <c r="K35" i="37" s="1"/>
  <c r="K36" i="37" s="1"/>
  <c r="K37" i="37" s="1"/>
  <c r="K38" i="37" s="1"/>
  <c r="K39" i="37" s="1"/>
  <c r="K40" i="37" s="1"/>
  <c r="K41" i="37" s="1"/>
  <c r="K42" i="37" s="1"/>
  <c r="J30" i="37"/>
  <c r="D30" i="37"/>
  <c r="I29" i="37"/>
  <c r="C29" i="37"/>
  <c r="I28" i="37"/>
  <c r="C28" i="37"/>
  <c r="I27" i="37"/>
  <c r="C27" i="37"/>
  <c r="I26" i="37"/>
  <c r="C26" i="37"/>
  <c r="I25" i="37"/>
  <c r="C25" i="37"/>
  <c r="I24" i="37"/>
  <c r="C24" i="37"/>
  <c r="I23" i="37"/>
  <c r="C23" i="37"/>
  <c r="I22" i="37"/>
  <c r="C22" i="37"/>
  <c r="I21" i="37"/>
  <c r="C21" i="37"/>
  <c r="I20" i="37"/>
  <c r="E20" i="37"/>
  <c r="E21" i="37" s="1"/>
  <c r="E22" i="37" s="1"/>
  <c r="E23" i="37" s="1"/>
  <c r="E24" i="37" s="1"/>
  <c r="E25" i="37" s="1"/>
  <c r="E26" i="37" s="1"/>
  <c r="E27" i="37" s="1"/>
  <c r="E28" i="37" s="1"/>
  <c r="C20" i="37"/>
  <c r="K19" i="37"/>
  <c r="K20" i="37" s="1"/>
  <c r="K21" i="37" s="1"/>
  <c r="K22" i="37" s="1"/>
  <c r="K23" i="37" s="1"/>
  <c r="K24" i="37" s="1"/>
  <c r="K25" i="37" s="1"/>
  <c r="K26" i="37" s="1"/>
  <c r="K27" i="37" s="1"/>
  <c r="K28" i="37" s="1"/>
  <c r="E19" i="37"/>
  <c r="J15" i="37"/>
  <c r="D15" i="37"/>
  <c r="I14" i="37"/>
  <c r="C14" i="37"/>
  <c r="I13" i="37"/>
  <c r="C13" i="37"/>
  <c r="I12" i="37"/>
  <c r="C12" i="37"/>
  <c r="I11" i="37"/>
  <c r="C11" i="37"/>
  <c r="I10" i="37"/>
  <c r="C10" i="37"/>
  <c r="I9" i="37"/>
  <c r="C9" i="37"/>
  <c r="I8" i="37"/>
  <c r="C8" i="37"/>
  <c r="I7" i="37"/>
  <c r="C7" i="37"/>
  <c r="I6" i="37"/>
  <c r="E6" i="37"/>
  <c r="E7" i="37" s="1"/>
  <c r="E8" i="37" s="1"/>
  <c r="E9" i="37" s="1"/>
  <c r="E10" i="37" s="1"/>
  <c r="E11" i="37" s="1"/>
  <c r="E12" i="37" s="1"/>
  <c r="E13" i="37" s="1"/>
  <c r="C6" i="37"/>
  <c r="I5" i="37"/>
  <c r="C5" i="37"/>
  <c r="E4" i="37" s="1"/>
  <c r="E5" i="37" s="1"/>
  <c r="K4" i="37"/>
  <c r="K5" i="37" s="1"/>
  <c r="K6" i="37" s="1"/>
  <c r="K7" i="37" s="1"/>
  <c r="K8" i="37" s="1"/>
  <c r="K9" i="37" s="1"/>
  <c r="K10" i="37" s="1"/>
  <c r="K11" i="37" s="1"/>
  <c r="K12" i="37" s="1"/>
  <c r="K13" i="37" s="1"/>
  <c r="J196" i="36"/>
  <c r="D196" i="36"/>
  <c r="I195" i="36"/>
  <c r="C195" i="36"/>
  <c r="I194" i="36"/>
  <c r="C194" i="36"/>
  <c r="I193" i="36"/>
  <c r="C193" i="36"/>
  <c r="I192" i="36"/>
  <c r="C192" i="36"/>
  <c r="I191" i="36"/>
  <c r="C191" i="36"/>
  <c r="I190" i="36"/>
  <c r="C190" i="36"/>
  <c r="I189" i="36"/>
  <c r="C189" i="36"/>
  <c r="I188" i="36"/>
  <c r="C188" i="36"/>
  <c r="I187" i="36"/>
  <c r="C187" i="36"/>
  <c r="I186" i="36"/>
  <c r="E186" i="36"/>
  <c r="E187" i="36" s="1"/>
  <c r="E188" i="36" s="1"/>
  <c r="E189" i="36" s="1"/>
  <c r="E190" i="36" s="1"/>
  <c r="E191" i="36" s="1"/>
  <c r="E192" i="36" s="1"/>
  <c r="E193" i="36" s="1"/>
  <c r="E194" i="36" s="1"/>
  <c r="C186" i="36"/>
  <c r="K185" i="36"/>
  <c r="K186" i="36" s="1"/>
  <c r="K187" i="36" s="1"/>
  <c r="K188" i="36" s="1"/>
  <c r="K189" i="36" s="1"/>
  <c r="K190" i="36" s="1"/>
  <c r="K191" i="36" s="1"/>
  <c r="K192" i="36" s="1"/>
  <c r="K193" i="36" s="1"/>
  <c r="K194" i="36" s="1"/>
  <c r="E185" i="36"/>
  <c r="J181" i="36"/>
  <c r="D181" i="36"/>
  <c r="I180" i="36"/>
  <c r="C180" i="36"/>
  <c r="I179" i="36"/>
  <c r="C179" i="36"/>
  <c r="I178" i="36"/>
  <c r="C178" i="36"/>
  <c r="I177" i="36"/>
  <c r="C177" i="36"/>
  <c r="I176" i="36"/>
  <c r="C176" i="36"/>
  <c r="I175" i="36"/>
  <c r="C175" i="36"/>
  <c r="I174" i="36"/>
  <c r="E174" i="36"/>
  <c r="E175" i="36" s="1"/>
  <c r="E176" i="36" s="1"/>
  <c r="E177" i="36" s="1"/>
  <c r="E178" i="36" s="1"/>
  <c r="E179" i="36" s="1"/>
  <c r="C174" i="36"/>
  <c r="I173" i="36"/>
  <c r="C173" i="36"/>
  <c r="I172" i="36"/>
  <c r="C172" i="36"/>
  <c r="I171" i="36"/>
  <c r="E171" i="36"/>
  <c r="E172" i="36" s="1"/>
  <c r="E173" i="36" s="1"/>
  <c r="C171" i="36"/>
  <c r="E170" i="36" s="1"/>
  <c r="K170" i="36"/>
  <c r="K171" i="36" s="1"/>
  <c r="K172" i="36" s="1"/>
  <c r="K173" i="36" s="1"/>
  <c r="K174" i="36" s="1"/>
  <c r="K175" i="36" s="1"/>
  <c r="K176" i="36" s="1"/>
  <c r="K177" i="36" s="1"/>
  <c r="K178" i="36" s="1"/>
  <c r="J166" i="36"/>
  <c r="D166" i="36"/>
  <c r="I165" i="36"/>
  <c r="C165" i="36"/>
  <c r="I164" i="36"/>
  <c r="C164" i="36"/>
  <c r="I163" i="36"/>
  <c r="C163" i="36"/>
  <c r="I162" i="36"/>
  <c r="C162" i="36"/>
  <c r="I161" i="36"/>
  <c r="C161" i="36"/>
  <c r="I160" i="36"/>
  <c r="C160" i="36"/>
  <c r="I159" i="36"/>
  <c r="C159" i="36"/>
  <c r="I158" i="36"/>
  <c r="C158" i="36"/>
  <c r="I157" i="36"/>
  <c r="C157" i="36"/>
  <c r="I156" i="36"/>
  <c r="E156" i="36"/>
  <c r="E157" i="36" s="1"/>
  <c r="E158" i="36" s="1"/>
  <c r="E159" i="36" s="1"/>
  <c r="E160" i="36" s="1"/>
  <c r="E161" i="36" s="1"/>
  <c r="E162" i="36" s="1"/>
  <c r="E163" i="36" s="1"/>
  <c r="E164" i="36" s="1"/>
  <c r="C156" i="36"/>
  <c r="K155" i="36"/>
  <c r="K156" i="36" s="1"/>
  <c r="K157" i="36" s="1"/>
  <c r="K158" i="36" s="1"/>
  <c r="K159" i="36" s="1"/>
  <c r="K160" i="36" s="1"/>
  <c r="K161" i="36" s="1"/>
  <c r="K162" i="36" s="1"/>
  <c r="K163" i="36" s="1"/>
  <c r="K164" i="36" s="1"/>
  <c r="E155" i="36"/>
  <c r="J151" i="36"/>
  <c r="D151" i="36"/>
  <c r="I150" i="36"/>
  <c r="C150" i="36"/>
  <c r="I149" i="36"/>
  <c r="C149" i="36"/>
  <c r="I148" i="36"/>
  <c r="C148" i="36"/>
  <c r="I147" i="36"/>
  <c r="C147" i="36"/>
  <c r="I146" i="36"/>
  <c r="E146" i="36"/>
  <c r="E147" i="36" s="1"/>
  <c r="E148" i="36" s="1"/>
  <c r="E149" i="36" s="1"/>
  <c r="C146" i="36"/>
  <c r="I145" i="36"/>
  <c r="C145" i="36"/>
  <c r="I144" i="36"/>
  <c r="C144" i="36"/>
  <c r="I143" i="36"/>
  <c r="C143" i="36"/>
  <c r="I142" i="36"/>
  <c r="C142" i="36"/>
  <c r="I141" i="36"/>
  <c r="C141" i="36"/>
  <c r="E140" i="36" s="1"/>
  <c r="E141" i="36" s="1"/>
  <c r="E142" i="36" s="1"/>
  <c r="E143" i="36" s="1"/>
  <c r="E144" i="36" s="1"/>
  <c r="E145" i="36" s="1"/>
  <c r="K140" i="36"/>
  <c r="K141" i="36" s="1"/>
  <c r="K142" i="36" s="1"/>
  <c r="K143" i="36" s="1"/>
  <c r="K144" i="36" s="1"/>
  <c r="K145" i="36" s="1"/>
  <c r="K146" i="36" s="1"/>
  <c r="K147" i="36" s="1"/>
  <c r="K148" i="36" s="1"/>
  <c r="K149" i="36" s="1"/>
  <c r="J136" i="36"/>
  <c r="D136" i="36"/>
  <c r="I135" i="36"/>
  <c r="C135" i="36"/>
  <c r="I134" i="36"/>
  <c r="C134" i="36"/>
  <c r="I133" i="36"/>
  <c r="C133" i="36"/>
  <c r="I132" i="36"/>
  <c r="C132" i="36"/>
  <c r="I131" i="36"/>
  <c r="C131" i="36"/>
  <c r="I130" i="36"/>
  <c r="C130" i="36"/>
  <c r="I129" i="36"/>
  <c r="C129" i="36"/>
  <c r="I128" i="36"/>
  <c r="C128" i="36"/>
  <c r="I127" i="36"/>
  <c r="C127" i="36"/>
  <c r="I126" i="36"/>
  <c r="E126" i="36"/>
  <c r="E127" i="36" s="1"/>
  <c r="E128" i="36" s="1"/>
  <c r="E129" i="36" s="1"/>
  <c r="E130" i="36" s="1"/>
  <c r="E131" i="36" s="1"/>
  <c r="E132" i="36" s="1"/>
  <c r="E133" i="36" s="1"/>
  <c r="E134" i="36" s="1"/>
  <c r="C126" i="36"/>
  <c r="K125" i="36"/>
  <c r="K126" i="36" s="1"/>
  <c r="K127" i="36" s="1"/>
  <c r="K128" i="36" s="1"/>
  <c r="K129" i="36" s="1"/>
  <c r="K130" i="36" s="1"/>
  <c r="K131" i="36" s="1"/>
  <c r="K132" i="36" s="1"/>
  <c r="K133" i="36" s="1"/>
  <c r="K134" i="36" s="1"/>
  <c r="E125" i="36"/>
  <c r="J121" i="36"/>
  <c r="D121" i="36"/>
  <c r="I120" i="36"/>
  <c r="C120" i="36"/>
  <c r="I119" i="36"/>
  <c r="C119" i="36"/>
  <c r="I118" i="36"/>
  <c r="C118" i="36"/>
  <c r="I117" i="36"/>
  <c r="C117" i="36"/>
  <c r="I116" i="36"/>
  <c r="C116" i="36"/>
  <c r="I115" i="36"/>
  <c r="C115" i="36"/>
  <c r="I114" i="36"/>
  <c r="C114" i="36"/>
  <c r="I113" i="36"/>
  <c r="C113" i="36"/>
  <c r="I112" i="36"/>
  <c r="C112" i="36"/>
  <c r="I111" i="36"/>
  <c r="E111" i="36"/>
  <c r="E112" i="36" s="1"/>
  <c r="E113" i="36" s="1"/>
  <c r="E114" i="36" s="1"/>
  <c r="E115" i="36" s="1"/>
  <c r="E116" i="36" s="1"/>
  <c r="E117" i="36" s="1"/>
  <c r="E118" i="36" s="1"/>
  <c r="E119" i="36" s="1"/>
  <c r="C111" i="36"/>
  <c r="E110" i="36" s="1"/>
  <c r="K110" i="36"/>
  <c r="K111" i="36" s="1"/>
  <c r="K112" i="36" s="1"/>
  <c r="K113" i="36" s="1"/>
  <c r="K114" i="36" s="1"/>
  <c r="K115" i="36" s="1"/>
  <c r="K116" i="36" s="1"/>
  <c r="K117" i="36" s="1"/>
  <c r="K118" i="36" s="1"/>
  <c r="J105" i="36"/>
  <c r="D105" i="36"/>
  <c r="I104" i="36"/>
  <c r="C104" i="36"/>
  <c r="I103" i="36"/>
  <c r="C103" i="36"/>
  <c r="I102" i="36"/>
  <c r="C102" i="36"/>
  <c r="I101" i="36"/>
  <c r="C101" i="36"/>
  <c r="I100" i="36"/>
  <c r="C100" i="36"/>
  <c r="I99" i="36"/>
  <c r="C99" i="36"/>
  <c r="I98" i="36"/>
  <c r="C98" i="36"/>
  <c r="I97" i="36"/>
  <c r="C97" i="36"/>
  <c r="I96" i="36"/>
  <c r="C96" i="36"/>
  <c r="I95" i="36"/>
  <c r="E95" i="36"/>
  <c r="E96" i="36" s="1"/>
  <c r="E97" i="36" s="1"/>
  <c r="E98" i="36" s="1"/>
  <c r="E99" i="36" s="1"/>
  <c r="E100" i="36" s="1"/>
  <c r="E101" i="36" s="1"/>
  <c r="E102" i="36" s="1"/>
  <c r="E103" i="36" s="1"/>
  <c r="C95" i="36"/>
  <c r="K94" i="36"/>
  <c r="K95" i="36" s="1"/>
  <c r="K96" i="36" s="1"/>
  <c r="K97" i="36" s="1"/>
  <c r="K98" i="36" s="1"/>
  <c r="K99" i="36" s="1"/>
  <c r="K100" i="36" s="1"/>
  <c r="K101" i="36" s="1"/>
  <c r="K102" i="36" s="1"/>
  <c r="K103" i="36" s="1"/>
  <c r="E94" i="36"/>
  <c r="J90" i="36"/>
  <c r="D90" i="36"/>
  <c r="I89" i="36"/>
  <c r="C89" i="36"/>
  <c r="I88" i="36"/>
  <c r="C88" i="36"/>
  <c r="I87" i="36"/>
  <c r="C87" i="36"/>
  <c r="I86" i="36"/>
  <c r="C86" i="36"/>
  <c r="I85" i="36"/>
  <c r="C85" i="36"/>
  <c r="I84" i="36"/>
  <c r="C84" i="36"/>
  <c r="I83" i="36"/>
  <c r="C83" i="36"/>
  <c r="I82" i="36"/>
  <c r="C82" i="36"/>
  <c r="I81" i="36"/>
  <c r="E81" i="36"/>
  <c r="E82" i="36" s="1"/>
  <c r="E83" i="36" s="1"/>
  <c r="E84" i="36" s="1"/>
  <c r="E85" i="36" s="1"/>
  <c r="E86" i="36" s="1"/>
  <c r="E87" i="36" s="1"/>
  <c r="E88" i="36" s="1"/>
  <c r="C81" i="36"/>
  <c r="I80" i="36"/>
  <c r="C80" i="36"/>
  <c r="E79" i="36" s="1"/>
  <c r="E80" i="36" s="1"/>
  <c r="K79" i="36"/>
  <c r="K80" i="36" s="1"/>
  <c r="K81" i="36" s="1"/>
  <c r="K82" i="36" s="1"/>
  <c r="K83" i="36" s="1"/>
  <c r="K84" i="36" s="1"/>
  <c r="K85" i="36" s="1"/>
  <c r="K86" i="36" s="1"/>
  <c r="K87" i="36" s="1"/>
  <c r="J75" i="36"/>
  <c r="D75" i="36"/>
  <c r="I74" i="36"/>
  <c r="C74" i="36"/>
  <c r="I73" i="36"/>
  <c r="C73" i="36"/>
  <c r="I72" i="36"/>
  <c r="C72" i="36"/>
  <c r="I71" i="36"/>
  <c r="C71" i="36"/>
  <c r="I70" i="36"/>
  <c r="C70" i="36"/>
  <c r="I69" i="36"/>
  <c r="C69" i="36"/>
  <c r="I68" i="36"/>
  <c r="C68" i="36"/>
  <c r="I67" i="36"/>
  <c r="C67" i="36"/>
  <c r="I66" i="36"/>
  <c r="C66" i="36"/>
  <c r="I65" i="36"/>
  <c r="E65" i="36"/>
  <c r="E66" i="36" s="1"/>
  <c r="E67" i="36" s="1"/>
  <c r="E68" i="36" s="1"/>
  <c r="E69" i="36" s="1"/>
  <c r="E70" i="36" s="1"/>
  <c r="E71" i="36" s="1"/>
  <c r="E72" i="36" s="1"/>
  <c r="E73" i="36" s="1"/>
  <c r="C65" i="36"/>
  <c r="K64" i="36"/>
  <c r="K65" i="36" s="1"/>
  <c r="K66" i="36" s="1"/>
  <c r="K67" i="36" s="1"/>
  <c r="K68" i="36" s="1"/>
  <c r="K69" i="36" s="1"/>
  <c r="K70" i="36" s="1"/>
  <c r="K71" i="36" s="1"/>
  <c r="K72" i="36" s="1"/>
  <c r="K73" i="36" s="1"/>
  <c r="E64" i="36"/>
  <c r="J60" i="36"/>
  <c r="D60" i="36"/>
  <c r="I59" i="36"/>
  <c r="C59" i="36"/>
  <c r="I58" i="36"/>
  <c r="C58" i="36"/>
  <c r="I57" i="36"/>
  <c r="C57" i="36"/>
  <c r="I56" i="36"/>
  <c r="C56" i="36"/>
  <c r="I55" i="36"/>
  <c r="C55" i="36"/>
  <c r="I54" i="36"/>
  <c r="C54" i="36"/>
  <c r="I53" i="36"/>
  <c r="E53" i="36"/>
  <c r="E54" i="36" s="1"/>
  <c r="E55" i="36" s="1"/>
  <c r="E56" i="36" s="1"/>
  <c r="E57" i="36" s="1"/>
  <c r="E58" i="36" s="1"/>
  <c r="C53" i="36"/>
  <c r="I52" i="36"/>
  <c r="C52" i="36"/>
  <c r="I51" i="36"/>
  <c r="C51" i="36"/>
  <c r="I50" i="36"/>
  <c r="E50" i="36"/>
  <c r="E51" i="36" s="1"/>
  <c r="E52" i="36" s="1"/>
  <c r="C50" i="36"/>
  <c r="E49" i="36" s="1"/>
  <c r="K49" i="36"/>
  <c r="K50" i="36" s="1"/>
  <c r="K51" i="36" s="1"/>
  <c r="K52" i="36" s="1"/>
  <c r="K53" i="36" s="1"/>
  <c r="K54" i="36" s="1"/>
  <c r="K55" i="36" s="1"/>
  <c r="K56" i="36" s="1"/>
  <c r="K57" i="36" s="1"/>
  <c r="J45" i="36"/>
  <c r="D45" i="36"/>
  <c r="I44" i="36"/>
  <c r="C44" i="36"/>
  <c r="I43" i="36"/>
  <c r="C43" i="36"/>
  <c r="I42" i="36"/>
  <c r="C42" i="36"/>
  <c r="I41" i="36"/>
  <c r="C41" i="36"/>
  <c r="I40" i="36"/>
  <c r="C40" i="36"/>
  <c r="I39" i="36"/>
  <c r="C39" i="36"/>
  <c r="I38" i="36"/>
  <c r="C38" i="36"/>
  <c r="I37" i="36"/>
  <c r="C37" i="36"/>
  <c r="I36" i="36"/>
  <c r="C36" i="36"/>
  <c r="I35" i="36"/>
  <c r="E35" i="36"/>
  <c r="E36" i="36" s="1"/>
  <c r="E37" i="36" s="1"/>
  <c r="E38" i="36" s="1"/>
  <c r="E39" i="36" s="1"/>
  <c r="E40" i="36" s="1"/>
  <c r="E41" i="36" s="1"/>
  <c r="E42" i="36" s="1"/>
  <c r="E43" i="36" s="1"/>
  <c r="C35" i="36"/>
  <c r="K34" i="36"/>
  <c r="K35" i="36" s="1"/>
  <c r="K36" i="36" s="1"/>
  <c r="K37" i="36" s="1"/>
  <c r="K38" i="36" s="1"/>
  <c r="K39" i="36" s="1"/>
  <c r="K40" i="36" s="1"/>
  <c r="K41" i="36" s="1"/>
  <c r="K42" i="36" s="1"/>
  <c r="K43" i="36" s="1"/>
  <c r="E34" i="36"/>
  <c r="J30" i="36"/>
  <c r="D30" i="36"/>
  <c r="I29" i="36"/>
  <c r="C29" i="36"/>
  <c r="I28" i="36"/>
  <c r="C28" i="36"/>
  <c r="I27" i="36"/>
  <c r="C27" i="36"/>
  <c r="I26" i="36"/>
  <c r="C26" i="36"/>
  <c r="I25" i="36"/>
  <c r="E25" i="36"/>
  <c r="E26" i="36" s="1"/>
  <c r="E27" i="36" s="1"/>
  <c r="E28" i="36" s="1"/>
  <c r="C25" i="36"/>
  <c r="I24" i="36"/>
  <c r="C24" i="36"/>
  <c r="I23" i="36"/>
  <c r="C23" i="36"/>
  <c r="I22" i="36"/>
  <c r="C22" i="36"/>
  <c r="I21" i="36"/>
  <c r="C21" i="36"/>
  <c r="I20" i="36"/>
  <c r="C20" i="36"/>
  <c r="E19" i="36" s="1"/>
  <c r="E20" i="36" s="1"/>
  <c r="E21" i="36" s="1"/>
  <c r="E22" i="36" s="1"/>
  <c r="E23" i="36" s="1"/>
  <c r="E24" i="36" s="1"/>
  <c r="K19" i="36"/>
  <c r="K20" i="36" s="1"/>
  <c r="K21" i="36" s="1"/>
  <c r="K22" i="36" s="1"/>
  <c r="K23" i="36" s="1"/>
  <c r="K24" i="36" s="1"/>
  <c r="K25" i="36" s="1"/>
  <c r="K26" i="36" s="1"/>
  <c r="K27" i="36" s="1"/>
  <c r="K28" i="36" s="1"/>
  <c r="J15" i="36"/>
  <c r="D15" i="36"/>
  <c r="I14" i="36"/>
  <c r="C14" i="36"/>
  <c r="I13" i="36"/>
  <c r="C13" i="36"/>
  <c r="I12" i="36"/>
  <c r="C12" i="36"/>
  <c r="I11" i="36"/>
  <c r="C11" i="36"/>
  <c r="I10" i="36"/>
  <c r="C10" i="36"/>
  <c r="I9" i="36"/>
  <c r="C9" i="36"/>
  <c r="I8" i="36"/>
  <c r="C8" i="36"/>
  <c r="I7" i="36"/>
  <c r="C7" i="36"/>
  <c r="I6" i="36"/>
  <c r="C6" i="36"/>
  <c r="I5" i="36"/>
  <c r="E5" i="36"/>
  <c r="E6" i="36" s="1"/>
  <c r="E7" i="36" s="1"/>
  <c r="E8" i="36" s="1"/>
  <c r="E9" i="36" s="1"/>
  <c r="E10" i="36" s="1"/>
  <c r="E11" i="36" s="1"/>
  <c r="E12" i="36" s="1"/>
  <c r="E13" i="36" s="1"/>
  <c r="C5" i="36"/>
  <c r="K4" i="36"/>
  <c r="K5" i="36" s="1"/>
  <c r="K6" i="36" s="1"/>
  <c r="K7" i="36" s="1"/>
  <c r="K8" i="36" s="1"/>
  <c r="K9" i="36" s="1"/>
  <c r="K10" i="36" s="1"/>
  <c r="K11" i="36" s="1"/>
  <c r="K12" i="36" s="1"/>
  <c r="K13" i="36" s="1"/>
  <c r="E4" i="36"/>
  <c r="J45" i="35"/>
  <c r="D45" i="35"/>
  <c r="I44" i="35"/>
  <c r="C44" i="35"/>
  <c r="I43" i="35"/>
  <c r="C43" i="35"/>
  <c r="I42" i="35"/>
  <c r="C42" i="35"/>
  <c r="I41" i="35"/>
  <c r="C41" i="35"/>
  <c r="I40" i="35"/>
  <c r="C40" i="35"/>
  <c r="I39" i="35"/>
  <c r="C39" i="35"/>
  <c r="I38" i="35"/>
  <c r="C38" i="35"/>
  <c r="I37" i="35"/>
  <c r="C37" i="35"/>
  <c r="I36" i="35"/>
  <c r="C36" i="35"/>
  <c r="I35" i="35"/>
  <c r="E35" i="35"/>
  <c r="E36" i="35" s="1"/>
  <c r="E37" i="35" s="1"/>
  <c r="E38" i="35" s="1"/>
  <c r="E39" i="35" s="1"/>
  <c r="E40" i="35" s="1"/>
  <c r="E41" i="35" s="1"/>
  <c r="E42" i="35" s="1"/>
  <c r="E43" i="35" s="1"/>
  <c r="C35" i="35"/>
  <c r="E34" i="35" s="1"/>
  <c r="K34" i="35"/>
  <c r="K35" i="35" s="1"/>
  <c r="K36" i="35" s="1"/>
  <c r="K37" i="35" s="1"/>
  <c r="K38" i="35" s="1"/>
  <c r="K39" i="35" s="1"/>
  <c r="K40" i="35" s="1"/>
  <c r="K41" i="35" s="1"/>
  <c r="K42" i="35" s="1"/>
  <c r="J30" i="35"/>
  <c r="D30" i="35"/>
  <c r="I29" i="35"/>
  <c r="C29" i="35"/>
  <c r="I28" i="35"/>
  <c r="C28" i="35"/>
  <c r="I27" i="35"/>
  <c r="C27" i="35"/>
  <c r="I26" i="35"/>
  <c r="C26" i="35"/>
  <c r="I25" i="35"/>
  <c r="C25" i="35"/>
  <c r="I24" i="35"/>
  <c r="C24" i="35"/>
  <c r="I23" i="35"/>
  <c r="C23" i="35"/>
  <c r="I22" i="35"/>
  <c r="C22" i="35"/>
  <c r="I21" i="35"/>
  <c r="C21" i="35"/>
  <c r="I20" i="35"/>
  <c r="E20" i="35"/>
  <c r="E21" i="35" s="1"/>
  <c r="E22" i="35" s="1"/>
  <c r="E23" i="35" s="1"/>
  <c r="E24" i="35" s="1"/>
  <c r="E25" i="35" s="1"/>
  <c r="E26" i="35" s="1"/>
  <c r="E27" i="35" s="1"/>
  <c r="E28" i="35" s="1"/>
  <c r="C20" i="35"/>
  <c r="K19" i="35"/>
  <c r="K20" i="35" s="1"/>
  <c r="K21" i="35" s="1"/>
  <c r="K22" i="35" s="1"/>
  <c r="K23" i="35" s="1"/>
  <c r="K24" i="35" s="1"/>
  <c r="K25" i="35" s="1"/>
  <c r="K26" i="35" s="1"/>
  <c r="K27" i="35" s="1"/>
  <c r="K28" i="35" s="1"/>
  <c r="E19" i="35"/>
  <c r="J15" i="35"/>
  <c r="D15" i="35"/>
  <c r="I14" i="35"/>
  <c r="C14" i="35"/>
  <c r="I13" i="35"/>
  <c r="C13" i="35"/>
  <c r="I12" i="35"/>
  <c r="C12" i="35"/>
  <c r="I11" i="35"/>
  <c r="C11" i="35"/>
  <c r="I10" i="35"/>
  <c r="C10" i="35"/>
  <c r="I9" i="35"/>
  <c r="C9" i="35"/>
  <c r="I8" i="35"/>
  <c r="C8" i="35"/>
  <c r="I7" i="35"/>
  <c r="C7" i="35"/>
  <c r="I6" i="35"/>
  <c r="E6" i="35"/>
  <c r="E7" i="35" s="1"/>
  <c r="E8" i="35" s="1"/>
  <c r="E9" i="35" s="1"/>
  <c r="E10" i="35" s="1"/>
  <c r="E11" i="35" s="1"/>
  <c r="E12" i="35" s="1"/>
  <c r="E13" i="35" s="1"/>
  <c r="C6" i="35"/>
  <c r="I5" i="35"/>
  <c r="C5" i="35"/>
  <c r="E4" i="35" s="1"/>
  <c r="E5" i="35" s="1"/>
  <c r="K4" i="35"/>
  <c r="K5" i="35" s="1"/>
  <c r="K6" i="35" s="1"/>
  <c r="K7" i="35" s="1"/>
  <c r="K8" i="35" s="1"/>
  <c r="K9" i="35" s="1"/>
  <c r="K10" i="35" s="1"/>
  <c r="K11" i="35" s="1"/>
  <c r="K12" i="35" s="1"/>
  <c r="J30" i="34"/>
  <c r="D30" i="34"/>
  <c r="I29" i="34"/>
  <c r="C29" i="34"/>
  <c r="I28" i="34"/>
  <c r="C28" i="34"/>
  <c r="I27" i="34"/>
  <c r="C27" i="34"/>
  <c r="I26" i="34"/>
  <c r="C26" i="34"/>
  <c r="I25" i="34"/>
  <c r="C25" i="34"/>
  <c r="I24" i="34"/>
  <c r="C24" i="34"/>
  <c r="I23" i="34"/>
  <c r="C23" i="34"/>
  <c r="I22" i="34"/>
  <c r="C22" i="34"/>
  <c r="I21" i="34"/>
  <c r="C21" i="34"/>
  <c r="I20" i="34"/>
  <c r="E20" i="34"/>
  <c r="E21" i="34" s="1"/>
  <c r="E22" i="34" s="1"/>
  <c r="E23" i="34" s="1"/>
  <c r="E24" i="34" s="1"/>
  <c r="E25" i="34" s="1"/>
  <c r="E26" i="34" s="1"/>
  <c r="E27" i="34" s="1"/>
  <c r="E28" i="34" s="1"/>
  <c r="C20" i="34"/>
  <c r="K19" i="34"/>
  <c r="K20" i="34" s="1"/>
  <c r="K21" i="34" s="1"/>
  <c r="K22" i="34" s="1"/>
  <c r="K23" i="34" s="1"/>
  <c r="K24" i="34" s="1"/>
  <c r="K25" i="34" s="1"/>
  <c r="K26" i="34" s="1"/>
  <c r="K27" i="34" s="1"/>
  <c r="K28" i="34" s="1"/>
  <c r="E19" i="34"/>
  <c r="J15" i="34"/>
  <c r="D15" i="34"/>
  <c r="I14" i="34"/>
  <c r="C14" i="34"/>
  <c r="I13" i="34"/>
  <c r="C13" i="34"/>
  <c r="I12" i="34"/>
  <c r="C12" i="34"/>
  <c r="I11" i="34"/>
  <c r="C11" i="34"/>
  <c r="I10" i="34"/>
  <c r="C10" i="34"/>
  <c r="I9" i="34"/>
  <c r="C9" i="34"/>
  <c r="I8" i="34"/>
  <c r="E8" i="34"/>
  <c r="E9" i="34" s="1"/>
  <c r="E10" i="34" s="1"/>
  <c r="E11" i="34" s="1"/>
  <c r="E12" i="34" s="1"/>
  <c r="E13" i="34" s="1"/>
  <c r="C8" i="34"/>
  <c r="I7" i="34"/>
  <c r="C7" i="34"/>
  <c r="I6" i="34"/>
  <c r="C6" i="34"/>
  <c r="I5" i="34"/>
  <c r="E5" i="34"/>
  <c r="E6" i="34" s="1"/>
  <c r="E7" i="34" s="1"/>
  <c r="C5" i="34"/>
  <c r="E4" i="34" s="1"/>
  <c r="K4" i="34"/>
  <c r="K5" i="34" s="1"/>
  <c r="K6" i="34" s="1"/>
  <c r="K7" i="34" s="1"/>
  <c r="K8" i="34" s="1"/>
  <c r="K9" i="34" s="1"/>
  <c r="K10" i="34" s="1"/>
  <c r="K11" i="34" s="1"/>
  <c r="K12" i="34" s="1"/>
  <c r="J30" i="33"/>
  <c r="D30" i="33"/>
  <c r="I29" i="33"/>
  <c r="C29" i="33"/>
  <c r="I28" i="33"/>
  <c r="C28" i="33"/>
  <c r="I27" i="33"/>
  <c r="C27" i="33"/>
  <c r="I26" i="33"/>
  <c r="C26" i="33"/>
  <c r="I25" i="33"/>
  <c r="C25" i="33"/>
  <c r="I24" i="33"/>
  <c r="C24" i="33"/>
  <c r="I23" i="33"/>
  <c r="C23" i="33"/>
  <c r="I22" i="33"/>
  <c r="C22" i="33"/>
  <c r="I21" i="33"/>
  <c r="C21" i="33"/>
  <c r="I20" i="33"/>
  <c r="E20" i="33"/>
  <c r="E21" i="33" s="1"/>
  <c r="E22" i="33" s="1"/>
  <c r="E23" i="33" s="1"/>
  <c r="E24" i="33" s="1"/>
  <c r="E25" i="33" s="1"/>
  <c r="E26" i="33" s="1"/>
  <c r="E27" i="33" s="1"/>
  <c r="E28" i="33" s="1"/>
  <c r="C20" i="33"/>
  <c r="K19" i="33"/>
  <c r="K20" i="33" s="1"/>
  <c r="K21" i="33" s="1"/>
  <c r="K22" i="33" s="1"/>
  <c r="K23" i="33" s="1"/>
  <c r="K24" i="33" s="1"/>
  <c r="K25" i="33" s="1"/>
  <c r="K26" i="33" s="1"/>
  <c r="K27" i="33" s="1"/>
  <c r="K28" i="33" s="1"/>
  <c r="E19" i="33"/>
  <c r="J15" i="33"/>
  <c r="D15" i="33"/>
  <c r="I14" i="33"/>
  <c r="C14" i="33"/>
  <c r="I13" i="33"/>
  <c r="C13" i="33"/>
  <c r="I12" i="33"/>
  <c r="C12" i="33"/>
  <c r="I11" i="33"/>
  <c r="C11" i="33"/>
  <c r="I10" i="33"/>
  <c r="C10" i="33"/>
  <c r="I9" i="33"/>
  <c r="C9" i="33"/>
  <c r="I8" i="33"/>
  <c r="C8" i="33"/>
  <c r="I7" i="33"/>
  <c r="C7" i="33"/>
  <c r="I6" i="33"/>
  <c r="C6" i="33"/>
  <c r="I5" i="33"/>
  <c r="C5" i="33"/>
  <c r="E4" i="33" s="1"/>
  <c r="E5" i="33" s="1"/>
  <c r="E6" i="33" s="1"/>
  <c r="E7" i="33" s="1"/>
  <c r="E8" i="33" s="1"/>
  <c r="E9" i="33" s="1"/>
  <c r="E10" i="33" s="1"/>
  <c r="E11" i="33" s="1"/>
  <c r="E12" i="33" s="1"/>
  <c r="E13" i="33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J150" i="32"/>
  <c r="D150" i="32"/>
  <c r="I149" i="32"/>
  <c r="C149" i="32"/>
  <c r="I148" i="32"/>
  <c r="C148" i="32"/>
  <c r="I147" i="32"/>
  <c r="C147" i="32"/>
  <c r="I146" i="32"/>
  <c r="C146" i="32"/>
  <c r="I145" i="32"/>
  <c r="C145" i="32"/>
  <c r="I144" i="32"/>
  <c r="C144" i="32"/>
  <c r="I143" i="32"/>
  <c r="C143" i="32"/>
  <c r="I142" i="32"/>
  <c r="C142" i="32"/>
  <c r="I141" i="32"/>
  <c r="C141" i="32"/>
  <c r="I140" i="32"/>
  <c r="E140" i="32"/>
  <c r="E141" i="32" s="1"/>
  <c r="E142" i="32" s="1"/>
  <c r="E143" i="32" s="1"/>
  <c r="E144" i="32" s="1"/>
  <c r="E145" i="32" s="1"/>
  <c r="E146" i="32" s="1"/>
  <c r="E147" i="32" s="1"/>
  <c r="E148" i="32" s="1"/>
  <c r="C140" i="32"/>
  <c r="K139" i="32"/>
  <c r="K140" i="32" s="1"/>
  <c r="K141" i="32" s="1"/>
  <c r="K142" i="32" s="1"/>
  <c r="K143" i="32" s="1"/>
  <c r="K144" i="32" s="1"/>
  <c r="K145" i="32" s="1"/>
  <c r="K146" i="32" s="1"/>
  <c r="K147" i="32" s="1"/>
  <c r="K148" i="32" s="1"/>
  <c r="E139" i="32"/>
  <c r="J135" i="32"/>
  <c r="D135" i="32"/>
  <c r="I134" i="32"/>
  <c r="C134" i="32"/>
  <c r="I133" i="32"/>
  <c r="C133" i="32"/>
  <c r="I132" i="32"/>
  <c r="E132" i="32"/>
  <c r="E133" i="32" s="1"/>
  <c r="C132" i="32"/>
  <c r="I131" i="32"/>
  <c r="C131" i="32"/>
  <c r="I130" i="32"/>
  <c r="C130" i="32"/>
  <c r="I129" i="32"/>
  <c r="C129" i="32"/>
  <c r="I128" i="32"/>
  <c r="C128" i="32"/>
  <c r="I127" i="32"/>
  <c r="C127" i="32"/>
  <c r="I126" i="32"/>
  <c r="C126" i="32"/>
  <c r="I125" i="32"/>
  <c r="E125" i="32"/>
  <c r="E126" i="32" s="1"/>
  <c r="E127" i="32" s="1"/>
  <c r="E128" i="32" s="1"/>
  <c r="E129" i="32" s="1"/>
  <c r="E130" i="32" s="1"/>
  <c r="E131" i="32" s="1"/>
  <c r="C125" i="32"/>
  <c r="E124" i="32" s="1"/>
  <c r="K124" i="32"/>
  <c r="K125" i="32" s="1"/>
  <c r="K126" i="32" s="1"/>
  <c r="K127" i="32" s="1"/>
  <c r="K128" i="32" s="1"/>
  <c r="K129" i="32" s="1"/>
  <c r="K130" i="32" s="1"/>
  <c r="K131" i="32" s="1"/>
  <c r="K132" i="32" s="1"/>
  <c r="J120" i="32"/>
  <c r="D120" i="32"/>
  <c r="I119" i="32"/>
  <c r="C119" i="32"/>
  <c r="I118" i="32"/>
  <c r="C118" i="32"/>
  <c r="I117" i="32"/>
  <c r="C117" i="32"/>
  <c r="I116" i="32"/>
  <c r="C116" i="32"/>
  <c r="I115" i="32"/>
  <c r="C115" i="32"/>
  <c r="I114" i="32"/>
  <c r="C114" i="32"/>
  <c r="I113" i="32"/>
  <c r="C113" i="32"/>
  <c r="I112" i="32"/>
  <c r="C112" i="32"/>
  <c r="I111" i="32"/>
  <c r="C111" i="32"/>
  <c r="I110" i="32"/>
  <c r="E110" i="32"/>
  <c r="E111" i="32" s="1"/>
  <c r="E112" i="32" s="1"/>
  <c r="E113" i="32" s="1"/>
  <c r="E114" i="32" s="1"/>
  <c r="E115" i="32" s="1"/>
  <c r="E116" i="32" s="1"/>
  <c r="E117" i="32" s="1"/>
  <c r="E118" i="32" s="1"/>
  <c r="C110" i="32"/>
  <c r="K109" i="32"/>
  <c r="K110" i="32" s="1"/>
  <c r="K111" i="32" s="1"/>
  <c r="K112" i="32" s="1"/>
  <c r="K113" i="32" s="1"/>
  <c r="K114" i="32" s="1"/>
  <c r="K115" i="32" s="1"/>
  <c r="K116" i="32" s="1"/>
  <c r="K117" i="32" s="1"/>
  <c r="K118" i="32" s="1"/>
  <c r="E109" i="32"/>
  <c r="J105" i="32"/>
  <c r="D105" i="32"/>
  <c r="I104" i="32"/>
  <c r="C104" i="32"/>
  <c r="I103" i="32"/>
  <c r="C103" i="32"/>
  <c r="I102" i="32"/>
  <c r="C102" i="32"/>
  <c r="I101" i="32"/>
  <c r="C101" i="32"/>
  <c r="I100" i="32"/>
  <c r="C100" i="32"/>
  <c r="I99" i="32"/>
  <c r="C99" i="32"/>
  <c r="I98" i="32"/>
  <c r="C98" i="32"/>
  <c r="I97" i="32"/>
  <c r="C97" i="32"/>
  <c r="I96" i="32"/>
  <c r="E96" i="32"/>
  <c r="E97" i="32" s="1"/>
  <c r="E98" i="32" s="1"/>
  <c r="E99" i="32" s="1"/>
  <c r="E100" i="32" s="1"/>
  <c r="E101" i="32" s="1"/>
  <c r="E102" i="32" s="1"/>
  <c r="E103" i="32" s="1"/>
  <c r="C96" i="32"/>
  <c r="I95" i="32"/>
  <c r="C95" i="32"/>
  <c r="E94" i="32" s="1"/>
  <c r="E95" i="32" s="1"/>
  <c r="K94" i="32"/>
  <c r="K95" i="32" s="1"/>
  <c r="K96" i="32" s="1"/>
  <c r="K97" i="32" s="1"/>
  <c r="K98" i="32" s="1"/>
  <c r="K99" i="32" s="1"/>
  <c r="K100" i="32" s="1"/>
  <c r="K101" i="32" s="1"/>
  <c r="K102" i="32" s="1"/>
  <c r="K103" i="32" s="1"/>
  <c r="J90" i="32"/>
  <c r="D90" i="32"/>
  <c r="I89" i="32"/>
  <c r="C89" i="32"/>
  <c r="I88" i="32"/>
  <c r="C88" i="32"/>
  <c r="I87" i="32"/>
  <c r="C87" i="32"/>
  <c r="I86" i="32"/>
  <c r="C86" i="32"/>
  <c r="I85" i="32"/>
  <c r="C85" i="32"/>
  <c r="I84" i="32"/>
  <c r="C84" i="32"/>
  <c r="I83" i="32"/>
  <c r="C83" i="32"/>
  <c r="I82" i="32"/>
  <c r="C82" i="32"/>
  <c r="I81" i="32"/>
  <c r="C81" i="32"/>
  <c r="I80" i="32"/>
  <c r="E80" i="32"/>
  <c r="E81" i="32" s="1"/>
  <c r="E82" i="32" s="1"/>
  <c r="E83" i="32" s="1"/>
  <c r="E84" i="32" s="1"/>
  <c r="E85" i="32" s="1"/>
  <c r="E86" i="32" s="1"/>
  <c r="E87" i="32" s="1"/>
  <c r="E88" i="32" s="1"/>
  <c r="C80" i="32"/>
  <c r="K79" i="32"/>
  <c r="K80" i="32" s="1"/>
  <c r="K81" i="32" s="1"/>
  <c r="K82" i="32" s="1"/>
  <c r="K83" i="32" s="1"/>
  <c r="K84" i="32" s="1"/>
  <c r="K85" i="32" s="1"/>
  <c r="K86" i="32" s="1"/>
  <c r="K87" i="32" s="1"/>
  <c r="K88" i="32" s="1"/>
  <c r="E79" i="32"/>
  <c r="J75" i="32"/>
  <c r="D75" i="32"/>
  <c r="I74" i="32"/>
  <c r="C74" i="32"/>
  <c r="I73" i="32"/>
  <c r="C73" i="32"/>
  <c r="I72" i="32"/>
  <c r="C72" i="32"/>
  <c r="I71" i="32"/>
  <c r="C71" i="32"/>
  <c r="I70" i="32"/>
  <c r="C70" i="32"/>
  <c r="I69" i="32"/>
  <c r="C69" i="32"/>
  <c r="I68" i="32"/>
  <c r="E68" i="32"/>
  <c r="E69" i="32" s="1"/>
  <c r="E70" i="32" s="1"/>
  <c r="E71" i="32" s="1"/>
  <c r="E72" i="32" s="1"/>
  <c r="E73" i="32" s="1"/>
  <c r="C68" i="32"/>
  <c r="I67" i="32"/>
  <c r="C67" i="32"/>
  <c r="I66" i="32"/>
  <c r="C66" i="32"/>
  <c r="I65" i="32"/>
  <c r="E65" i="32"/>
  <c r="E66" i="32" s="1"/>
  <c r="E67" i="32" s="1"/>
  <c r="C65" i="32"/>
  <c r="E64" i="32" s="1"/>
  <c r="K64" i="32"/>
  <c r="K65" i="32" s="1"/>
  <c r="K66" i="32" s="1"/>
  <c r="K67" i="32" s="1"/>
  <c r="K68" i="32" s="1"/>
  <c r="K69" i="32" s="1"/>
  <c r="K70" i="32" s="1"/>
  <c r="K71" i="32" s="1"/>
  <c r="K72" i="32" s="1"/>
  <c r="J60" i="32"/>
  <c r="D60" i="32"/>
  <c r="I59" i="32"/>
  <c r="C59" i="32"/>
  <c r="I58" i="32"/>
  <c r="C58" i="32"/>
  <c r="I57" i="32"/>
  <c r="C57" i="32"/>
  <c r="I56" i="32"/>
  <c r="C56" i="32"/>
  <c r="I55" i="32"/>
  <c r="C55" i="32"/>
  <c r="I54" i="32"/>
  <c r="C54" i="32"/>
  <c r="I53" i="32"/>
  <c r="C53" i="32"/>
  <c r="I52" i="32"/>
  <c r="C52" i="32"/>
  <c r="I51" i="32"/>
  <c r="C51" i="32"/>
  <c r="I50" i="32"/>
  <c r="E50" i="32"/>
  <c r="E51" i="32" s="1"/>
  <c r="E52" i="32" s="1"/>
  <c r="E53" i="32" s="1"/>
  <c r="E54" i="32" s="1"/>
  <c r="E55" i="32" s="1"/>
  <c r="E56" i="32" s="1"/>
  <c r="E57" i="32" s="1"/>
  <c r="E58" i="32" s="1"/>
  <c r="C50" i="32"/>
  <c r="K49" i="32"/>
  <c r="K50" i="32" s="1"/>
  <c r="K51" i="32" s="1"/>
  <c r="K52" i="32" s="1"/>
  <c r="K53" i="32" s="1"/>
  <c r="K54" i="32" s="1"/>
  <c r="K55" i="32" s="1"/>
  <c r="K56" i="32" s="1"/>
  <c r="K57" i="32" s="1"/>
  <c r="K58" i="32" s="1"/>
  <c r="E49" i="32"/>
  <c r="J45" i="32"/>
  <c r="D45" i="32"/>
  <c r="I44" i="32"/>
  <c r="C44" i="32"/>
  <c r="I43" i="32"/>
  <c r="C43" i="32"/>
  <c r="I42" i="32"/>
  <c r="C42" i="32"/>
  <c r="I41" i="32"/>
  <c r="C41" i="32"/>
  <c r="I40" i="32"/>
  <c r="C40" i="32"/>
  <c r="I39" i="32"/>
  <c r="C39" i="32"/>
  <c r="I38" i="32"/>
  <c r="C38" i="32"/>
  <c r="I37" i="32"/>
  <c r="C37" i="32"/>
  <c r="I36" i="32"/>
  <c r="C36" i="32"/>
  <c r="I35" i="32"/>
  <c r="C35" i="32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K34" i="32"/>
  <c r="K35" i="32" s="1"/>
  <c r="K36" i="32" s="1"/>
  <c r="K37" i="32" s="1"/>
  <c r="K38" i="32" s="1"/>
  <c r="K39" i="32" s="1"/>
  <c r="K40" i="32" s="1"/>
  <c r="K41" i="32" s="1"/>
  <c r="K42" i="32" s="1"/>
  <c r="K43" i="32" s="1"/>
  <c r="J30" i="32"/>
  <c r="D30" i="32"/>
  <c r="I29" i="32"/>
  <c r="C29" i="32"/>
  <c r="I28" i="32"/>
  <c r="C28" i="32"/>
  <c r="I27" i="32"/>
  <c r="C27" i="32"/>
  <c r="I26" i="32"/>
  <c r="C26" i="32"/>
  <c r="I25" i="32"/>
  <c r="C25" i="32"/>
  <c r="I24" i="32"/>
  <c r="C24" i="32"/>
  <c r="I23" i="32"/>
  <c r="C23" i="32"/>
  <c r="I22" i="32"/>
  <c r="C22" i="32"/>
  <c r="I21" i="32"/>
  <c r="C21" i="32"/>
  <c r="I20" i="32"/>
  <c r="E20" i="32"/>
  <c r="E21" i="32" s="1"/>
  <c r="E22" i="32" s="1"/>
  <c r="E23" i="32" s="1"/>
  <c r="E24" i="32" s="1"/>
  <c r="E25" i="32" s="1"/>
  <c r="E26" i="32" s="1"/>
  <c r="E27" i="32" s="1"/>
  <c r="E28" i="32" s="1"/>
  <c r="C20" i="32"/>
  <c r="K19" i="32"/>
  <c r="K20" i="32" s="1"/>
  <c r="K21" i="32" s="1"/>
  <c r="K22" i="32" s="1"/>
  <c r="K23" i="32" s="1"/>
  <c r="K24" i="32" s="1"/>
  <c r="K25" i="32" s="1"/>
  <c r="K26" i="32" s="1"/>
  <c r="K27" i="32" s="1"/>
  <c r="K28" i="32" s="1"/>
  <c r="E19" i="32"/>
  <c r="J15" i="32"/>
  <c r="D15" i="32"/>
  <c r="I14" i="32"/>
  <c r="C14" i="32"/>
  <c r="I13" i="32"/>
  <c r="C13" i="32"/>
  <c r="I12" i="32"/>
  <c r="E12" i="32"/>
  <c r="E13" i="32" s="1"/>
  <c r="C12" i="32"/>
  <c r="I11" i="32"/>
  <c r="C11" i="32"/>
  <c r="I10" i="32"/>
  <c r="C10" i="32"/>
  <c r="I9" i="32"/>
  <c r="C9" i="32"/>
  <c r="I8" i="32"/>
  <c r="C8" i="32"/>
  <c r="I7" i="32"/>
  <c r="C7" i="32"/>
  <c r="I6" i="32"/>
  <c r="C6" i="32"/>
  <c r="I5" i="32"/>
  <c r="E5" i="32"/>
  <c r="E6" i="32" s="1"/>
  <c r="E7" i="32" s="1"/>
  <c r="E8" i="32" s="1"/>
  <c r="E9" i="32" s="1"/>
  <c r="E10" i="32" s="1"/>
  <c r="E11" i="32" s="1"/>
  <c r="C5" i="32"/>
  <c r="E4" i="32" s="1"/>
  <c r="K4" i="32"/>
  <c r="K5" i="32" s="1"/>
  <c r="K6" i="32" s="1"/>
  <c r="K7" i="32" s="1"/>
  <c r="K8" i="32" s="1"/>
  <c r="K9" i="32" s="1"/>
  <c r="K10" i="32" s="1"/>
  <c r="K11" i="32" s="1"/>
  <c r="K12" i="32" s="1"/>
  <c r="J60" i="31"/>
  <c r="D60" i="31"/>
  <c r="I59" i="31"/>
  <c r="C59" i="31"/>
  <c r="I58" i="31"/>
  <c r="C58" i="31"/>
  <c r="I57" i="31"/>
  <c r="C57" i="31"/>
  <c r="I56" i="31"/>
  <c r="C56" i="31"/>
  <c r="I55" i="31"/>
  <c r="C55" i="31"/>
  <c r="I54" i="31"/>
  <c r="C54" i="31"/>
  <c r="I53" i="31"/>
  <c r="C53" i="31"/>
  <c r="I52" i="31"/>
  <c r="C52" i="31"/>
  <c r="I51" i="31"/>
  <c r="C51" i="31"/>
  <c r="I50" i="31"/>
  <c r="E50" i="31"/>
  <c r="E51" i="31" s="1"/>
  <c r="E52" i="31" s="1"/>
  <c r="E53" i="31" s="1"/>
  <c r="E54" i="31" s="1"/>
  <c r="E55" i="31" s="1"/>
  <c r="E56" i="31" s="1"/>
  <c r="E57" i="31" s="1"/>
  <c r="E58" i="31" s="1"/>
  <c r="C50" i="31"/>
  <c r="K49" i="31"/>
  <c r="K50" i="31" s="1"/>
  <c r="K51" i="31" s="1"/>
  <c r="K52" i="31" s="1"/>
  <c r="K53" i="31" s="1"/>
  <c r="K54" i="31" s="1"/>
  <c r="K55" i="31" s="1"/>
  <c r="K56" i="31" s="1"/>
  <c r="K57" i="31" s="1"/>
  <c r="K58" i="31" s="1"/>
  <c r="E49" i="31"/>
  <c r="J45" i="31"/>
  <c r="D45" i="31"/>
  <c r="I44" i="31"/>
  <c r="C44" i="31"/>
  <c r="I43" i="31"/>
  <c r="C43" i="31"/>
  <c r="I42" i="31"/>
  <c r="C42" i="31"/>
  <c r="I41" i="31"/>
  <c r="C41" i="31"/>
  <c r="I40" i="31"/>
  <c r="C40" i="31"/>
  <c r="I39" i="31"/>
  <c r="C39" i="31"/>
  <c r="I38" i="31"/>
  <c r="C38" i="31"/>
  <c r="I37" i="31"/>
  <c r="C37" i="31"/>
  <c r="I36" i="31"/>
  <c r="C36" i="31"/>
  <c r="I35" i="31"/>
  <c r="C35" i="3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K34" i="31"/>
  <c r="K35" i="31" s="1"/>
  <c r="K36" i="31" s="1"/>
  <c r="K37" i="31" s="1"/>
  <c r="K38" i="31" s="1"/>
  <c r="K39" i="31" s="1"/>
  <c r="K40" i="31" s="1"/>
  <c r="K41" i="31" s="1"/>
  <c r="K42" i="31" s="1"/>
  <c r="K43" i="31" s="1"/>
  <c r="J30" i="31"/>
  <c r="D30" i="31"/>
  <c r="I29" i="31"/>
  <c r="C29" i="31"/>
  <c r="I28" i="31"/>
  <c r="C28" i="31"/>
  <c r="I27" i="31"/>
  <c r="C27" i="31"/>
  <c r="I26" i="31"/>
  <c r="C26" i="31"/>
  <c r="I25" i="31"/>
  <c r="C25" i="31"/>
  <c r="I24" i="31"/>
  <c r="C24" i="31"/>
  <c r="I23" i="31"/>
  <c r="C23" i="31"/>
  <c r="I22" i="31"/>
  <c r="C22" i="31"/>
  <c r="I21" i="31"/>
  <c r="C21" i="31"/>
  <c r="I20" i="31"/>
  <c r="E20" i="31"/>
  <c r="E21" i="31" s="1"/>
  <c r="E22" i="31" s="1"/>
  <c r="E23" i="31" s="1"/>
  <c r="E24" i="31" s="1"/>
  <c r="E25" i="31" s="1"/>
  <c r="E26" i="31" s="1"/>
  <c r="E27" i="31" s="1"/>
  <c r="E28" i="31" s="1"/>
  <c r="C20" i="31"/>
  <c r="K19" i="31"/>
  <c r="K20" i="31" s="1"/>
  <c r="K21" i="31" s="1"/>
  <c r="K22" i="31" s="1"/>
  <c r="K23" i="31" s="1"/>
  <c r="K24" i="31" s="1"/>
  <c r="K25" i="31" s="1"/>
  <c r="K26" i="31" s="1"/>
  <c r="K27" i="31" s="1"/>
  <c r="K28" i="31" s="1"/>
  <c r="E19" i="31"/>
  <c r="J15" i="31"/>
  <c r="D15" i="31"/>
  <c r="I14" i="31"/>
  <c r="C14" i="31"/>
  <c r="I13" i="31"/>
  <c r="C13" i="31"/>
  <c r="I12" i="31"/>
  <c r="C12" i="31"/>
  <c r="I11" i="31"/>
  <c r="C11" i="31"/>
  <c r="I10" i="31"/>
  <c r="C10" i="31"/>
  <c r="I9" i="31"/>
  <c r="C9" i="31"/>
  <c r="I8" i="31"/>
  <c r="C8" i="31"/>
  <c r="I7" i="31"/>
  <c r="C7" i="31"/>
  <c r="I6" i="31"/>
  <c r="C6" i="31"/>
  <c r="I5" i="31"/>
  <c r="E5" i="31"/>
  <c r="E6" i="31" s="1"/>
  <c r="E7" i="31" s="1"/>
  <c r="E8" i="31" s="1"/>
  <c r="E9" i="31" s="1"/>
  <c r="E10" i="31" s="1"/>
  <c r="E11" i="31" s="1"/>
  <c r="E12" i="31" s="1"/>
  <c r="E13" i="31" s="1"/>
  <c r="C5" i="31"/>
  <c r="E4" i="31" s="1"/>
  <c r="K4" i="31"/>
  <c r="K5" i="31" s="1"/>
  <c r="K6" i="31" s="1"/>
  <c r="K7" i="31" s="1"/>
  <c r="K8" i="31" s="1"/>
  <c r="K9" i="31" s="1"/>
  <c r="K10" i="31" s="1"/>
  <c r="K11" i="31" s="1"/>
  <c r="K12" i="31" s="1"/>
  <c r="K13" i="31" s="1"/>
  <c r="J30" i="30"/>
  <c r="D30" i="30"/>
  <c r="I29" i="30"/>
  <c r="C29" i="30"/>
  <c r="I28" i="30"/>
  <c r="C28" i="30"/>
  <c r="I27" i="30"/>
  <c r="C27" i="30"/>
  <c r="I26" i="30"/>
  <c r="C26" i="30"/>
  <c r="I25" i="30"/>
  <c r="C25" i="30"/>
  <c r="I24" i="30"/>
  <c r="C24" i="30"/>
  <c r="I23" i="30"/>
  <c r="C23" i="30"/>
  <c r="I22" i="30"/>
  <c r="C22" i="30"/>
  <c r="I21" i="30"/>
  <c r="C21" i="30"/>
  <c r="I20" i="30"/>
  <c r="E20" i="30"/>
  <c r="E21" i="30" s="1"/>
  <c r="E22" i="30" s="1"/>
  <c r="E23" i="30" s="1"/>
  <c r="E24" i="30" s="1"/>
  <c r="E25" i="30" s="1"/>
  <c r="E26" i="30" s="1"/>
  <c r="E27" i="30" s="1"/>
  <c r="E28" i="30" s="1"/>
  <c r="C20" i="30"/>
  <c r="K19" i="30"/>
  <c r="K20" i="30" s="1"/>
  <c r="K21" i="30" s="1"/>
  <c r="K22" i="30" s="1"/>
  <c r="K23" i="30" s="1"/>
  <c r="K24" i="30" s="1"/>
  <c r="K25" i="30" s="1"/>
  <c r="K26" i="30" s="1"/>
  <c r="K27" i="30" s="1"/>
  <c r="K28" i="30" s="1"/>
  <c r="E19" i="30"/>
  <c r="J15" i="30"/>
  <c r="D15" i="30"/>
  <c r="I14" i="30"/>
  <c r="C14" i="30"/>
  <c r="I13" i="30"/>
  <c r="C13" i="30"/>
  <c r="I12" i="30"/>
  <c r="C12" i="30"/>
  <c r="I11" i="30"/>
  <c r="C11" i="30"/>
  <c r="I10" i="30"/>
  <c r="C10" i="30"/>
  <c r="I9" i="30"/>
  <c r="C9" i="30"/>
  <c r="K8" i="30"/>
  <c r="K9" i="30" s="1"/>
  <c r="K10" i="30" s="1"/>
  <c r="K11" i="30" s="1"/>
  <c r="K12" i="30" s="1"/>
  <c r="K13" i="30" s="1"/>
  <c r="I8" i="30"/>
  <c r="C8" i="30"/>
  <c r="I7" i="30"/>
  <c r="C7" i="30"/>
  <c r="I6" i="30"/>
  <c r="C6" i="30"/>
  <c r="I5" i="30"/>
  <c r="C5" i="30"/>
  <c r="E4" i="30" s="1"/>
  <c r="E5" i="30" s="1"/>
  <c r="E6" i="30" s="1"/>
  <c r="E7" i="30" s="1"/>
  <c r="E8" i="30" s="1"/>
  <c r="E9" i="30" s="1"/>
  <c r="E10" i="30" s="1"/>
  <c r="E11" i="30" s="1"/>
  <c r="E12" i="30" s="1"/>
  <c r="E13" i="30" s="1"/>
  <c r="K4" i="30"/>
  <c r="K5" i="30" s="1"/>
  <c r="K6" i="30" s="1"/>
  <c r="K7" i="30" s="1"/>
  <c r="J105" i="29"/>
  <c r="D105" i="29"/>
  <c r="I104" i="29"/>
  <c r="C104" i="29"/>
  <c r="I103" i="29"/>
  <c r="C103" i="29"/>
  <c r="I102" i="29"/>
  <c r="C102" i="29"/>
  <c r="I101" i="29"/>
  <c r="C101" i="29"/>
  <c r="I100" i="29"/>
  <c r="C100" i="29"/>
  <c r="I99" i="29"/>
  <c r="C99" i="29"/>
  <c r="I98" i="29"/>
  <c r="C98" i="29"/>
  <c r="I97" i="29"/>
  <c r="C97" i="29"/>
  <c r="I96" i="29"/>
  <c r="C96" i="29"/>
  <c r="I95" i="29"/>
  <c r="E95" i="29"/>
  <c r="E96" i="29" s="1"/>
  <c r="E97" i="29" s="1"/>
  <c r="E98" i="29" s="1"/>
  <c r="E99" i="29" s="1"/>
  <c r="E100" i="29" s="1"/>
  <c r="E101" i="29" s="1"/>
  <c r="E102" i="29" s="1"/>
  <c r="E103" i="29" s="1"/>
  <c r="C95" i="29"/>
  <c r="K94" i="29"/>
  <c r="K95" i="29" s="1"/>
  <c r="K96" i="29" s="1"/>
  <c r="K97" i="29" s="1"/>
  <c r="K98" i="29" s="1"/>
  <c r="K99" i="29" s="1"/>
  <c r="K100" i="29" s="1"/>
  <c r="K101" i="29" s="1"/>
  <c r="K102" i="29" s="1"/>
  <c r="K103" i="29" s="1"/>
  <c r="E94" i="29"/>
  <c r="J90" i="29"/>
  <c r="D90" i="29"/>
  <c r="I89" i="29"/>
  <c r="C89" i="29"/>
  <c r="I88" i="29"/>
  <c r="C88" i="29"/>
  <c r="I87" i="29"/>
  <c r="C87" i="29"/>
  <c r="I86" i="29"/>
  <c r="C86" i="29"/>
  <c r="I85" i="29"/>
  <c r="C85" i="29"/>
  <c r="I84" i="29"/>
  <c r="C84" i="29"/>
  <c r="I83" i="29"/>
  <c r="C83" i="29"/>
  <c r="I82" i="29"/>
  <c r="C82" i="29"/>
  <c r="I81" i="29"/>
  <c r="C81" i="29"/>
  <c r="I80" i="29"/>
  <c r="E80" i="29"/>
  <c r="E81" i="29" s="1"/>
  <c r="E82" i="29" s="1"/>
  <c r="E83" i="29" s="1"/>
  <c r="E84" i="29" s="1"/>
  <c r="E85" i="29" s="1"/>
  <c r="E86" i="29" s="1"/>
  <c r="E87" i="29" s="1"/>
  <c r="E88" i="29" s="1"/>
  <c r="C80" i="29"/>
  <c r="E79" i="29" s="1"/>
  <c r="K79" i="29"/>
  <c r="K80" i="29" s="1"/>
  <c r="K81" i="29" s="1"/>
  <c r="K82" i="29" s="1"/>
  <c r="K83" i="29" s="1"/>
  <c r="K84" i="29" s="1"/>
  <c r="K85" i="29" s="1"/>
  <c r="K86" i="29" s="1"/>
  <c r="K87" i="29" s="1"/>
  <c r="K88" i="29" s="1"/>
  <c r="J75" i="29"/>
  <c r="D75" i="29"/>
  <c r="I74" i="29"/>
  <c r="C74" i="29"/>
  <c r="I73" i="29"/>
  <c r="C73" i="29"/>
  <c r="I72" i="29"/>
  <c r="C72" i="29"/>
  <c r="I71" i="29"/>
  <c r="C71" i="29"/>
  <c r="I70" i="29"/>
  <c r="C70" i="29"/>
  <c r="I69" i="29"/>
  <c r="C69" i="29"/>
  <c r="I68" i="29"/>
  <c r="C68" i="29"/>
  <c r="I67" i="29"/>
  <c r="C67" i="29"/>
  <c r="I66" i="29"/>
  <c r="C66" i="29"/>
  <c r="I65" i="29"/>
  <c r="E65" i="29"/>
  <c r="E66" i="29" s="1"/>
  <c r="E67" i="29" s="1"/>
  <c r="E68" i="29" s="1"/>
  <c r="E69" i="29" s="1"/>
  <c r="E70" i="29" s="1"/>
  <c r="E71" i="29" s="1"/>
  <c r="E72" i="29" s="1"/>
  <c r="E73" i="29" s="1"/>
  <c r="C65" i="29"/>
  <c r="K64" i="29"/>
  <c r="K65" i="29" s="1"/>
  <c r="K66" i="29" s="1"/>
  <c r="K67" i="29" s="1"/>
  <c r="K68" i="29" s="1"/>
  <c r="K69" i="29" s="1"/>
  <c r="K70" i="29" s="1"/>
  <c r="K71" i="29" s="1"/>
  <c r="K72" i="29" s="1"/>
  <c r="K73" i="29" s="1"/>
  <c r="E64" i="29"/>
  <c r="J60" i="29"/>
  <c r="D60" i="29"/>
  <c r="I59" i="29"/>
  <c r="C59" i="29"/>
  <c r="I58" i="29"/>
  <c r="C58" i="29"/>
  <c r="I57" i="29"/>
  <c r="C57" i="29"/>
  <c r="I56" i="29"/>
  <c r="C56" i="29"/>
  <c r="I55" i="29"/>
  <c r="C55" i="29"/>
  <c r="I54" i="29"/>
  <c r="C54" i="29"/>
  <c r="I53" i="29"/>
  <c r="C53" i="29"/>
  <c r="I52" i="29"/>
  <c r="C52" i="29"/>
  <c r="I51" i="29"/>
  <c r="C51" i="29"/>
  <c r="I50" i="29"/>
  <c r="E50" i="29"/>
  <c r="E51" i="29" s="1"/>
  <c r="E52" i="29" s="1"/>
  <c r="E53" i="29" s="1"/>
  <c r="E54" i="29" s="1"/>
  <c r="E55" i="29" s="1"/>
  <c r="E56" i="29" s="1"/>
  <c r="E57" i="29" s="1"/>
  <c r="E58" i="29" s="1"/>
  <c r="C50" i="29"/>
  <c r="E49" i="29" s="1"/>
  <c r="K49" i="29"/>
  <c r="K50" i="29" s="1"/>
  <c r="K51" i="29" s="1"/>
  <c r="K52" i="29" s="1"/>
  <c r="K53" i="29" s="1"/>
  <c r="K54" i="29" s="1"/>
  <c r="K55" i="29" s="1"/>
  <c r="K56" i="29" s="1"/>
  <c r="K57" i="29" s="1"/>
  <c r="J45" i="29"/>
  <c r="D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E35" i="29"/>
  <c r="E36" i="29" s="1"/>
  <c r="E37" i="29" s="1"/>
  <c r="E38" i="29" s="1"/>
  <c r="E39" i="29" s="1"/>
  <c r="E40" i="29" s="1"/>
  <c r="E41" i="29" s="1"/>
  <c r="E42" i="29" s="1"/>
  <c r="E43" i="29" s="1"/>
  <c r="C35" i="29"/>
  <c r="K34" i="29"/>
  <c r="K35" i="29" s="1"/>
  <c r="K36" i="29" s="1"/>
  <c r="K37" i="29" s="1"/>
  <c r="K38" i="29" s="1"/>
  <c r="K39" i="29" s="1"/>
  <c r="K40" i="29" s="1"/>
  <c r="K41" i="29" s="1"/>
  <c r="K42" i="29" s="1"/>
  <c r="K43" i="29" s="1"/>
  <c r="E34" i="29"/>
  <c r="J30" i="29"/>
  <c r="D30" i="29"/>
  <c r="I29" i="29"/>
  <c r="C29" i="29"/>
  <c r="I28" i="29"/>
  <c r="C28" i="29"/>
  <c r="I27" i="29"/>
  <c r="C27" i="29"/>
  <c r="I26" i="29"/>
  <c r="C26" i="29"/>
  <c r="I25" i="29"/>
  <c r="C25" i="29"/>
  <c r="I24" i="29"/>
  <c r="C24" i="29"/>
  <c r="I23" i="29"/>
  <c r="C23" i="29"/>
  <c r="I22" i="29"/>
  <c r="C22" i="29"/>
  <c r="I21" i="29"/>
  <c r="C21" i="29"/>
  <c r="I20" i="29"/>
  <c r="C20" i="29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K19" i="29"/>
  <c r="K20" i="29" s="1"/>
  <c r="K21" i="29" s="1"/>
  <c r="K22" i="29" s="1"/>
  <c r="K23" i="29" s="1"/>
  <c r="K24" i="29" s="1"/>
  <c r="K25" i="29" s="1"/>
  <c r="K26" i="29" s="1"/>
  <c r="K27" i="29" s="1"/>
  <c r="K28" i="29" s="1"/>
  <c r="J15" i="29"/>
  <c r="D15" i="29"/>
  <c r="I14" i="29"/>
  <c r="C14" i="29"/>
  <c r="I13" i="29"/>
  <c r="C13" i="29"/>
  <c r="I12" i="29"/>
  <c r="C12" i="29"/>
  <c r="I11" i="29"/>
  <c r="C11" i="29"/>
  <c r="I10" i="29"/>
  <c r="C10" i="29"/>
  <c r="I9" i="29"/>
  <c r="C9" i="29"/>
  <c r="I8" i="29"/>
  <c r="C8" i="29"/>
  <c r="I7" i="29"/>
  <c r="E7" i="29"/>
  <c r="E8" i="29" s="1"/>
  <c r="E9" i="29" s="1"/>
  <c r="E10" i="29" s="1"/>
  <c r="E11" i="29" s="1"/>
  <c r="E12" i="29" s="1"/>
  <c r="E13" i="29" s="1"/>
  <c r="C7" i="29"/>
  <c r="I6" i="29"/>
  <c r="E6" i="29"/>
  <c r="C6" i="29"/>
  <c r="I5" i="29"/>
  <c r="E5" i="29"/>
  <c r="C5" i="29"/>
  <c r="K4" i="29"/>
  <c r="K5" i="29" s="1"/>
  <c r="K6" i="29" s="1"/>
  <c r="K7" i="29" s="1"/>
  <c r="K8" i="29" s="1"/>
  <c r="K9" i="29" s="1"/>
  <c r="K10" i="29" s="1"/>
  <c r="K11" i="29" s="1"/>
  <c r="K12" i="29" s="1"/>
  <c r="K13" i="29" s="1"/>
  <c r="E4" i="29"/>
  <c r="J60" i="28"/>
  <c r="D60" i="28"/>
  <c r="I59" i="28"/>
  <c r="C59" i="28"/>
  <c r="I58" i="28"/>
  <c r="C58" i="28"/>
  <c r="I57" i="28"/>
  <c r="C57" i="28"/>
  <c r="I56" i="28"/>
  <c r="C56" i="28"/>
  <c r="I55" i="28"/>
  <c r="C55" i="28"/>
  <c r="I54" i="28"/>
  <c r="C54" i="28"/>
  <c r="I53" i="28"/>
  <c r="C53" i="28"/>
  <c r="K52" i="28"/>
  <c r="K53" i="28" s="1"/>
  <c r="K54" i="28" s="1"/>
  <c r="K55" i="28" s="1"/>
  <c r="K56" i="28" s="1"/>
  <c r="K57" i="28" s="1"/>
  <c r="K58" i="28" s="1"/>
  <c r="I52" i="28"/>
  <c r="C52" i="28"/>
  <c r="I51" i="28"/>
  <c r="C51" i="28"/>
  <c r="I50" i="28"/>
  <c r="C50" i="28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K49" i="28"/>
  <c r="K50" i="28" s="1"/>
  <c r="K51" i="28" s="1"/>
  <c r="J45" i="28"/>
  <c r="D45" i="28"/>
  <c r="I44" i="28"/>
  <c r="C44" i="28"/>
  <c r="I43" i="28"/>
  <c r="C43" i="28"/>
  <c r="I42" i="28"/>
  <c r="C42" i="28"/>
  <c r="I41" i="28"/>
  <c r="E41" i="28"/>
  <c r="E42" i="28" s="1"/>
  <c r="E43" i="28" s="1"/>
  <c r="C41" i="28"/>
  <c r="I40" i="28"/>
  <c r="C40" i="28"/>
  <c r="I39" i="28"/>
  <c r="C39" i="28"/>
  <c r="I38" i="28"/>
  <c r="C38" i="28"/>
  <c r="I37" i="28"/>
  <c r="E37" i="28"/>
  <c r="E38" i="28" s="1"/>
  <c r="E39" i="28" s="1"/>
  <c r="E40" i="28" s="1"/>
  <c r="C37" i="28"/>
  <c r="I36" i="28"/>
  <c r="E36" i="28"/>
  <c r="C36" i="28"/>
  <c r="I35" i="28"/>
  <c r="E35" i="28"/>
  <c r="C35" i="28"/>
  <c r="K34" i="28"/>
  <c r="K35" i="28" s="1"/>
  <c r="K36" i="28" s="1"/>
  <c r="K37" i="28" s="1"/>
  <c r="K38" i="28" s="1"/>
  <c r="K39" i="28" s="1"/>
  <c r="K40" i="28" s="1"/>
  <c r="K41" i="28" s="1"/>
  <c r="K42" i="28" s="1"/>
  <c r="K43" i="28" s="1"/>
  <c r="E34" i="28"/>
  <c r="J30" i="28"/>
  <c r="D30" i="28"/>
  <c r="I29" i="28"/>
  <c r="C29" i="28"/>
  <c r="I28" i="28"/>
  <c r="C28" i="28"/>
  <c r="I27" i="28"/>
  <c r="C27" i="28"/>
  <c r="I26" i="28"/>
  <c r="C26" i="28"/>
  <c r="I25" i="28"/>
  <c r="C25" i="28"/>
  <c r="I24" i="28"/>
  <c r="C24" i="28"/>
  <c r="I23" i="28"/>
  <c r="C23" i="28"/>
  <c r="I22" i="28"/>
  <c r="C22" i="28"/>
  <c r="I21" i="28"/>
  <c r="C21" i="28"/>
  <c r="I20" i="28"/>
  <c r="E20" i="28"/>
  <c r="E21" i="28" s="1"/>
  <c r="E22" i="28" s="1"/>
  <c r="E23" i="28" s="1"/>
  <c r="E24" i="28" s="1"/>
  <c r="E25" i="28" s="1"/>
  <c r="E26" i="28" s="1"/>
  <c r="E27" i="28" s="1"/>
  <c r="E28" i="28" s="1"/>
  <c r="C20" i="28"/>
  <c r="E19" i="28" s="1"/>
  <c r="K19" i="28"/>
  <c r="K20" i="28" s="1"/>
  <c r="K21" i="28" s="1"/>
  <c r="K22" i="28" s="1"/>
  <c r="K23" i="28" s="1"/>
  <c r="K24" i="28" s="1"/>
  <c r="K25" i="28" s="1"/>
  <c r="K26" i="28" s="1"/>
  <c r="K27" i="28" s="1"/>
  <c r="K28" i="28" s="1"/>
  <c r="J15" i="28"/>
  <c r="D15" i="28"/>
  <c r="I14" i="28"/>
  <c r="C14" i="28"/>
  <c r="I13" i="28"/>
  <c r="C13" i="28"/>
  <c r="I12" i="28"/>
  <c r="C12" i="28"/>
  <c r="I11" i="28"/>
  <c r="C11" i="28"/>
  <c r="I10" i="28"/>
  <c r="C10" i="28"/>
  <c r="I9" i="28"/>
  <c r="C9" i="28"/>
  <c r="I8" i="28"/>
  <c r="C8" i="28"/>
  <c r="I7" i="28"/>
  <c r="C7" i="28"/>
  <c r="I6" i="28"/>
  <c r="C6" i="28"/>
  <c r="I5" i="28"/>
  <c r="E5" i="28"/>
  <c r="E6" i="28" s="1"/>
  <c r="E7" i="28" s="1"/>
  <c r="E8" i="28" s="1"/>
  <c r="E9" i="28" s="1"/>
  <c r="E10" i="28" s="1"/>
  <c r="E11" i="28" s="1"/>
  <c r="E12" i="28" s="1"/>
  <c r="E13" i="28" s="1"/>
  <c r="C5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E4" i="28"/>
  <c r="J45" i="27"/>
  <c r="D45" i="27"/>
  <c r="I44" i="27"/>
  <c r="C44" i="27"/>
  <c r="I43" i="27"/>
  <c r="C43" i="27"/>
  <c r="I42" i="27"/>
  <c r="C42" i="27"/>
  <c r="I41" i="27"/>
  <c r="C41" i="27"/>
  <c r="I40" i="27"/>
  <c r="C40" i="27"/>
  <c r="I39" i="27"/>
  <c r="C39" i="27"/>
  <c r="I38" i="27"/>
  <c r="C38" i="27"/>
  <c r="I37" i="27"/>
  <c r="C37" i="27"/>
  <c r="I36" i="27"/>
  <c r="C36" i="27"/>
  <c r="I35" i="27"/>
  <c r="E35" i="27"/>
  <c r="E36" i="27" s="1"/>
  <c r="E37" i="27" s="1"/>
  <c r="E38" i="27" s="1"/>
  <c r="E39" i="27" s="1"/>
  <c r="E40" i="27" s="1"/>
  <c r="E41" i="27" s="1"/>
  <c r="E42" i="27" s="1"/>
  <c r="E43" i="27" s="1"/>
  <c r="C35" i="27"/>
  <c r="E34" i="27" s="1"/>
  <c r="K34" i="27"/>
  <c r="K35" i="27" s="1"/>
  <c r="K36" i="27" s="1"/>
  <c r="K37" i="27" s="1"/>
  <c r="K38" i="27" s="1"/>
  <c r="K39" i="27" s="1"/>
  <c r="K40" i="27" s="1"/>
  <c r="K41" i="27" s="1"/>
  <c r="K42" i="27" s="1"/>
  <c r="K43" i="27" s="1"/>
  <c r="J30" i="27"/>
  <c r="D30" i="27"/>
  <c r="I29" i="27"/>
  <c r="C29" i="27"/>
  <c r="I28" i="27"/>
  <c r="C28" i="27"/>
  <c r="I27" i="27"/>
  <c r="C27" i="27"/>
  <c r="I26" i="27"/>
  <c r="C26" i="27"/>
  <c r="I25" i="27"/>
  <c r="C25" i="27"/>
  <c r="I24" i="27"/>
  <c r="C24" i="27"/>
  <c r="I23" i="27"/>
  <c r="C23" i="27"/>
  <c r="I22" i="27"/>
  <c r="C22" i="27"/>
  <c r="I21" i="27"/>
  <c r="C21" i="27"/>
  <c r="I20" i="27"/>
  <c r="E20" i="27"/>
  <c r="E21" i="27" s="1"/>
  <c r="E22" i="27" s="1"/>
  <c r="E23" i="27" s="1"/>
  <c r="E24" i="27" s="1"/>
  <c r="E25" i="27" s="1"/>
  <c r="E26" i="27" s="1"/>
  <c r="E27" i="27" s="1"/>
  <c r="E28" i="27" s="1"/>
  <c r="C20" i="27"/>
  <c r="E19" i="27" s="1"/>
  <c r="K19" i="27"/>
  <c r="K20" i="27" s="1"/>
  <c r="K21" i="27" s="1"/>
  <c r="K22" i="27" s="1"/>
  <c r="K23" i="27" s="1"/>
  <c r="K24" i="27" s="1"/>
  <c r="K25" i="27" s="1"/>
  <c r="K26" i="27" s="1"/>
  <c r="K27" i="27" s="1"/>
  <c r="K28" i="27" s="1"/>
  <c r="J15" i="27"/>
  <c r="D15" i="27"/>
  <c r="I14" i="27"/>
  <c r="C14" i="27"/>
  <c r="I13" i="27"/>
  <c r="C13" i="27"/>
  <c r="K12" i="27"/>
  <c r="K13" i="27" s="1"/>
  <c r="I12" i="27"/>
  <c r="C12" i="27"/>
  <c r="I11" i="27"/>
  <c r="C11" i="27"/>
  <c r="I10" i="27"/>
  <c r="C10" i="27"/>
  <c r="I9" i="27"/>
  <c r="C9" i="27"/>
  <c r="I8" i="27"/>
  <c r="C8" i="27"/>
  <c r="I7" i="27"/>
  <c r="C7" i="27"/>
  <c r="I6" i="27"/>
  <c r="C6" i="27"/>
  <c r="I5" i="27"/>
  <c r="C5" i="27"/>
  <c r="E4" i="27" s="1"/>
  <c r="E5" i="27" s="1"/>
  <c r="E6" i="27" s="1"/>
  <c r="E7" i="27" s="1"/>
  <c r="E8" i="27" s="1"/>
  <c r="E9" i="27" s="1"/>
  <c r="E10" i="27" s="1"/>
  <c r="E11" i="27" s="1"/>
  <c r="E12" i="27" s="1"/>
  <c r="E13" i="27" s="1"/>
  <c r="K4" i="27"/>
  <c r="K5" i="27" s="1"/>
  <c r="K6" i="27" s="1"/>
  <c r="K7" i="27" s="1"/>
  <c r="K8" i="27" s="1"/>
  <c r="K9" i="27" s="1"/>
  <c r="K10" i="27" s="1"/>
  <c r="K11" i="27" s="1"/>
  <c r="J30" i="26"/>
  <c r="D30" i="26"/>
  <c r="I29" i="26"/>
  <c r="C29" i="26"/>
  <c r="I28" i="26"/>
  <c r="C28" i="26"/>
  <c r="I27" i="26"/>
  <c r="C27" i="26"/>
  <c r="I26" i="26"/>
  <c r="C26" i="26"/>
  <c r="I25" i="26"/>
  <c r="C25" i="26"/>
  <c r="I24" i="26"/>
  <c r="C24" i="26"/>
  <c r="I23" i="26"/>
  <c r="C23" i="26"/>
  <c r="I22" i="26"/>
  <c r="C22" i="26"/>
  <c r="I21" i="26"/>
  <c r="C21" i="26"/>
  <c r="I20" i="26"/>
  <c r="E20" i="26"/>
  <c r="E21" i="26" s="1"/>
  <c r="E22" i="26" s="1"/>
  <c r="E23" i="26" s="1"/>
  <c r="E24" i="26" s="1"/>
  <c r="E25" i="26" s="1"/>
  <c r="E26" i="26" s="1"/>
  <c r="E27" i="26" s="1"/>
  <c r="E28" i="26" s="1"/>
  <c r="C20" i="26"/>
  <c r="K19" i="26"/>
  <c r="K20" i="26" s="1"/>
  <c r="K21" i="26" s="1"/>
  <c r="K22" i="26" s="1"/>
  <c r="K23" i="26" s="1"/>
  <c r="K24" i="26" s="1"/>
  <c r="K25" i="26" s="1"/>
  <c r="K26" i="26" s="1"/>
  <c r="K27" i="26" s="1"/>
  <c r="K28" i="26" s="1"/>
  <c r="E19" i="26"/>
  <c r="J15" i="26"/>
  <c r="D15" i="26"/>
  <c r="I14" i="26"/>
  <c r="C14" i="26"/>
  <c r="I13" i="26"/>
  <c r="E13" i="26"/>
  <c r="C13" i="26"/>
  <c r="I12" i="26"/>
  <c r="C12" i="26"/>
  <c r="I11" i="26"/>
  <c r="C11" i="26"/>
  <c r="I10" i="26"/>
  <c r="C10" i="26"/>
  <c r="I9" i="26"/>
  <c r="E9" i="26"/>
  <c r="E10" i="26" s="1"/>
  <c r="E11" i="26" s="1"/>
  <c r="E12" i="26" s="1"/>
  <c r="C9" i="26"/>
  <c r="I8" i="26"/>
  <c r="C8" i="26"/>
  <c r="I7" i="26"/>
  <c r="C7" i="26"/>
  <c r="I6" i="26"/>
  <c r="C6" i="26"/>
  <c r="I5" i="26"/>
  <c r="E5" i="26"/>
  <c r="E6" i="26" s="1"/>
  <c r="E7" i="26" s="1"/>
  <c r="E8" i="26" s="1"/>
  <c r="C5" i="26"/>
  <c r="E4" i="26" s="1"/>
  <c r="K4" i="26"/>
  <c r="K5" i="26" s="1"/>
  <c r="K6" i="26" s="1"/>
  <c r="K7" i="26" s="1"/>
  <c r="K8" i="26" s="1"/>
  <c r="K9" i="26" s="1"/>
  <c r="K10" i="26" s="1"/>
  <c r="K11" i="26" s="1"/>
  <c r="K12" i="26" s="1"/>
  <c r="J60" i="25"/>
  <c r="D60" i="25"/>
  <c r="I59" i="25"/>
  <c r="C59" i="25"/>
  <c r="I58" i="25"/>
  <c r="C58" i="25"/>
  <c r="I57" i="25"/>
  <c r="C57" i="25"/>
  <c r="I56" i="25"/>
  <c r="C56" i="25"/>
  <c r="I55" i="25"/>
  <c r="C55" i="25"/>
  <c r="I54" i="25"/>
  <c r="C54" i="25"/>
  <c r="I53" i="25"/>
  <c r="C53" i="25"/>
  <c r="I52" i="25"/>
  <c r="C52" i="25"/>
  <c r="I51" i="25"/>
  <c r="C51" i="25"/>
  <c r="I50" i="25"/>
  <c r="E50" i="25"/>
  <c r="E51" i="25" s="1"/>
  <c r="E52" i="25" s="1"/>
  <c r="E53" i="25" s="1"/>
  <c r="E54" i="25" s="1"/>
  <c r="E55" i="25" s="1"/>
  <c r="E56" i="25" s="1"/>
  <c r="E57" i="25" s="1"/>
  <c r="E58" i="25" s="1"/>
  <c r="C50" i="25"/>
  <c r="K49" i="25"/>
  <c r="K50" i="25" s="1"/>
  <c r="K51" i="25" s="1"/>
  <c r="K52" i="25" s="1"/>
  <c r="K53" i="25" s="1"/>
  <c r="K54" i="25" s="1"/>
  <c r="K55" i="25" s="1"/>
  <c r="K56" i="25" s="1"/>
  <c r="K57" i="25" s="1"/>
  <c r="K58" i="25" s="1"/>
  <c r="E49" i="25"/>
  <c r="J45" i="25"/>
  <c r="D45" i="25"/>
  <c r="I44" i="25"/>
  <c r="C44" i="25"/>
  <c r="I43" i="25"/>
  <c r="C43" i="25"/>
  <c r="I42" i="25"/>
  <c r="C42" i="25"/>
  <c r="I41" i="25"/>
  <c r="C41" i="25"/>
  <c r="I40" i="25"/>
  <c r="C40" i="25"/>
  <c r="I39" i="25"/>
  <c r="C39" i="25"/>
  <c r="I38" i="25"/>
  <c r="C38" i="25"/>
  <c r="I37" i="25"/>
  <c r="E37" i="25"/>
  <c r="E38" i="25" s="1"/>
  <c r="E39" i="25" s="1"/>
  <c r="E40" i="25" s="1"/>
  <c r="E41" i="25" s="1"/>
  <c r="E42" i="25" s="1"/>
  <c r="E43" i="25" s="1"/>
  <c r="C37" i="25"/>
  <c r="I36" i="25"/>
  <c r="E36" i="25"/>
  <c r="C36" i="25"/>
  <c r="I35" i="25"/>
  <c r="C35" i="25"/>
  <c r="E34" i="25" s="1"/>
  <c r="E35" i="25" s="1"/>
  <c r="K34" i="25"/>
  <c r="K35" i="25" s="1"/>
  <c r="K36" i="25" s="1"/>
  <c r="K37" i="25" s="1"/>
  <c r="K38" i="25" s="1"/>
  <c r="K39" i="25" s="1"/>
  <c r="K40" i="25" s="1"/>
  <c r="K41" i="25" s="1"/>
  <c r="K42" i="25" s="1"/>
  <c r="K43" i="25" s="1"/>
  <c r="J30" i="25"/>
  <c r="D30" i="25"/>
  <c r="I29" i="25"/>
  <c r="C29" i="25"/>
  <c r="I28" i="25"/>
  <c r="C28" i="25"/>
  <c r="I27" i="25"/>
  <c r="C27" i="25"/>
  <c r="I26" i="25"/>
  <c r="C26" i="25"/>
  <c r="I25" i="25"/>
  <c r="C25" i="25"/>
  <c r="I24" i="25"/>
  <c r="C24" i="25"/>
  <c r="I23" i="25"/>
  <c r="E23" i="25"/>
  <c r="E24" i="25" s="1"/>
  <c r="E25" i="25" s="1"/>
  <c r="E26" i="25" s="1"/>
  <c r="E27" i="25" s="1"/>
  <c r="E28" i="25" s="1"/>
  <c r="C23" i="25"/>
  <c r="I22" i="25"/>
  <c r="C22" i="25"/>
  <c r="I21" i="25"/>
  <c r="C21" i="25"/>
  <c r="I20" i="25"/>
  <c r="E20" i="25"/>
  <c r="E21" i="25" s="1"/>
  <c r="E22" i="25" s="1"/>
  <c r="C20" i="25"/>
  <c r="K19" i="25"/>
  <c r="K20" i="25" s="1"/>
  <c r="K21" i="25" s="1"/>
  <c r="K22" i="25" s="1"/>
  <c r="K23" i="25" s="1"/>
  <c r="K24" i="25" s="1"/>
  <c r="K25" i="25" s="1"/>
  <c r="K26" i="25" s="1"/>
  <c r="K27" i="25" s="1"/>
  <c r="K28" i="25" s="1"/>
  <c r="E19" i="25"/>
  <c r="J15" i="25"/>
  <c r="D15" i="25"/>
  <c r="I14" i="25"/>
  <c r="C14" i="25"/>
  <c r="I13" i="25"/>
  <c r="C13" i="25"/>
  <c r="K12" i="25"/>
  <c r="K13" i="25" s="1"/>
  <c r="I12" i="25"/>
  <c r="C12" i="25"/>
  <c r="I11" i="25"/>
  <c r="C11" i="25"/>
  <c r="I10" i="25"/>
  <c r="C10" i="25"/>
  <c r="I9" i="25"/>
  <c r="C9" i="25"/>
  <c r="K8" i="25"/>
  <c r="K9" i="25" s="1"/>
  <c r="K10" i="25" s="1"/>
  <c r="K11" i="25" s="1"/>
  <c r="I8" i="25"/>
  <c r="C8" i="25"/>
  <c r="I7" i="25"/>
  <c r="C7" i="25"/>
  <c r="I6" i="25"/>
  <c r="C6" i="25"/>
  <c r="I5" i="25"/>
  <c r="C5" i="25"/>
  <c r="E4" i="25" s="1"/>
  <c r="E5" i="25" s="1"/>
  <c r="E6" i="25" s="1"/>
  <c r="E7" i="25" s="1"/>
  <c r="E8" i="25" s="1"/>
  <c r="E9" i="25" s="1"/>
  <c r="E10" i="25" s="1"/>
  <c r="E11" i="25" s="1"/>
  <c r="E12" i="25" s="1"/>
  <c r="E13" i="25" s="1"/>
  <c r="K4" i="25"/>
  <c r="K5" i="25" s="1"/>
  <c r="K6" i="25" s="1"/>
  <c r="K7" i="25" s="1"/>
  <c r="J90" i="24"/>
  <c r="D90" i="24"/>
  <c r="I89" i="24"/>
  <c r="C89" i="24"/>
  <c r="I88" i="24"/>
  <c r="C88" i="24"/>
  <c r="I87" i="24"/>
  <c r="C87" i="24"/>
  <c r="I86" i="24"/>
  <c r="C86" i="24"/>
  <c r="I85" i="24"/>
  <c r="C85" i="24"/>
  <c r="I84" i="24"/>
  <c r="C84" i="24"/>
  <c r="I83" i="24"/>
  <c r="C83" i="24"/>
  <c r="I82" i="24"/>
  <c r="E82" i="24"/>
  <c r="E83" i="24" s="1"/>
  <c r="E84" i="24" s="1"/>
  <c r="E85" i="24" s="1"/>
  <c r="E86" i="24" s="1"/>
  <c r="E87" i="24" s="1"/>
  <c r="E88" i="24" s="1"/>
  <c r="C82" i="24"/>
  <c r="I81" i="24"/>
  <c r="C81" i="24"/>
  <c r="I80" i="24"/>
  <c r="C80" i="24"/>
  <c r="E79" i="24" s="1"/>
  <c r="E80" i="24" s="1"/>
  <c r="E81" i="24" s="1"/>
  <c r="K79" i="24"/>
  <c r="K80" i="24" s="1"/>
  <c r="K81" i="24" s="1"/>
  <c r="K82" i="24" s="1"/>
  <c r="K83" i="24" s="1"/>
  <c r="K84" i="24" s="1"/>
  <c r="K85" i="24" s="1"/>
  <c r="K86" i="24" s="1"/>
  <c r="K87" i="24" s="1"/>
  <c r="K88" i="24" s="1"/>
  <c r="J75" i="24"/>
  <c r="D75" i="24"/>
  <c r="I74" i="24"/>
  <c r="C74" i="24"/>
  <c r="I73" i="24"/>
  <c r="C73" i="24"/>
  <c r="I72" i="24"/>
  <c r="C72" i="24"/>
  <c r="I71" i="24"/>
  <c r="C71" i="24"/>
  <c r="I70" i="24"/>
  <c r="C70" i="24"/>
  <c r="I69" i="24"/>
  <c r="C69" i="24"/>
  <c r="I68" i="24"/>
  <c r="C68" i="24"/>
  <c r="I67" i="24"/>
  <c r="C67" i="24"/>
  <c r="I66" i="24"/>
  <c r="C66" i="24"/>
  <c r="I65" i="24"/>
  <c r="E65" i="24"/>
  <c r="E66" i="24" s="1"/>
  <c r="E67" i="24" s="1"/>
  <c r="E68" i="24" s="1"/>
  <c r="E69" i="24" s="1"/>
  <c r="E70" i="24" s="1"/>
  <c r="E71" i="24" s="1"/>
  <c r="E72" i="24" s="1"/>
  <c r="E73" i="24" s="1"/>
  <c r="C65" i="24"/>
  <c r="K64" i="24"/>
  <c r="K65" i="24" s="1"/>
  <c r="K66" i="24" s="1"/>
  <c r="K67" i="24" s="1"/>
  <c r="K68" i="24" s="1"/>
  <c r="K69" i="24" s="1"/>
  <c r="K70" i="24" s="1"/>
  <c r="K71" i="24" s="1"/>
  <c r="K72" i="24" s="1"/>
  <c r="K73" i="24" s="1"/>
  <c r="E64" i="24"/>
  <c r="J60" i="24"/>
  <c r="D60" i="24"/>
  <c r="I59" i="24"/>
  <c r="C59" i="24"/>
  <c r="I58" i="24"/>
  <c r="C58" i="24"/>
  <c r="I57" i="24"/>
  <c r="C57" i="24"/>
  <c r="I56" i="24"/>
  <c r="C56" i="24"/>
  <c r="I55" i="24"/>
  <c r="E55" i="24"/>
  <c r="E56" i="24" s="1"/>
  <c r="E57" i="24" s="1"/>
  <c r="E58" i="24" s="1"/>
  <c r="C55" i="24"/>
  <c r="I54" i="24"/>
  <c r="C54" i="24"/>
  <c r="I53" i="24"/>
  <c r="C53" i="24"/>
  <c r="I52" i="24"/>
  <c r="C52" i="24"/>
  <c r="I51" i="24"/>
  <c r="E51" i="24"/>
  <c r="E52" i="24" s="1"/>
  <c r="E53" i="24" s="1"/>
  <c r="E54" i="24" s="1"/>
  <c r="C51" i="24"/>
  <c r="I50" i="24"/>
  <c r="E50" i="24"/>
  <c r="C50" i="24"/>
  <c r="E49" i="24" s="1"/>
  <c r="K49" i="24"/>
  <c r="K50" i="24" s="1"/>
  <c r="K51" i="24" s="1"/>
  <c r="K52" i="24" s="1"/>
  <c r="K53" i="24" s="1"/>
  <c r="K54" i="24" s="1"/>
  <c r="K55" i="24" s="1"/>
  <c r="K56" i="24" s="1"/>
  <c r="K57" i="24" s="1"/>
  <c r="J45" i="24"/>
  <c r="D45" i="24"/>
  <c r="I44" i="24"/>
  <c r="C44" i="24"/>
  <c r="I43" i="24"/>
  <c r="C43" i="24"/>
  <c r="I42" i="24"/>
  <c r="C42" i="24"/>
  <c r="I41" i="24"/>
  <c r="C41" i="24"/>
  <c r="I40" i="24"/>
  <c r="C40" i="24"/>
  <c r="I39" i="24"/>
  <c r="C39" i="24"/>
  <c r="I38" i="24"/>
  <c r="E38" i="24"/>
  <c r="E39" i="24" s="1"/>
  <c r="E40" i="24" s="1"/>
  <c r="E41" i="24" s="1"/>
  <c r="E42" i="24" s="1"/>
  <c r="E43" i="24" s="1"/>
  <c r="C38" i="24"/>
  <c r="I37" i="24"/>
  <c r="C37" i="24"/>
  <c r="I36" i="24"/>
  <c r="C36" i="24"/>
  <c r="I35" i="24"/>
  <c r="E35" i="24"/>
  <c r="E36" i="24" s="1"/>
  <c r="E37" i="24" s="1"/>
  <c r="C35" i="24"/>
  <c r="K34" i="24"/>
  <c r="K35" i="24" s="1"/>
  <c r="K36" i="24" s="1"/>
  <c r="K37" i="24" s="1"/>
  <c r="K38" i="24" s="1"/>
  <c r="K39" i="24" s="1"/>
  <c r="K40" i="24" s="1"/>
  <c r="K41" i="24" s="1"/>
  <c r="K42" i="24" s="1"/>
  <c r="K43" i="24" s="1"/>
  <c r="E34" i="24"/>
  <c r="J30" i="24"/>
  <c r="D30" i="24"/>
  <c r="I29" i="24"/>
  <c r="C29" i="24"/>
  <c r="I28" i="24"/>
  <c r="C28" i="24"/>
  <c r="I27" i="24"/>
  <c r="C27" i="24"/>
  <c r="I26" i="24"/>
  <c r="C26" i="24"/>
  <c r="I25" i="24"/>
  <c r="C25" i="24"/>
  <c r="I24" i="24"/>
  <c r="C24" i="24"/>
  <c r="K23" i="24"/>
  <c r="K24" i="24" s="1"/>
  <c r="K25" i="24" s="1"/>
  <c r="K26" i="24" s="1"/>
  <c r="K27" i="24" s="1"/>
  <c r="K28" i="24" s="1"/>
  <c r="I23" i="24"/>
  <c r="C23" i="24"/>
  <c r="I22" i="24"/>
  <c r="C22" i="24"/>
  <c r="I21" i="24"/>
  <c r="C21" i="24"/>
  <c r="K20" i="24"/>
  <c r="K21" i="24" s="1"/>
  <c r="K22" i="24" s="1"/>
  <c r="I20" i="24"/>
  <c r="C20" i="24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K19" i="24"/>
  <c r="J15" i="24"/>
  <c r="D15" i="24"/>
  <c r="I14" i="24"/>
  <c r="C14" i="24"/>
  <c r="I13" i="24"/>
  <c r="C13" i="24"/>
  <c r="I12" i="24"/>
  <c r="C12" i="24"/>
  <c r="I11" i="24"/>
  <c r="C11" i="24"/>
  <c r="K10" i="24"/>
  <c r="K11" i="24" s="1"/>
  <c r="K12" i="24" s="1"/>
  <c r="K13" i="24" s="1"/>
  <c r="I10" i="24"/>
  <c r="C10" i="24"/>
  <c r="I9" i="24"/>
  <c r="C9" i="24"/>
  <c r="I8" i="24"/>
  <c r="C8" i="24"/>
  <c r="I7" i="24"/>
  <c r="C7" i="24"/>
  <c r="K6" i="24"/>
  <c r="K7" i="24" s="1"/>
  <c r="K8" i="24" s="1"/>
  <c r="K9" i="24" s="1"/>
  <c r="I6" i="24"/>
  <c r="C6" i="24"/>
  <c r="K5" i="24"/>
  <c r="I5" i="24"/>
  <c r="C5" i="24"/>
  <c r="E4" i="24" s="1"/>
  <c r="E5" i="24" s="1"/>
  <c r="E6" i="24" s="1"/>
  <c r="K4" i="24"/>
  <c r="J93" i="23"/>
  <c r="D93" i="23"/>
  <c r="I92" i="23"/>
  <c r="C92" i="23"/>
  <c r="I91" i="23"/>
  <c r="E91" i="23"/>
  <c r="C91" i="23"/>
  <c r="I90" i="23"/>
  <c r="C90" i="23"/>
  <c r="I89" i="23"/>
  <c r="C89" i="23"/>
  <c r="I88" i="23"/>
  <c r="C88" i="23"/>
  <c r="I87" i="23"/>
  <c r="E87" i="23"/>
  <c r="E88" i="23" s="1"/>
  <c r="E89" i="23" s="1"/>
  <c r="E90" i="23" s="1"/>
  <c r="C87" i="23"/>
  <c r="I86" i="23"/>
  <c r="C86" i="23"/>
  <c r="I85" i="23"/>
  <c r="C85" i="23"/>
  <c r="I84" i="23"/>
  <c r="C84" i="23"/>
  <c r="I83" i="23"/>
  <c r="K82" i="23" s="1"/>
  <c r="K83" i="23" s="1"/>
  <c r="K84" i="23" s="1"/>
  <c r="K85" i="23" s="1"/>
  <c r="K86" i="23" s="1"/>
  <c r="K87" i="23" s="1"/>
  <c r="K88" i="23" s="1"/>
  <c r="K89" i="23" s="1"/>
  <c r="K90" i="23" s="1"/>
  <c r="E83" i="23"/>
  <c r="E84" i="23" s="1"/>
  <c r="E85" i="23" s="1"/>
  <c r="E86" i="23" s="1"/>
  <c r="C83" i="23"/>
  <c r="E82" i="23"/>
  <c r="J78" i="23"/>
  <c r="D78" i="23"/>
  <c r="I77" i="23"/>
  <c r="C77" i="23"/>
  <c r="I76" i="23"/>
  <c r="C76" i="23"/>
  <c r="I75" i="23"/>
  <c r="C75" i="23"/>
  <c r="I74" i="23"/>
  <c r="C74" i="23"/>
  <c r="K73" i="23"/>
  <c r="K74" i="23" s="1"/>
  <c r="K75" i="23" s="1"/>
  <c r="K76" i="23" s="1"/>
  <c r="I73" i="23"/>
  <c r="C73" i="23"/>
  <c r="I72" i="23"/>
  <c r="C72" i="23"/>
  <c r="I71" i="23"/>
  <c r="C71" i="23"/>
  <c r="I70" i="23"/>
  <c r="C70" i="23"/>
  <c r="K69" i="23"/>
  <c r="K70" i="23" s="1"/>
  <c r="K71" i="23" s="1"/>
  <c r="K72" i="23" s="1"/>
  <c r="I69" i="23"/>
  <c r="C69" i="23"/>
  <c r="K68" i="23"/>
  <c r="I68" i="23"/>
  <c r="C68" i="23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K67" i="23"/>
  <c r="J63" i="23"/>
  <c r="D63" i="23"/>
  <c r="I62" i="23"/>
  <c r="C62" i="23"/>
  <c r="I61" i="23"/>
  <c r="C61" i="23"/>
  <c r="I60" i="23"/>
  <c r="C60" i="23"/>
  <c r="I59" i="23"/>
  <c r="C59" i="23"/>
  <c r="I58" i="23"/>
  <c r="C58" i="23"/>
  <c r="I57" i="23"/>
  <c r="C57" i="23"/>
  <c r="I56" i="23"/>
  <c r="C56" i="23"/>
  <c r="I55" i="23"/>
  <c r="C55" i="23"/>
  <c r="I54" i="23"/>
  <c r="C54" i="23"/>
  <c r="I53" i="23"/>
  <c r="E53" i="23"/>
  <c r="E54" i="23" s="1"/>
  <c r="E55" i="23" s="1"/>
  <c r="E56" i="23" s="1"/>
  <c r="E57" i="23" s="1"/>
  <c r="E58" i="23" s="1"/>
  <c r="E59" i="23" s="1"/>
  <c r="E60" i="23" s="1"/>
  <c r="E61" i="23" s="1"/>
  <c r="C53" i="23"/>
  <c r="K52" i="23"/>
  <c r="K53" i="23" s="1"/>
  <c r="K54" i="23" s="1"/>
  <c r="K55" i="23" s="1"/>
  <c r="K56" i="23" s="1"/>
  <c r="K57" i="23" s="1"/>
  <c r="K58" i="23" s="1"/>
  <c r="K59" i="23" s="1"/>
  <c r="K60" i="23" s="1"/>
  <c r="K61" i="23" s="1"/>
  <c r="E52" i="23"/>
  <c r="J47" i="23"/>
  <c r="D47" i="23"/>
  <c r="I46" i="23"/>
  <c r="C46" i="23"/>
  <c r="I45" i="23"/>
  <c r="C45" i="23"/>
  <c r="I44" i="23"/>
  <c r="C44" i="23"/>
  <c r="I43" i="23"/>
  <c r="E43" i="23"/>
  <c r="E44" i="23" s="1"/>
  <c r="E45" i="23" s="1"/>
  <c r="C43" i="23"/>
  <c r="I42" i="23"/>
  <c r="C42" i="23"/>
  <c r="I41" i="23"/>
  <c r="C41" i="23"/>
  <c r="I40" i="23"/>
  <c r="C40" i="23"/>
  <c r="I39" i="23"/>
  <c r="E39" i="23"/>
  <c r="E40" i="23" s="1"/>
  <c r="E41" i="23" s="1"/>
  <c r="E42" i="23" s="1"/>
  <c r="C39" i="23"/>
  <c r="I38" i="23"/>
  <c r="E38" i="23"/>
  <c r="C38" i="23"/>
  <c r="I37" i="23"/>
  <c r="E37" i="23"/>
  <c r="C37" i="23"/>
  <c r="E36" i="23" s="1"/>
  <c r="K36" i="23"/>
  <c r="K37" i="23" s="1"/>
  <c r="K38" i="23" s="1"/>
  <c r="K39" i="23" s="1"/>
  <c r="K40" i="23" s="1"/>
  <c r="K41" i="23" s="1"/>
  <c r="K42" i="23" s="1"/>
  <c r="K43" i="23" s="1"/>
  <c r="K44" i="23" s="1"/>
  <c r="K45" i="23" s="1"/>
  <c r="J31" i="23"/>
  <c r="D31" i="23"/>
  <c r="I30" i="23"/>
  <c r="C30" i="23"/>
  <c r="I29" i="23"/>
  <c r="C29" i="23"/>
  <c r="I28" i="23"/>
  <c r="C28" i="23"/>
  <c r="I27" i="23"/>
  <c r="C27" i="23"/>
  <c r="I26" i="23"/>
  <c r="C26" i="23"/>
  <c r="I25" i="23"/>
  <c r="C25" i="23"/>
  <c r="I24" i="23"/>
  <c r="C24" i="23"/>
  <c r="I23" i="23"/>
  <c r="C23" i="23"/>
  <c r="I22" i="23"/>
  <c r="C22" i="23"/>
  <c r="I21" i="23"/>
  <c r="C21" i="23"/>
  <c r="K20" i="23"/>
  <c r="K21" i="23" s="1"/>
  <c r="E20" i="23"/>
  <c r="E21" i="23" s="1"/>
  <c r="E22" i="23" s="1"/>
  <c r="E23" i="23" s="1"/>
  <c r="E24" i="23" s="1"/>
  <c r="E25" i="23" s="1"/>
  <c r="E26" i="23" s="1"/>
  <c r="E27" i="23" s="1"/>
  <c r="E28" i="23" s="1"/>
  <c r="E29" i="23" s="1"/>
  <c r="J15" i="23"/>
  <c r="D15" i="23"/>
  <c r="I14" i="23"/>
  <c r="C14" i="23"/>
  <c r="I13" i="23"/>
  <c r="C13" i="23"/>
  <c r="I12" i="23"/>
  <c r="C12" i="23"/>
  <c r="I11" i="23"/>
  <c r="C11" i="23"/>
  <c r="I10" i="23"/>
  <c r="C10" i="23"/>
  <c r="I9" i="23"/>
  <c r="C9" i="23"/>
  <c r="I8" i="23"/>
  <c r="C8" i="23"/>
  <c r="I7" i="23"/>
  <c r="C7" i="23"/>
  <c r="I6" i="23"/>
  <c r="E6" i="23"/>
  <c r="E7" i="23" s="1"/>
  <c r="E8" i="23" s="1"/>
  <c r="E9" i="23" s="1"/>
  <c r="E10" i="23" s="1"/>
  <c r="E11" i="23" s="1"/>
  <c r="E12" i="23" s="1"/>
  <c r="E13" i="23" s="1"/>
  <c r="C6" i="23"/>
  <c r="I5" i="23"/>
  <c r="C5" i="23"/>
  <c r="E4" i="23" s="1"/>
  <c r="E5" i="23" s="1"/>
  <c r="K4" i="23"/>
  <c r="K5" i="23" s="1"/>
  <c r="K6" i="23" s="1"/>
  <c r="K7" i="23" s="1"/>
  <c r="K8" i="23" s="1"/>
  <c r="K9" i="23" s="1"/>
  <c r="K10" i="23" s="1"/>
  <c r="K11" i="23" s="1"/>
  <c r="K12" i="23" s="1"/>
  <c r="J120" i="22"/>
  <c r="D120" i="22"/>
  <c r="I119" i="22"/>
  <c r="C119" i="22"/>
  <c r="I118" i="22"/>
  <c r="C118" i="22"/>
  <c r="I117" i="22"/>
  <c r="C117" i="22"/>
  <c r="I116" i="22"/>
  <c r="C116" i="22"/>
  <c r="I115" i="22"/>
  <c r="C115" i="22"/>
  <c r="I114" i="22"/>
  <c r="C114" i="22"/>
  <c r="I113" i="22"/>
  <c r="C113" i="22"/>
  <c r="I112" i="22"/>
  <c r="C112" i="22"/>
  <c r="I111" i="22"/>
  <c r="C111" i="22"/>
  <c r="I110" i="22"/>
  <c r="K109" i="22" s="1"/>
  <c r="C110" i="22"/>
  <c r="E109" i="22"/>
  <c r="E110" i="22" s="1"/>
  <c r="E111" i="22" s="1"/>
  <c r="E112" i="22" s="1"/>
  <c r="E113" i="22" s="1"/>
  <c r="E114" i="22" s="1"/>
  <c r="E115" i="22" s="1"/>
  <c r="E116" i="22" s="1"/>
  <c r="E117" i="22" s="1"/>
  <c r="E118" i="22" s="1"/>
  <c r="J105" i="22"/>
  <c r="D105" i="22"/>
  <c r="I104" i="22"/>
  <c r="C104" i="22"/>
  <c r="I103" i="22"/>
  <c r="C103" i="22"/>
  <c r="I102" i="22"/>
  <c r="C102" i="22"/>
  <c r="I101" i="22"/>
  <c r="C101" i="22"/>
  <c r="I100" i="22"/>
  <c r="C100" i="22"/>
  <c r="I99" i="22"/>
  <c r="C99" i="22"/>
  <c r="I98" i="22"/>
  <c r="C98" i="22"/>
  <c r="I97" i="22"/>
  <c r="C97" i="22"/>
  <c r="I96" i="22"/>
  <c r="C96" i="22"/>
  <c r="I95" i="22"/>
  <c r="C95" i="22"/>
  <c r="E94" i="22" s="1"/>
  <c r="E95" i="22" s="1"/>
  <c r="E96" i="22" s="1"/>
  <c r="E97" i="22" s="1"/>
  <c r="K94" i="22"/>
  <c r="K95" i="22" s="1"/>
  <c r="K96" i="22" s="1"/>
  <c r="K97" i="22" s="1"/>
  <c r="K98" i="22" s="1"/>
  <c r="K99" i="22" s="1"/>
  <c r="K100" i="22" s="1"/>
  <c r="K101" i="22" s="1"/>
  <c r="K102" i="22" s="1"/>
  <c r="K103" i="22" s="1"/>
  <c r="J90" i="22"/>
  <c r="D90" i="22"/>
  <c r="I89" i="22"/>
  <c r="C89" i="22"/>
  <c r="I88" i="22"/>
  <c r="C88" i="22"/>
  <c r="I87" i="22"/>
  <c r="C87" i="22"/>
  <c r="I86" i="22"/>
  <c r="C86" i="22"/>
  <c r="I85" i="22"/>
  <c r="E85" i="22"/>
  <c r="E86" i="22" s="1"/>
  <c r="E87" i="22" s="1"/>
  <c r="E88" i="22" s="1"/>
  <c r="C85" i="22"/>
  <c r="I84" i="22"/>
  <c r="C84" i="22"/>
  <c r="I83" i="22"/>
  <c r="C83" i="22"/>
  <c r="I82" i="22"/>
  <c r="C82" i="22"/>
  <c r="I81" i="22"/>
  <c r="E81" i="22"/>
  <c r="E82" i="22" s="1"/>
  <c r="E83" i="22" s="1"/>
  <c r="E84" i="22" s="1"/>
  <c r="C81" i="22"/>
  <c r="I80" i="22"/>
  <c r="K79" i="22" s="1"/>
  <c r="K80" i="22" s="1"/>
  <c r="K81" i="22" s="1"/>
  <c r="K82" i="22" s="1"/>
  <c r="K83" i="22" s="1"/>
  <c r="K84" i="22" s="1"/>
  <c r="K85" i="22" s="1"/>
  <c r="K86" i="22" s="1"/>
  <c r="K87" i="22" s="1"/>
  <c r="E80" i="22"/>
  <c r="C80" i="22"/>
  <c r="E79" i="22"/>
  <c r="J75" i="22"/>
  <c r="D75" i="22"/>
  <c r="I74" i="22"/>
  <c r="C74" i="22"/>
  <c r="I73" i="22"/>
  <c r="C73" i="22"/>
  <c r="I72" i="22"/>
  <c r="C72" i="22"/>
  <c r="I71" i="22"/>
  <c r="C71" i="22"/>
  <c r="I70" i="22"/>
  <c r="C70" i="22"/>
  <c r="I69" i="22"/>
  <c r="C69" i="22"/>
  <c r="I68" i="22"/>
  <c r="C68" i="22"/>
  <c r="I67" i="22"/>
  <c r="C67" i="22"/>
  <c r="I66" i="22"/>
  <c r="C66" i="22"/>
  <c r="I65" i="22"/>
  <c r="E65" i="22"/>
  <c r="E66" i="22" s="1"/>
  <c r="E67" i="22" s="1"/>
  <c r="E68" i="22" s="1"/>
  <c r="E69" i="22" s="1"/>
  <c r="E70" i="22" s="1"/>
  <c r="E71" i="22" s="1"/>
  <c r="E72" i="22" s="1"/>
  <c r="E73" i="22" s="1"/>
  <c r="C65" i="22"/>
  <c r="E64" i="22" s="1"/>
  <c r="K64" i="22"/>
  <c r="K65" i="22" s="1"/>
  <c r="K66" i="22" s="1"/>
  <c r="K67" i="22" s="1"/>
  <c r="K68" i="22" s="1"/>
  <c r="K69" i="22" s="1"/>
  <c r="K70" i="22" s="1"/>
  <c r="K71" i="22" s="1"/>
  <c r="K72" i="22" s="1"/>
  <c r="K73" i="22" s="1"/>
  <c r="J60" i="22"/>
  <c r="D60" i="22"/>
  <c r="I59" i="22"/>
  <c r="C59" i="22"/>
  <c r="I58" i="22"/>
  <c r="C58" i="22"/>
  <c r="I57" i="22"/>
  <c r="C57" i="22"/>
  <c r="I56" i="22"/>
  <c r="C56" i="22"/>
  <c r="K55" i="22"/>
  <c r="K56" i="22" s="1"/>
  <c r="K57" i="22" s="1"/>
  <c r="K58" i="22" s="1"/>
  <c r="I55" i="22"/>
  <c r="C55" i="22"/>
  <c r="I54" i="22"/>
  <c r="C54" i="22"/>
  <c r="I53" i="22"/>
  <c r="C53" i="22"/>
  <c r="I52" i="22"/>
  <c r="C52" i="22"/>
  <c r="K51" i="22"/>
  <c r="K52" i="22" s="1"/>
  <c r="K53" i="22" s="1"/>
  <c r="K54" i="22" s="1"/>
  <c r="I51" i="22"/>
  <c r="C51" i="22"/>
  <c r="K50" i="22"/>
  <c r="I50" i="22"/>
  <c r="C50" i="22"/>
  <c r="K49" i="22"/>
  <c r="E49" i="22"/>
  <c r="E50" i="22" s="1"/>
  <c r="E51" i="22" s="1"/>
  <c r="E52" i="22" s="1"/>
  <c r="E53" i="22" s="1"/>
  <c r="E54" i="22" s="1"/>
  <c r="E55" i="22" s="1"/>
  <c r="E56" i="22" s="1"/>
  <c r="E57" i="22" s="1"/>
  <c r="E58" i="22" s="1"/>
  <c r="J45" i="22"/>
  <c r="D45" i="22"/>
  <c r="I44" i="22"/>
  <c r="C44" i="22"/>
  <c r="I43" i="22"/>
  <c r="C43" i="22"/>
  <c r="I42" i="22"/>
  <c r="C42" i="22"/>
  <c r="I41" i="22"/>
  <c r="C41" i="22"/>
  <c r="I40" i="22"/>
  <c r="C40" i="22"/>
  <c r="I39" i="22"/>
  <c r="C39" i="22"/>
  <c r="I38" i="22"/>
  <c r="C38" i="22"/>
  <c r="I37" i="22"/>
  <c r="C37" i="22"/>
  <c r="I36" i="22"/>
  <c r="C36" i="22"/>
  <c r="I35" i="22"/>
  <c r="E35" i="22"/>
  <c r="E36" i="22" s="1"/>
  <c r="E37" i="22" s="1"/>
  <c r="E38" i="22" s="1"/>
  <c r="E39" i="22" s="1"/>
  <c r="E40" i="22" s="1"/>
  <c r="E41" i="22" s="1"/>
  <c r="E42" i="22" s="1"/>
  <c r="E43" i="22" s="1"/>
  <c r="C35" i="22"/>
  <c r="E34" i="22" s="1"/>
  <c r="K34" i="22"/>
  <c r="K35" i="22" s="1"/>
  <c r="K36" i="22" s="1"/>
  <c r="K37" i="22" s="1"/>
  <c r="K38" i="22" s="1"/>
  <c r="K39" i="22" s="1"/>
  <c r="K40" i="22" s="1"/>
  <c r="K41" i="22" s="1"/>
  <c r="K42" i="22" s="1"/>
  <c r="K43" i="22" s="1"/>
  <c r="J30" i="22"/>
  <c r="D30" i="22"/>
  <c r="I29" i="22"/>
  <c r="C29" i="22"/>
  <c r="I28" i="22"/>
  <c r="C28" i="22"/>
  <c r="I27" i="22"/>
  <c r="C27" i="22"/>
  <c r="I26" i="22"/>
  <c r="C26" i="22"/>
  <c r="I25" i="22"/>
  <c r="C25" i="22"/>
  <c r="I24" i="22"/>
  <c r="C24" i="22"/>
  <c r="I23" i="22"/>
  <c r="C23" i="22"/>
  <c r="I22" i="22"/>
  <c r="C22" i="22"/>
  <c r="I21" i="22"/>
  <c r="C21" i="22"/>
  <c r="K20" i="22"/>
  <c r="K21" i="22" s="1"/>
  <c r="I20" i="22"/>
  <c r="K19" i="22" s="1"/>
  <c r="C20" i="22"/>
  <c r="E19" i="22"/>
  <c r="E20" i="22" s="1"/>
  <c r="E21" i="22" s="1"/>
  <c r="E22" i="22" s="1"/>
  <c r="E23" i="22" s="1"/>
  <c r="E24" i="22" s="1"/>
  <c r="E25" i="22" s="1"/>
  <c r="E26" i="22" s="1"/>
  <c r="E27" i="22" s="1"/>
  <c r="E28" i="22" s="1"/>
  <c r="J15" i="22"/>
  <c r="D15" i="22"/>
  <c r="I14" i="22"/>
  <c r="C14" i="22"/>
  <c r="I13" i="22"/>
  <c r="C13" i="22"/>
  <c r="I12" i="22"/>
  <c r="C12" i="22"/>
  <c r="I11" i="22"/>
  <c r="C11" i="22"/>
  <c r="I10" i="22"/>
  <c r="C10" i="22"/>
  <c r="I9" i="22"/>
  <c r="C9" i="22"/>
  <c r="I8" i="22"/>
  <c r="C8" i="22"/>
  <c r="I7" i="22"/>
  <c r="E7" i="22"/>
  <c r="E8" i="22" s="1"/>
  <c r="E9" i="22" s="1"/>
  <c r="E10" i="22" s="1"/>
  <c r="E11" i="22" s="1"/>
  <c r="E12" i="22" s="1"/>
  <c r="E13" i="22" s="1"/>
  <c r="C7" i="22"/>
  <c r="I6" i="22"/>
  <c r="C6" i="22"/>
  <c r="I5" i="22"/>
  <c r="C5" i="22"/>
  <c r="E4" i="22" s="1"/>
  <c r="E5" i="22" s="1"/>
  <c r="E6" i="22" s="1"/>
  <c r="K4" i="22"/>
  <c r="K5" i="22" s="1"/>
  <c r="K6" i="22" s="1"/>
  <c r="K7" i="22" s="1"/>
  <c r="K8" i="22" s="1"/>
  <c r="K9" i="22" s="1"/>
  <c r="K10" i="22" s="1"/>
  <c r="K11" i="22" s="1"/>
  <c r="K12" i="22" s="1"/>
  <c r="K13" i="22" s="1"/>
  <c r="J75" i="21"/>
  <c r="D75" i="21"/>
  <c r="I74" i="21"/>
  <c r="C74" i="21"/>
  <c r="I73" i="21"/>
  <c r="C73" i="21"/>
  <c r="I72" i="21"/>
  <c r="C72" i="21"/>
  <c r="I71" i="21"/>
  <c r="E71" i="21"/>
  <c r="E72" i="21" s="1"/>
  <c r="E73" i="21" s="1"/>
  <c r="C71" i="21"/>
  <c r="I70" i="21"/>
  <c r="C70" i="21"/>
  <c r="I69" i="21"/>
  <c r="C69" i="21"/>
  <c r="I68" i="21"/>
  <c r="C68" i="21"/>
  <c r="I67" i="21"/>
  <c r="E67" i="21"/>
  <c r="E68" i="21" s="1"/>
  <c r="E69" i="21" s="1"/>
  <c r="E70" i="21" s="1"/>
  <c r="C67" i="21"/>
  <c r="I66" i="21"/>
  <c r="C66" i="21"/>
  <c r="I65" i="21"/>
  <c r="K64" i="21" s="1"/>
  <c r="K65" i="21" s="1"/>
  <c r="K66" i="21" s="1"/>
  <c r="C65" i="21"/>
  <c r="E64" i="21"/>
  <c r="E65" i="21" s="1"/>
  <c r="E66" i="21" s="1"/>
  <c r="J60" i="21"/>
  <c r="D60" i="21"/>
  <c r="I59" i="21"/>
  <c r="C59" i="21"/>
  <c r="I58" i="21"/>
  <c r="C58" i="21"/>
  <c r="I57" i="21"/>
  <c r="C57" i="21"/>
  <c r="I56" i="21"/>
  <c r="C56" i="21"/>
  <c r="I55" i="21"/>
  <c r="C55" i="21"/>
  <c r="I54" i="21"/>
  <c r="C54" i="21"/>
  <c r="I53" i="21"/>
  <c r="C53" i="21"/>
  <c r="I52" i="21"/>
  <c r="C52" i="21"/>
  <c r="I51" i="21"/>
  <c r="C51" i="21"/>
  <c r="I50" i="21"/>
  <c r="C50" i="21"/>
  <c r="E49" i="21" s="1"/>
  <c r="K49" i="21"/>
  <c r="K50" i="21" s="1"/>
  <c r="K51" i="21" s="1"/>
  <c r="K52" i="21" s="1"/>
  <c r="K53" i="21" s="1"/>
  <c r="K54" i="21" s="1"/>
  <c r="K55" i="21" s="1"/>
  <c r="K56" i="21" s="1"/>
  <c r="K57" i="21" s="1"/>
  <c r="K58" i="21" s="1"/>
  <c r="J45" i="21"/>
  <c r="D45" i="21"/>
  <c r="I44" i="21"/>
  <c r="C44" i="21"/>
  <c r="I43" i="21"/>
  <c r="C43" i="21"/>
  <c r="I42" i="21"/>
  <c r="C42" i="21"/>
  <c r="I41" i="21"/>
  <c r="E41" i="21"/>
  <c r="E42" i="21" s="1"/>
  <c r="E43" i="21" s="1"/>
  <c r="C41" i="21"/>
  <c r="I40" i="21"/>
  <c r="C40" i="21"/>
  <c r="I39" i="21"/>
  <c r="C39" i="21"/>
  <c r="I38" i="21"/>
  <c r="C38" i="21"/>
  <c r="I37" i="21"/>
  <c r="E37" i="21"/>
  <c r="E38" i="21" s="1"/>
  <c r="E39" i="21" s="1"/>
  <c r="E40" i="21" s="1"/>
  <c r="C37" i="21"/>
  <c r="I36" i="21"/>
  <c r="E36" i="21"/>
  <c r="C36" i="21"/>
  <c r="I35" i="21"/>
  <c r="E35" i="21"/>
  <c r="C35" i="21"/>
  <c r="K34" i="21"/>
  <c r="K35" i="21" s="1"/>
  <c r="K36" i="21" s="1"/>
  <c r="K37" i="21" s="1"/>
  <c r="K38" i="21" s="1"/>
  <c r="K39" i="21" s="1"/>
  <c r="K40" i="21" s="1"/>
  <c r="K41" i="21" s="1"/>
  <c r="K42" i="21" s="1"/>
  <c r="K43" i="21" s="1"/>
  <c r="E34" i="21"/>
  <c r="J30" i="21"/>
  <c r="D30" i="21"/>
  <c r="I29" i="21"/>
  <c r="C29" i="21"/>
  <c r="I28" i="21"/>
  <c r="C28" i="21"/>
  <c r="I27" i="21"/>
  <c r="C27" i="21"/>
  <c r="I26" i="21"/>
  <c r="C26" i="21"/>
  <c r="I25" i="21"/>
  <c r="C25" i="21"/>
  <c r="I24" i="21"/>
  <c r="C24" i="21"/>
  <c r="I23" i="21"/>
  <c r="C23" i="21"/>
  <c r="I22" i="21"/>
  <c r="C22" i="21"/>
  <c r="I21" i="21"/>
  <c r="C21" i="21"/>
  <c r="I20" i="21"/>
  <c r="E20" i="21"/>
  <c r="E21" i="21" s="1"/>
  <c r="E22" i="21" s="1"/>
  <c r="E23" i="21" s="1"/>
  <c r="E24" i="21" s="1"/>
  <c r="E25" i="21" s="1"/>
  <c r="E26" i="21" s="1"/>
  <c r="E27" i="21" s="1"/>
  <c r="E28" i="21" s="1"/>
  <c r="C20" i="21"/>
  <c r="E19" i="21" s="1"/>
  <c r="K19" i="21"/>
  <c r="K20" i="21" s="1"/>
  <c r="K21" i="21" s="1"/>
  <c r="K22" i="21" s="1"/>
  <c r="K23" i="21" s="1"/>
  <c r="K24" i="21" s="1"/>
  <c r="K25" i="21" s="1"/>
  <c r="K26" i="21" s="1"/>
  <c r="K27" i="21" s="1"/>
  <c r="K28" i="21" s="1"/>
  <c r="J15" i="21"/>
  <c r="D15" i="21"/>
  <c r="I14" i="21"/>
  <c r="C14" i="21"/>
  <c r="I13" i="21"/>
  <c r="C13" i="21"/>
  <c r="I12" i="21"/>
  <c r="C12" i="21"/>
  <c r="I11" i="21"/>
  <c r="C11" i="21"/>
  <c r="K10" i="21"/>
  <c r="K11" i="21" s="1"/>
  <c r="K12" i="21" s="1"/>
  <c r="K13" i="21" s="1"/>
  <c r="I10" i="21"/>
  <c r="C10" i="21"/>
  <c r="I9" i="21"/>
  <c r="C9" i="21"/>
  <c r="I8" i="21"/>
  <c r="C8" i="21"/>
  <c r="I7" i="21"/>
  <c r="C7" i="21"/>
  <c r="K6" i="21"/>
  <c r="K7" i="21" s="1"/>
  <c r="K8" i="21" s="1"/>
  <c r="K9" i="21" s="1"/>
  <c r="I6" i="21"/>
  <c r="C6" i="21"/>
  <c r="K5" i="21"/>
  <c r="I5" i="21"/>
  <c r="C5" i="21"/>
  <c r="K4" i="2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J360" i="20"/>
  <c r="D360" i="20"/>
  <c r="I359" i="20"/>
  <c r="C359" i="20"/>
  <c r="I358" i="20"/>
  <c r="C358" i="20"/>
  <c r="I357" i="20"/>
  <c r="C357" i="20"/>
  <c r="I356" i="20"/>
  <c r="C356" i="20"/>
  <c r="I355" i="20"/>
  <c r="C355" i="20"/>
  <c r="I354" i="20"/>
  <c r="C354" i="20"/>
  <c r="I353" i="20"/>
  <c r="C353" i="20"/>
  <c r="I352" i="20"/>
  <c r="C352" i="20"/>
  <c r="I351" i="20"/>
  <c r="C351" i="20"/>
  <c r="I350" i="20"/>
  <c r="E350" i="20"/>
  <c r="E351" i="20" s="1"/>
  <c r="E352" i="20" s="1"/>
  <c r="E353" i="20" s="1"/>
  <c r="E354" i="20" s="1"/>
  <c r="E355" i="20" s="1"/>
  <c r="E356" i="20" s="1"/>
  <c r="E357" i="20" s="1"/>
  <c r="E358" i="20" s="1"/>
  <c r="C350" i="20"/>
  <c r="E349" i="20" s="1"/>
  <c r="K349" i="20"/>
  <c r="K350" i="20" s="1"/>
  <c r="K351" i="20" s="1"/>
  <c r="K352" i="20" s="1"/>
  <c r="K353" i="20" s="1"/>
  <c r="K354" i="20" s="1"/>
  <c r="K355" i="20" s="1"/>
  <c r="K356" i="20" s="1"/>
  <c r="K357" i="20" s="1"/>
  <c r="K358" i="20" s="1"/>
  <c r="J345" i="20"/>
  <c r="D345" i="20"/>
  <c r="I344" i="20"/>
  <c r="C344" i="20"/>
  <c r="I343" i="20"/>
  <c r="C343" i="20"/>
  <c r="I342" i="20"/>
  <c r="C342" i="20"/>
  <c r="I341" i="20"/>
  <c r="C341" i="20"/>
  <c r="I340" i="20"/>
  <c r="C340" i="20"/>
  <c r="I339" i="20"/>
  <c r="C339" i="20"/>
  <c r="I338" i="20"/>
  <c r="C338" i="20"/>
  <c r="I337" i="20"/>
  <c r="C337" i="20"/>
  <c r="I336" i="20"/>
  <c r="C336" i="20"/>
  <c r="K335" i="20"/>
  <c r="K336" i="20" s="1"/>
  <c r="I335" i="20"/>
  <c r="K334" i="20" s="1"/>
  <c r="C335" i="20"/>
  <c r="E334" i="20"/>
  <c r="E335" i="20" s="1"/>
  <c r="E336" i="20" s="1"/>
  <c r="E337" i="20" s="1"/>
  <c r="E338" i="20" s="1"/>
  <c r="E339" i="20" s="1"/>
  <c r="E340" i="20" s="1"/>
  <c r="E341" i="20" s="1"/>
  <c r="E342" i="20" s="1"/>
  <c r="E343" i="20" s="1"/>
  <c r="J330" i="20"/>
  <c r="D330" i="20"/>
  <c r="I329" i="20"/>
  <c r="C329" i="20"/>
  <c r="I328" i="20"/>
  <c r="C328" i="20"/>
  <c r="I327" i="20"/>
  <c r="C327" i="20"/>
  <c r="I326" i="20"/>
  <c r="C326" i="20"/>
  <c r="I325" i="20"/>
  <c r="C325" i="20"/>
  <c r="I324" i="20"/>
  <c r="C324" i="20"/>
  <c r="I323" i="20"/>
  <c r="C323" i="20"/>
  <c r="I322" i="20"/>
  <c r="E322" i="20"/>
  <c r="E323" i="20" s="1"/>
  <c r="E324" i="20" s="1"/>
  <c r="E325" i="20" s="1"/>
  <c r="E326" i="20" s="1"/>
  <c r="E327" i="20" s="1"/>
  <c r="E328" i="20" s="1"/>
  <c r="C322" i="20"/>
  <c r="I321" i="20"/>
  <c r="C321" i="20"/>
  <c r="I320" i="20"/>
  <c r="C320" i="20"/>
  <c r="E319" i="20" s="1"/>
  <c r="E320" i="20" s="1"/>
  <c r="E321" i="20" s="1"/>
  <c r="K319" i="20"/>
  <c r="K320" i="20" s="1"/>
  <c r="K321" i="20" s="1"/>
  <c r="K322" i="20" s="1"/>
  <c r="K323" i="20" s="1"/>
  <c r="K324" i="20" s="1"/>
  <c r="K325" i="20" s="1"/>
  <c r="K326" i="20" s="1"/>
  <c r="K327" i="20" s="1"/>
  <c r="K328" i="20" s="1"/>
  <c r="J315" i="20"/>
  <c r="D315" i="20"/>
  <c r="I314" i="20"/>
  <c r="C314" i="20"/>
  <c r="I313" i="20"/>
  <c r="C313" i="20"/>
  <c r="I312" i="20"/>
  <c r="C312" i="20"/>
  <c r="I311" i="20"/>
  <c r="E311" i="20"/>
  <c r="E312" i="20" s="1"/>
  <c r="E313" i="20" s="1"/>
  <c r="C311" i="20"/>
  <c r="I310" i="20"/>
  <c r="C310" i="20"/>
  <c r="I309" i="20"/>
  <c r="C309" i="20"/>
  <c r="I308" i="20"/>
  <c r="C308" i="20"/>
  <c r="I307" i="20"/>
  <c r="E307" i="20"/>
  <c r="E308" i="20" s="1"/>
  <c r="E309" i="20" s="1"/>
  <c r="E310" i="20" s="1"/>
  <c r="C307" i="20"/>
  <c r="I306" i="20"/>
  <c r="C306" i="20"/>
  <c r="I305" i="20"/>
  <c r="K304" i="20" s="1"/>
  <c r="K305" i="20" s="1"/>
  <c r="K306" i="20" s="1"/>
  <c r="C305" i="20"/>
  <c r="E304" i="20"/>
  <c r="E305" i="20" s="1"/>
  <c r="E306" i="20" s="1"/>
  <c r="J300" i="20"/>
  <c r="D300" i="20"/>
  <c r="I299" i="20"/>
  <c r="C299" i="20"/>
  <c r="I298" i="20"/>
  <c r="C298" i="20"/>
  <c r="I297" i="20"/>
  <c r="C297" i="20"/>
  <c r="I296" i="20"/>
  <c r="C296" i="20"/>
  <c r="I295" i="20"/>
  <c r="C295" i="20"/>
  <c r="I294" i="20"/>
  <c r="C294" i="20"/>
  <c r="I293" i="20"/>
  <c r="C293" i="20"/>
  <c r="I292" i="20"/>
  <c r="C292" i="20"/>
  <c r="I291" i="20"/>
  <c r="C291" i="20"/>
  <c r="I290" i="20"/>
  <c r="C290" i="20"/>
  <c r="E289" i="20" s="1"/>
  <c r="K289" i="20"/>
  <c r="K290" i="20" s="1"/>
  <c r="K291" i="20" s="1"/>
  <c r="K292" i="20" s="1"/>
  <c r="K293" i="20" s="1"/>
  <c r="K294" i="20" s="1"/>
  <c r="K295" i="20" s="1"/>
  <c r="K296" i="20" s="1"/>
  <c r="K297" i="20" s="1"/>
  <c r="K298" i="20" s="1"/>
  <c r="J285" i="20"/>
  <c r="D285" i="20"/>
  <c r="I284" i="20"/>
  <c r="C284" i="20"/>
  <c r="I283" i="20"/>
  <c r="C283" i="20"/>
  <c r="I282" i="20"/>
  <c r="C282" i="20"/>
  <c r="I281" i="20"/>
  <c r="E281" i="20"/>
  <c r="E282" i="20" s="1"/>
  <c r="E283" i="20" s="1"/>
  <c r="C281" i="20"/>
  <c r="I280" i="20"/>
  <c r="C280" i="20"/>
  <c r="I279" i="20"/>
  <c r="C279" i="20"/>
  <c r="I278" i="20"/>
  <c r="C278" i="20"/>
  <c r="I277" i="20"/>
  <c r="E277" i="20"/>
  <c r="E278" i="20" s="1"/>
  <c r="E279" i="20" s="1"/>
  <c r="E280" i="20" s="1"/>
  <c r="C277" i="20"/>
  <c r="I276" i="20"/>
  <c r="E276" i="20"/>
  <c r="C276" i="20"/>
  <c r="I275" i="20"/>
  <c r="E275" i="20"/>
  <c r="C275" i="20"/>
  <c r="K274" i="20"/>
  <c r="K275" i="20" s="1"/>
  <c r="K276" i="20" s="1"/>
  <c r="K277" i="20" s="1"/>
  <c r="K278" i="20" s="1"/>
  <c r="K279" i="20" s="1"/>
  <c r="K280" i="20" s="1"/>
  <c r="K281" i="20" s="1"/>
  <c r="K282" i="20" s="1"/>
  <c r="K283" i="20" s="1"/>
  <c r="E274" i="20"/>
  <c r="J270" i="20"/>
  <c r="D270" i="20"/>
  <c r="I269" i="20"/>
  <c r="C269" i="20"/>
  <c r="I268" i="20"/>
  <c r="C268" i="20"/>
  <c r="I267" i="20"/>
  <c r="C267" i="20"/>
  <c r="I266" i="20"/>
  <c r="C266" i="20"/>
  <c r="I265" i="20"/>
  <c r="C265" i="20"/>
  <c r="I264" i="20"/>
  <c r="C264" i="20"/>
  <c r="I263" i="20"/>
  <c r="C263" i="20"/>
  <c r="I262" i="20"/>
  <c r="C262" i="20"/>
  <c r="I261" i="20"/>
  <c r="C261" i="20"/>
  <c r="I260" i="20"/>
  <c r="E260" i="20"/>
  <c r="E261" i="20" s="1"/>
  <c r="E262" i="20" s="1"/>
  <c r="E263" i="20" s="1"/>
  <c r="E264" i="20" s="1"/>
  <c r="E265" i="20" s="1"/>
  <c r="E266" i="20" s="1"/>
  <c r="E267" i="20" s="1"/>
  <c r="E268" i="20" s="1"/>
  <c r="C260" i="20"/>
  <c r="E259" i="20" s="1"/>
  <c r="K259" i="20"/>
  <c r="K260" i="20" s="1"/>
  <c r="K261" i="20" s="1"/>
  <c r="K262" i="20" s="1"/>
  <c r="K263" i="20" s="1"/>
  <c r="K264" i="20" s="1"/>
  <c r="K265" i="20" s="1"/>
  <c r="K266" i="20" s="1"/>
  <c r="K267" i="20" s="1"/>
  <c r="K268" i="20" s="1"/>
  <c r="J255" i="20"/>
  <c r="D255" i="20"/>
  <c r="I254" i="20"/>
  <c r="C254" i="20"/>
  <c r="I253" i="20"/>
  <c r="C253" i="20"/>
  <c r="I252" i="20"/>
  <c r="C252" i="20"/>
  <c r="I251" i="20"/>
  <c r="C251" i="20"/>
  <c r="K250" i="20"/>
  <c r="K251" i="20" s="1"/>
  <c r="K252" i="20" s="1"/>
  <c r="K253" i="20" s="1"/>
  <c r="I250" i="20"/>
  <c r="C250" i="20"/>
  <c r="I249" i="20"/>
  <c r="C249" i="20"/>
  <c r="I248" i="20"/>
  <c r="C248" i="20"/>
  <c r="I247" i="20"/>
  <c r="C247" i="20"/>
  <c r="K246" i="20"/>
  <c r="K247" i="20" s="1"/>
  <c r="K248" i="20" s="1"/>
  <c r="K249" i="20" s="1"/>
  <c r="I246" i="20"/>
  <c r="C246" i="20"/>
  <c r="K245" i="20"/>
  <c r="I245" i="20"/>
  <c r="C245" i="20"/>
  <c r="K244" i="20"/>
  <c r="E244" i="20"/>
  <c r="E245" i="20" s="1"/>
  <c r="E246" i="20" s="1"/>
  <c r="E247" i="20" s="1"/>
  <c r="E248" i="20" s="1"/>
  <c r="E249" i="20" s="1"/>
  <c r="E250" i="20" s="1"/>
  <c r="E251" i="20" s="1"/>
  <c r="E252" i="20" s="1"/>
  <c r="E253" i="20" s="1"/>
  <c r="J240" i="20"/>
  <c r="D240" i="20"/>
  <c r="I239" i="20"/>
  <c r="C239" i="20"/>
  <c r="I238" i="20"/>
  <c r="C238" i="20"/>
  <c r="I237" i="20"/>
  <c r="C237" i="20"/>
  <c r="I236" i="20"/>
  <c r="C236" i="20"/>
  <c r="I235" i="20"/>
  <c r="C235" i="20"/>
  <c r="I234" i="20"/>
  <c r="C234" i="20"/>
  <c r="I233" i="20"/>
  <c r="C233" i="20"/>
  <c r="I232" i="20"/>
  <c r="C232" i="20"/>
  <c r="I231" i="20"/>
  <c r="C231" i="20"/>
  <c r="I230" i="20"/>
  <c r="E230" i="20"/>
  <c r="E231" i="20" s="1"/>
  <c r="E232" i="20" s="1"/>
  <c r="E233" i="20" s="1"/>
  <c r="E234" i="20" s="1"/>
  <c r="E235" i="20" s="1"/>
  <c r="E236" i="20" s="1"/>
  <c r="E237" i="20" s="1"/>
  <c r="E238" i="20" s="1"/>
  <c r="C230" i="20"/>
  <c r="E229" i="20" s="1"/>
  <c r="K229" i="20"/>
  <c r="K230" i="20" s="1"/>
  <c r="K231" i="20" s="1"/>
  <c r="K232" i="20" s="1"/>
  <c r="K233" i="20" s="1"/>
  <c r="K234" i="20" s="1"/>
  <c r="K235" i="20" s="1"/>
  <c r="K236" i="20" s="1"/>
  <c r="K237" i="20" s="1"/>
  <c r="K238" i="20" s="1"/>
  <c r="J225" i="20"/>
  <c r="D225" i="20"/>
  <c r="I224" i="20"/>
  <c r="C224" i="20"/>
  <c r="I223" i="20"/>
  <c r="C223" i="20"/>
  <c r="I222" i="20"/>
  <c r="C222" i="20"/>
  <c r="I221" i="20"/>
  <c r="C221" i="20"/>
  <c r="I220" i="20"/>
  <c r="C220" i="20"/>
  <c r="I219" i="20"/>
  <c r="C219" i="20"/>
  <c r="I218" i="20"/>
  <c r="C218" i="20"/>
  <c r="I217" i="20"/>
  <c r="C217" i="20"/>
  <c r="I216" i="20"/>
  <c r="C216" i="20"/>
  <c r="K215" i="20"/>
  <c r="K216" i="20" s="1"/>
  <c r="I215" i="20"/>
  <c r="K214" i="20" s="1"/>
  <c r="C215" i="20"/>
  <c r="E214" i="20"/>
  <c r="E215" i="20" s="1"/>
  <c r="E216" i="20" s="1"/>
  <c r="E217" i="20" s="1"/>
  <c r="E218" i="20" s="1"/>
  <c r="E219" i="20" s="1"/>
  <c r="E220" i="20" s="1"/>
  <c r="E221" i="20" s="1"/>
  <c r="E222" i="20" s="1"/>
  <c r="E223" i="20" s="1"/>
  <c r="J210" i="20"/>
  <c r="D210" i="20"/>
  <c r="I209" i="20"/>
  <c r="C209" i="20"/>
  <c r="I208" i="20"/>
  <c r="C208" i="20"/>
  <c r="I207" i="20"/>
  <c r="C207" i="20"/>
  <c r="I206" i="20"/>
  <c r="C206" i="20"/>
  <c r="I205" i="20"/>
  <c r="C205" i="20"/>
  <c r="I204" i="20"/>
  <c r="C204" i="20"/>
  <c r="I203" i="20"/>
  <c r="C203" i="20"/>
  <c r="I202" i="20"/>
  <c r="E202" i="20"/>
  <c r="E203" i="20" s="1"/>
  <c r="E204" i="20" s="1"/>
  <c r="E205" i="20" s="1"/>
  <c r="E206" i="20" s="1"/>
  <c r="E207" i="20" s="1"/>
  <c r="E208" i="20" s="1"/>
  <c r="C202" i="20"/>
  <c r="I201" i="20"/>
  <c r="C201" i="20"/>
  <c r="I200" i="20"/>
  <c r="C200" i="20"/>
  <c r="E199" i="20" s="1"/>
  <c r="E200" i="20" s="1"/>
  <c r="E201" i="20" s="1"/>
  <c r="K199" i="20"/>
  <c r="K200" i="20" s="1"/>
  <c r="K201" i="20" s="1"/>
  <c r="K202" i="20" s="1"/>
  <c r="K203" i="20" s="1"/>
  <c r="K204" i="20" s="1"/>
  <c r="K205" i="20" s="1"/>
  <c r="K206" i="20" s="1"/>
  <c r="K207" i="20" s="1"/>
  <c r="K208" i="20" s="1"/>
  <c r="J195" i="20"/>
  <c r="D195" i="20"/>
  <c r="I194" i="20"/>
  <c r="C194" i="20"/>
  <c r="I193" i="20"/>
  <c r="C193" i="20"/>
  <c r="I192" i="20"/>
  <c r="C192" i="20"/>
  <c r="I191" i="20"/>
  <c r="E191" i="20"/>
  <c r="E192" i="20" s="1"/>
  <c r="E193" i="20" s="1"/>
  <c r="C191" i="20"/>
  <c r="I190" i="20"/>
  <c r="C190" i="20"/>
  <c r="I189" i="20"/>
  <c r="C189" i="20"/>
  <c r="I188" i="20"/>
  <c r="C188" i="20"/>
  <c r="I187" i="20"/>
  <c r="E187" i="20"/>
  <c r="E188" i="20" s="1"/>
  <c r="E189" i="20" s="1"/>
  <c r="E190" i="20" s="1"/>
  <c r="C187" i="20"/>
  <c r="I186" i="20"/>
  <c r="C186" i="20"/>
  <c r="I185" i="20"/>
  <c r="K184" i="20" s="1"/>
  <c r="K185" i="20" s="1"/>
  <c r="K186" i="20" s="1"/>
  <c r="C185" i="20"/>
  <c r="E184" i="20"/>
  <c r="E185" i="20" s="1"/>
  <c r="E186" i="20" s="1"/>
  <c r="J180" i="20"/>
  <c r="D180" i="20"/>
  <c r="I179" i="20"/>
  <c r="C179" i="20"/>
  <c r="I178" i="20"/>
  <c r="C178" i="20"/>
  <c r="I177" i="20"/>
  <c r="C177" i="20"/>
  <c r="I176" i="20"/>
  <c r="C176" i="20"/>
  <c r="I175" i="20"/>
  <c r="C175" i="20"/>
  <c r="I174" i="20"/>
  <c r="C174" i="20"/>
  <c r="I173" i="20"/>
  <c r="C173" i="20"/>
  <c r="I172" i="20"/>
  <c r="C172" i="20"/>
  <c r="I171" i="20"/>
  <c r="C171" i="20"/>
  <c r="I170" i="20"/>
  <c r="C170" i="20"/>
  <c r="E169" i="20" s="1"/>
  <c r="K169" i="20"/>
  <c r="K170" i="20" s="1"/>
  <c r="K171" i="20" s="1"/>
  <c r="K172" i="20" s="1"/>
  <c r="K173" i="20" s="1"/>
  <c r="K174" i="20" s="1"/>
  <c r="K175" i="20" s="1"/>
  <c r="K176" i="20" s="1"/>
  <c r="K177" i="20" s="1"/>
  <c r="K178" i="20" s="1"/>
  <c r="J165" i="20"/>
  <c r="D165" i="20"/>
  <c r="I164" i="20"/>
  <c r="C164" i="20"/>
  <c r="I163" i="20"/>
  <c r="C163" i="20"/>
  <c r="I162" i="20"/>
  <c r="C162" i="20"/>
  <c r="I161" i="20"/>
  <c r="C161" i="20"/>
  <c r="I160" i="20"/>
  <c r="C160" i="20"/>
  <c r="I159" i="20"/>
  <c r="C159" i="20"/>
  <c r="I158" i="20"/>
  <c r="C158" i="20"/>
  <c r="I157" i="20"/>
  <c r="E157" i="20"/>
  <c r="E158" i="20" s="1"/>
  <c r="E159" i="20" s="1"/>
  <c r="E160" i="20" s="1"/>
  <c r="E161" i="20" s="1"/>
  <c r="E162" i="20" s="1"/>
  <c r="E163" i="20" s="1"/>
  <c r="C157" i="20"/>
  <c r="I156" i="20"/>
  <c r="E156" i="20"/>
  <c r="C156" i="20"/>
  <c r="I155" i="20"/>
  <c r="E155" i="20"/>
  <c r="C155" i="20"/>
  <c r="K154" i="20"/>
  <c r="K155" i="20" s="1"/>
  <c r="K156" i="20" s="1"/>
  <c r="K157" i="20" s="1"/>
  <c r="K158" i="20" s="1"/>
  <c r="K159" i="20" s="1"/>
  <c r="K160" i="20" s="1"/>
  <c r="K161" i="20" s="1"/>
  <c r="K162" i="20" s="1"/>
  <c r="K163" i="20" s="1"/>
  <c r="E154" i="20"/>
  <c r="J150" i="20"/>
  <c r="D150" i="20"/>
  <c r="I149" i="20"/>
  <c r="C149" i="20"/>
  <c r="I148" i="20"/>
  <c r="C148" i="20"/>
  <c r="I147" i="20"/>
  <c r="C147" i="20"/>
  <c r="I146" i="20"/>
  <c r="C146" i="20"/>
  <c r="I145" i="20"/>
  <c r="C145" i="20"/>
  <c r="I144" i="20"/>
  <c r="C144" i="20"/>
  <c r="I143" i="20"/>
  <c r="C143" i="20"/>
  <c r="I142" i="20"/>
  <c r="C142" i="20"/>
  <c r="I141" i="20"/>
  <c r="C141" i="20"/>
  <c r="I140" i="20"/>
  <c r="E140" i="20"/>
  <c r="E141" i="20" s="1"/>
  <c r="E142" i="20" s="1"/>
  <c r="E143" i="20" s="1"/>
  <c r="E144" i="20" s="1"/>
  <c r="E145" i="20" s="1"/>
  <c r="E146" i="20" s="1"/>
  <c r="E147" i="20" s="1"/>
  <c r="E148" i="20" s="1"/>
  <c r="C140" i="20"/>
  <c r="E139" i="20" s="1"/>
  <c r="K139" i="20"/>
  <c r="K140" i="20" s="1"/>
  <c r="K141" i="20" s="1"/>
  <c r="K142" i="20" s="1"/>
  <c r="K143" i="20" s="1"/>
  <c r="K144" i="20" s="1"/>
  <c r="K145" i="20" s="1"/>
  <c r="K146" i="20" s="1"/>
  <c r="K147" i="20" s="1"/>
  <c r="K148" i="20" s="1"/>
  <c r="J135" i="20"/>
  <c r="D135" i="20"/>
  <c r="I134" i="20"/>
  <c r="C134" i="20"/>
  <c r="I133" i="20"/>
  <c r="C133" i="20"/>
  <c r="I132" i="20"/>
  <c r="C132" i="20"/>
  <c r="I131" i="20"/>
  <c r="C131" i="20"/>
  <c r="K130" i="20"/>
  <c r="K131" i="20" s="1"/>
  <c r="K132" i="20" s="1"/>
  <c r="K133" i="20" s="1"/>
  <c r="I130" i="20"/>
  <c r="C130" i="20"/>
  <c r="I129" i="20"/>
  <c r="C129" i="20"/>
  <c r="I128" i="20"/>
  <c r="C128" i="20"/>
  <c r="I127" i="20"/>
  <c r="C127" i="20"/>
  <c r="K126" i="20"/>
  <c r="K127" i="20" s="1"/>
  <c r="K128" i="20" s="1"/>
  <c r="K129" i="20" s="1"/>
  <c r="I126" i="20"/>
  <c r="C126" i="20"/>
  <c r="K125" i="20"/>
  <c r="I125" i="20"/>
  <c r="C125" i="20"/>
  <c r="K124" i="20"/>
  <c r="E124" i="20"/>
  <c r="E125" i="20" s="1"/>
  <c r="E126" i="20" s="1"/>
  <c r="E127" i="20" s="1"/>
  <c r="E128" i="20" s="1"/>
  <c r="E129" i="20" s="1"/>
  <c r="E130" i="20" s="1"/>
  <c r="E131" i="20" s="1"/>
  <c r="E132" i="20" s="1"/>
  <c r="E133" i="20" s="1"/>
  <c r="J120" i="20"/>
  <c r="D120" i="20"/>
  <c r="I119" i="20"/>
  <c r="C119" i="20"/>
  <c r="I118" i="20"/>
  <c r="C118" i="20"/>
  <c r="I117" i="20"/>
  <c r="C117" i="20"/>
  <c r="I116" i="20"/>
  <c r="C116" i="20"/>
  <c r="I115" i="20"/>
  <c r="C115" i="20"/>
  <c r="I114" i="20"/>
  <c r="C114" i="20"/>
  <c r="I113" i="20"/>
  <c r="C113" i="20"/>
  <c r="I112" i="20"/>
  <c r="C112" i="20"/>
  <c r="I111" i="20"/>
  <c r="C111" i="20"/>
  <c r="I110" i="20"/>
  <c r="E110" i="20"/>
  <c r="E111" i="20" s="1"/>
  <c r="E112" i="20" s="1"/>
  <c r="E113" i="20" s="1"/>
  <c r="E114" i="20" s="1"/>
  <c r="E115" i="20" s="1"/>
  <c r="E116" i="20" s="1"/>
  <c r="E117" i="20" s="1"/>
  <c r="E118" i="20" s="1"/>
  <c r="C110" i="20"/>
  <c r="E109" i="20" s="1"/>
  <c r="K109" i="20"/>
  <c r="K110" i="20" s="1"/>
  <c r="K111" i="20" s="1"/>
  <c r="K112" i="20" s="1"/>
  <c r="K113" i="20" s="1"/>
  <c r="K114" i="20" s="1"/>
  <c r="K115" i="20" s="1"/>
  <c r="K116" i="20" s="1"/>
  <c r="K117" i="20" s="1"/>
  <c r="K118" i="20" s="1"/>
  <c r="J105" i="20"/>
  <c r="D105" i="20"/>
  <c r="I104" i="20"/>
  <c r="C104" i="20"/>
  <c r="K103" i="20"/>
  <c r="I103" i="20"/>
  <c r="C103" i="20"/>
  <c r="I102" i="20"/>
  <c r="C102" i="20"/>
  <c r="I101" i="20"/>
  <c r="C101" i="20"/>
  <c r="I100" i="20"/>
  <c r="C100" i="20"/>
  <c r="I99" i="20"/>
  <c r="C99" i="20"/>
  <c r="I98" i="20"/>
  <c r="C98" i="20"/>
  <c r="I97" i="20"/>
  <c r="C97" i="20"/>
  <c r="I96" i="20"/>
  <c r="C96" i="20"/>
  <c r="I95" i="20"/>
  <c r="K94" i="20" s="1"/>
  <c r="K95" i="20" s="1"/>
  <c r="K96" i="20" s="1"/>
  <c r="K97" i="20" s="1"/>
  <c r="K98" i="20" s="1"/>
  <c r="K99" i="20" s="1"/>
  <c r="K100" i="20" s="1"/>
  <c r="K101" i="20" s="1"/>
  <c r="K102" i="20" s="1"/>
  <c r="C95" i="20"/>
  <c r="E94" i="20"/>
  <c r="E95" i="20" s="1"/>
  <c r="E96" i="20" s="1"/>
  <c r="E97" i="20" s="1"/>
  <c r="E98" i="20" s="1"/>
  <c r="E99" i="20" s="1"/>
  <c r="E100" i="20" s="1"/>
  <c r="E101" i="20" s="1"/>
  <c r="E102" i="20" s="1"/>
  <c r="E103" i="20" s="1"/>
  <c r="J90" i="20"/>
  <c r="D90" i="20"/>
  <c r="I89" i="20"/>
  <c r="C89" i="20"/>
  <c r="I88" i="20"/>
  <c r="C88" i="20"/>
  <c r="I87" i="20"/>
  <c r="C87" i="20"/>
  <c r="I86" i="20"/>
  <c r="C86" i="20"/>
  <c r="I85" i="20"/>
  <c r="C85" i="20"/>
  <c r="I84" i="20"/>
  <c r="C84" i="20"/>
  <c r="I83" i="20"/>
  <c r="C83" i="20"/>
  <c r="I82" i="20"/>
  <c r="E82" i="20"/>
  <c r="E83" i="20" s="1"/>
  <c r="E84" i="20" s="1"/>
  <c r="E85" i="20" s="1"/>
  <c r="E86" i="20" s="1"/>
  <c r="E87" i="20" s="1"/>
  <c r="E88" i="20" s="1"/>
  <c r="C82" i="20"/>
  <c r="I81" i="20"/>
  <c r="C81" i="20"/>
  <c r="I80" i="20"/>
  <c r="C80" i="20"/>
  <c r="E79" i="20" s="1"/>
  <c r="E80" i="20" s="1"/>
  <c r="E81" i="20" s="1"/>
  <c r="K79" i="20"/>
  <c r="K80" i="20" s="1"/>
  <c r="K81" i="20" s="1"/>
  <c r="K82" i="20" s="1"/>
  <c r="K83" i="20" s="1"/>
  <c r="K84" i="20" s="1"/>
  <c r="K85" i="20" s="1"/>
  <c r="K86" i="20" s="1"/>
  <c r="K87" i="20" s="1"/>
  <c r="K88" i="20" s="1"/>
  <c r="J75" i="20"/>
  <c r="D75" i="20"/>
  <c r="I74" i="20"/>
  <c r="C74" i="20"/>
  <c r="I73" i="20"/>
  <c r="C73" i="20"/>
  <c r="I72" i="20"/>
  <c r="C72" i="20"/>
  <c r="I71" i="20"/>
  <c r="E71" i="20"/>
  <c r="E72" i="20" s="1"/>
  <c r="E73" i="20" s="1"/>
  <c r="C71" i="20"/>
  <c r="I70" i="20"/>
  <c r="C70" i="20"/>
  <c r="I69" i="20"/>
  <c r="C69" i="20"/>
  <c r="I68" i="20"/>
  <c r="C68" i="20"/>
  <c r="I67" i="20"/>
  <c r="E67" i="20"/>
  <c r="E68" i="20" s="1"/>
  <c r="E69" i="20" s="1"/>
  <c r="E70" i="20" s="1"/>
  <c r="C67" i="20"/>
  <c r="I66" i="20"/>
  <c r="C66" i="20"/>
  <c r="I65" i="20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C65" i="20"/>
  <c r="E64" i="20"/>
  <c r="E65" i="20" s="1"/>
  <c r="E66" i="20" s="1"/>
  <c r="J60" i="20"/>
  <c r="D60" i="20"/>
  <c r="I59" i="20"/>
  <c r="C59" i="20"/>
  <c r="K58" i="20"/>
  <c r="I58" i="20"/>
  <c r="C58" i="20"/>
  <c r="I57" i="20"/>
  <c r="C57" i="20"/>
  <c r="I56" i="20"/>
  <c r="C56" i="20"/>
  <c r="I55" i="20"/>
  <c r="C55" i="20"/>
  <c r="I54" i="20"/>
  <c r="C54" i="20"/>
  <c r="I53" i="20"/>
  <c r="C53" i="20"/>
  <c r="I52" i="20"/>
  <c r="C52" i="20"/>
  <c r="I51" i="20"/>
  <c r="C51" i="20"/>
  <c r="K50" i="20"/>
  <c r="K51" i="20" s="1"/>
  <c r="K52" i="20" s="1"/>
  <c r="K53" i="20" s="1"/>
  <c r="K54" i="20" s="1"/>
  <c r="K55" i="20" s="1"/>
  <c r="K56" i="20" s="1"/>
  <c r="K57" i="20" s="1"/>
  <c r="I50" i="20"/>
  <c r="C50" i="20"/>
  <c r="E49" i="20" s="1"/>
  <c r="K49" i="20"/>
  <c r="J45" i="20"/>
  <c r="D45" i="20"/>
  <c r="I44" i="20"/>
  <c r="C44" i="20"/>
  <c r="I43" i="20"/>
  <c r="C43" i="20"/>
  <c r="I42" i="20"/>
  <c r="C42" i="20"/>
  <c r="I41" i="20"/>
  <c r="C41" i="20"/>
  <c r="I40" i="20"/>
  <c r="C40" i="20"/>
  <c r="I39" i="20"/>
  <c r="C39" i="20"/>
  <c r="I38" i="20"/>
  <c r="C38" i="20"/>
  <c r="I37" i="20"/>
  <c r="E37" i="20"/>
  <c r="E38" i="20" s="1"/>
  <c r="E39" i="20" s="1"/>
  <c r="E40" i="20" s="1"/>
  <c r="E41" i="20" s="1"/>
  <c r="E42" i="20" s="1"/>
  <c r="E43" i="20" s="1"/>
  <c r="C37" i="20"/>
  <c r="I36" i="20"/>
  <c r="E36" i="20"/>
  <c r="C36" i="20"/>
  <c r="I35" i="20"/>
  <c r="E35" i="20"/>
  <c r="C35" i="20"/>
  <c r="K34" i="20"/>
  <c r="K35" i="20" s="1"/>
  <c r="K36" i="20" s="1"/>
  <c r="K37" i="20" s="1"/>
  <c r="K38" i="20" s="1"/>
  <c r="K39" i="20" s="1"/>
  <c r="K40" i="20" s="1"/>
  <c r="K41" i="20" s="1"/>
  <c r="K42" i="20" s="1"/>
  <c r="K43" i="20" s="1"/>
  <c r="E34" i="20"/>
  <c r="J30" i="20"/>
  <c r="D30" i="20"/>
  <c r="I29" i="20"/>
  <c r="C29" i="20"/>
  <c r="I28" i="20"/>
  <c r="C28" i="20"/>
  <c r="I27" i="20"/>
  <c r="C27" i="20"/>
  <c r="I26" i="20"/>
  <c r="C26" i="20"/>
  <c r="I25" i="20"/>
  <c r="C25" i="20"/>
  <c r="I24" i="20"/>
  <c r="C24" i="20"/>
  <c r="I23" i="20"/>
  <c r="C23" i="20"/>
  <c r="I22" i="20"/>
  <c r="C22" i="20"/>
  <c r="I21" i="20"/>
  <c r="C21" i="20"/>
  <c r="I20" i="20"/>
  <c r="E20" i="20"/>
  <c r="E21" i="20" s="1"/>
  <c r="E22" i="20" s="1"/>
  <c r="E23" i="20" s="1"/>
  <c r="E24" i="20" s="1"/>
  <c r="E25" i="20" s="1"/>
  <c r="E26" i="20" s="1"/>
  <c r="E27" i="20" s="1"/>
  <c r="E28" i="20" s="1"/>
  <c r="C20" i="20"/>
  <c r="E19" i="20" s="1"/>
  <c r="K19" i="20"/>
  <c r="K20" i="20" s="1"/>
  <c r="K21" i="20" s="1"/>
  <c r="K22" i="20" s="1"/>
  <c r="K23" i="20" s="1"/>
  <c r="K24" i="20" s="1"/>
  <c r="K25" i="20" s="1"/>
  <c r="K26" i="20" s="1"/>
  <c r="K27" i="20" s="1"/>
  <c r="K28" i="20" s="1"/>
  <c r="J15" i="20"/>
  <c r="D15" i="20"/>
  <c r="I14" i="20"/>
  <c r="C14" i="20"/>
  <c r="I13" i="20"/>
  <c r="C13" i="20"/>
  <c r="I12" i="20"/>
  <c r="C12" i="20"/>
  <c r="I11" i="20"/>
  <c r="C11" i="20"/>
  <c r="I10" i="20"/>
  <c r="C10" i="20"/>
  <c r="I9" i="20"/>
  <c r="C9" i="20"/>
  <c r="I8" i="20"/>
  <c r="C8" i="20"/>
  <c r="K7" i="20"/>
  <c r="K8" i="20" s="1"/>
  <c r="K9" i="20" s="1"/>
  <c r="K10" i="20" s="1"/>
  <c r="K11" i="20" s="1"/>
  <c r="K12" i="20" s="1"/>
  <c r="K13" i="20" s="1"/>
  <c r="I7" i="20"/>
  <c r="C7" i="20"/>
  <c r="K6" i="20"/>
  <c r="I6" i="20"/>
  <c r="C6" i="20"/>
  <c r="K5" i="20"/>
  <c r="I5" i="20"/>
  <c r="C5" i="20"/>
  <c r="K4" i="20"/>
  <c r="E4" i="20"/>
  <c r="E5" i="20" s="1"/>
  <c r="E6" i="20" s="1"/>
  <c r="E7" i="20" s="1"/>
  <c r="E8" i="20" s="1"/>
  <c r="E9" i="20" s="1"/>
  <c r="E10" i="20" s="1"/>
  <c r="E11" i="20" s="1"/>
  <c r="E12" i="20" s="1"/>
  <c r="E13" i="20" s="1"/>
  <c r="J347" i="19"/>
  <c r="D347" i="19"/>
  <c r="I346" i="19"/>
  <c r="C346" i="19"/>
  <c r="I345" i="19"/>
  <c r="C345" i="19"/>
  <c r="I344" i="19"/>
  <c r="C344" i="19"/>
  <c r="I343" i="19"/>
  <c r="C343" i="19"/>
  <c r="I342" i="19"/>
  <c r="C342" i="19"/>
  <c r="I341" i="19"/>
  <c r="C341" i="19"/>
  <c r="I340" i="19"/>
  <c r="C340" i="19"/>
  <c r="I339" i="19"/>
  <c r="C339" i="19"/>
  <c r="I338" i="19"/>
  <c r="C338" i="19"/>
  <c r="I337" i="19"/>
  <c r="E337" i="19"/>
  <c r="E338" i="19" s="1"/>
  <c r="E339" i="19" s="1"/>
  <c r="E340" i="19" s="1"/>
  <c r="E341" i="19" s="1"/>
  <c r="E342" i="19" s="1"/>
  <c r="E343" i="19" s="1"/>
  <c r="E344" i="19" s="1"/>
  <c r="E345" i="19" s="1"/>
  <c r="C337" i="19"/>
  <c r="E336" i="19" s="1"/>
  <c r="K336" i="19"/>
  <c r="K337" i="19" s="1"/>
  <c r="K338" i="19" s="1"/>
  <c r="K339" i="19" s="1"/>
  <c r="K340" i="19" s="1"/>
  <c r="K341" i="19" s="1"/>
  <c r="K342" i="19" s="1"/>
  <c r="K343" i="19" s="1"/>
  <c r="K344" i="19" s="1"/>
  <c r="K345" i="19" s="1"/>
  <c r="J332" i="19"/>
  <c r="D332" i="19"/>
  <c r="I331" i="19"/>
  <c r="C331" i="19"/>
  <c r="I330" i="19"/>
  <c r="C330" i="19"/>
  <c r="I329" i="19"/>
  <c r="C329" i="19"/>
  <c r="I328" i="19"/>
  <c r="C328" i="19"/>
  <c r="I327" i="19"/>
  <c r="C327" i="19"/>
  <c r="I326" i="19"/>
  <c r="C326" i="19"/>
  <c r="I325" i="19"/>
  <c r="C325" i="19"/>
  <c r="I324" i="19"/>
  <c r="C324" i="19"/>
  <c r="K323" i="19"/>
  <c r="K324" i="19" s="1"/>
  <c r="K325" i="19" s="1"/>
  <c r="K326" i="19" s="1"/>
  <c r="K327" i="19" s="1"/>
  <c r="K328" i="19" s="1"/>
  <c r="K329" i="19" s="1"/>
  <c r="K330" i="19" s="1"/>
  <c r="I323" i="19"/>
  <c r="C323" i="19"/>
  <c r="I322" i="19"/>
  <c r="K321" i="19" s="1"/>
  <c r="K322" i="19" s="1"/>
  <c r="C322" i="19"/>
  <c r="E321" i="19"/>
  <c r="E322" i="19" s="1"/>
  <c r="E323" i="19" s="1"/>
  <c r="E324" i="19" s="1"/>
  <c r="E325" i="19" s="1"/>
  <c r="E326" i="19" s="1"/>
  <c r="E327" i="19" s="1"/>
  <c r="E328" i="19" s="1"/>
  <c r="E329" i="19" s="1"/>
  <c r="E330" i="19" s="1"/>
  <c r="J317" i="19"/>
  <c r="D317" i="19"/>
  <c r="I316" i="19"/>
  <c r="C316" i="19"/>
  <c r="I315" i="19"/>
  <c r="C315" i="19"/>
  <c r="I314" i="19"/>
  <c r="C314" i="19"/>
  <c r="I313" i="19"/>
  <c r="C313" i="19"/>
  <c r="I312" i="19"/>
  <c r="C312" i="19"/>
  <c r="I311" i="19"/>
  <c r="C311" i="19"/>
  <c r="I310" i="19"/>
  <c r="C310" i="19"/>
  <c r="I309" i="19"/>
  <c r="C309" i="19"/>
  <c r="I308" i="19"/>
  <c r="C308" i="19"/>
  <c r="I307" i="19"/>
  <c r="C307" i="19"/>
  <c r="E306" i="19" s="1"/>
  <c r="E307" i="19" s="1"/>
  <c r="E308" i="19" s="1"/>
  <c r="E309" i="19" s="1"/>
  <c r="E310" i="19" s="1"/>
  <c r="E311" i="19" s="1"/>
  <c r="E312" i="19" s="1"/>
  <c r="E313" i="19" s="1"/>
  <c r="E314" i="19" s="1"/>
  <c r="E315" i="19" s="1"/>
  <c r="K306" i="19"/>
  <c r="K307" i="19" s="1"/>
  <c r="K308" i="19" s="1"/>
  <c r="K309" i="19" s="1"/>
  <c r="K310" i="19" s="1"/>
  <c r="K311" i="19" s="1"/>
  <c r="K312" i="19" s="1"/>
  <c r="K313" i="19" s="1"/>
  <c r="K314" i="19" s="1"/>
  <c r="K315" i="19" s="1"/>
  <c r="J302" i="19"/>
  <c r="D302" i="19"/>
  <c r="I301" i="19"/>
  <c r="C301" i="19"/>
  <c r="I300" i="19"/>
  <c r="C300" i="19"/>
  <c r="I299" i="19"/>
  <c r="C299" i="19"/>
  <c r="I298" i="19"/>
  <c r="C298" i="19"/>
  <c r="I297" i="19"/>
  <c r="C297" i="19"/>
  <c r="I296" i="19"/>
  <c r="C296" i="19"/>
  <c r="I295" i="19"/>
  <c r="C295" i="19"/>
  <c r="I294" i="19"/>
  <c r="C294" i="19"/>
  <c r="I293" i="19"/>
  <c r="C293" i="19"/>
  <c r="I292" i="19"/>
  <c r="C292" i="19"/>
  <c r="K291" i="19"/>
  <c r="K292" i="19" s="1"/>
  <c r="K293" i="19" s="1"/>
  <c r="K294" i="19" s="1"/>
  <c r="K295" i="19" s="1"/>
  <c r="K296" i="19" s="1"/>
  <c r="K297" i="19" s="1"/>
  <c r="K298" i="19" s="1"/>
  <c r="K299" i="19" s="1"/>
  <c r="K300" i="19" s="1"/>
  <c r="E291" i="19"/>
  <c r="E292" i="19" s="1"/>
  <c r="E293" i="19" s="1"/>
  <c r="E294" i="19" s="1"/>
  <c r="E295" i="19" s="1"/>
  <c r="E296" i="19" s="1"/>
  <c r="E297" i="19" s="1"/>
  <c r="E298" i="19" s="1"/>
  <c r="E299" i="19" s="1"/>
  <c r="E300" i="19" s="1"/>
  <c r="J287" i="19"/>
  <c r="D287" i="19"/>
  <c r="I286" i="19"/>
  <c r="C286" i="19"/>
  <c r="I285" i="19"/>
  <c r="C285" i="19"/>
  <c r="I284" i="19"/>
  <c r="C284" i="19"/>
  <c r="I283" i="19"/>
  <c r="E283" i="19"/>
  <c r="E284" i="19" s="1"/>
  <c r="E285" i="19" s="1"/>
  <c r="C283" i="19"/>
  <c r="I282" i="19"/>
  <c r="C282" i="19"/>
  <c r="I281" i="19"/>
  <c r="C281" i="19"/>
  <c r="I280" i="19"/>
  <c r="C280" i="19"/>
  <c r="I279" i="19"/>
  <c r="C279" i="19"/>
  <c r="I278" i="19"/>
  <c r="C278" i="19"/>
  <c r="I277" i="19"/>
  <c r="C277" i="19"/>
  <c r="E276" i="19" s="1"/>
  <c r="E277" i="19" s="1"/>
  <c r="E278" i="19" s="1"/>
  <c r="E279" i="19" s="1"/>
  <c r="E280" i="19" s="1"/>
  <c r="E281" i="19" s="1"/>
  <c r="E282" i="19" s="1"/>
  <c r="K276" i="19"/>
  <c r="K277" i="19" s="1"/>
  <c r="K278" i="19" s="1"/>
  <c r="K279" i="19" s="1"/>
  <c r="K280" i="19" s="1"/>
  <c r="K281" i="19" s="1"/>
  <c r="K282" i="19" s="1"/>
  <c r="K283" i="19" s="1"/>
  <c r="K284" i="19" s="1"/>
  <c r="K285" i="19" s="1"/>
  <c r="J271" i="19"/>
  <c r="D271" i="19"/>
  <c r="I270" i="19"/>
  <c r="C270" i="19"/>
  <c r="I269" i="19"/>
  <c r="C269" i="19"/>
  <c r="I268" i="19"/>
  <c r="C268" i="19"/>
  <c r="I267" i="19"/>
  <c r="C267" i="19"/>
  <c r="I266" i="19"/>
  <c r="C266" i="19"/>
  <c r="I265" i="19"/>
  <c r="C265" i="19"/>
  <c r="I264" i="19"/>
  <c r="C264" i="19"/>
  <c r="I263" i="19"/>
  <c r="C263" i="19"/>
  <c r="I262" i="19"/>
  <c r="C262" i="19"/>
  <c r="I261" i="19"/>
  <c r="C261" i="19"/>
  <c r="K260" i="19"/>
  <c r="K261" i="19" s="1"/>
  <c r="K262" i="19" s="1"/>
  <c r="K263" i="19" s="1"/>
  <c r="K264" i="19" s="1"/>
  <c r="K265" i="19" s="1"/>
  <c r="E260" i="19"/>
  <c r="E261" i="19" s="1"/>
  <c r="E262" i="19" s="1"/>
  <c r="E263" i="19" s="1"/>
  <c r="E264" i="19" s="1"/>
  <c r="E265" i="19" s="1"/>
  <c r="E266" i="19" s="1"/>
  <c r="E267" i="19" s="1"/>
  <c r="E268" i="19" s="1"/>
  <c r="E269" i="19" s="1"/>
  <c r="J256" i="19"/>
  <c r="D256" i="19"/>
  <c r="I255" i="19"/>
  <c r="C255" i="19"/>
  <c r="I254" i="19"/>
  <c r="C254" i="19"/>
  <c r="I253" i="19"/>
  <c r="C253" i="19"/>
  <c r="I252" i="19"/>
  <c r="C252" i="19"/>
  <c r="I251" i="19"/>
  <c r="C251" i="19"/>
  <c r="I250" i="19"/>
  <c r="C250" i="19"/>
  <c r="I249" i="19"/>
  <c r="C249" i="19"/>
  <c r="I248" i="19"/>
  <c r="C248" i="19"/>
  <c r="I247" i="19"/>
  <c r="E247" i="19"/>
  <c r="E248" i="19" s="1"/>
  <c r="E249" i="19" s="1"/>
  <c r="E250" i="19" s="1"/>
  <c r="E251" i="19" s="1"/>
  <c r="E252" i="19" s="1"/>
  <c r="C247" i="19"/>
  <c r="I246" i="19"/>
  <c r="K245" i="19" s="1"/>
  <c r="K246" i="19" s="1"/>
  <c r="K247" i="19" s="1"/>
  <c r="K248" i="19" s="1"/>
  <c r="K249" i="19" s="1"/>
  <c r="K250" i="19" s="1"/>
  <c r="K251" i="19" s="1"/>
  <c r="K252" i="19" s="1"/>
  <c r="K253" i="19" s="1"/>
  <c r="C246" i="19"/>
  <c r="E245" i="19" s="1"/>
  <c r="E246" i="19" s="1"/>
  <c r="J241" i="19"/>
  <c r="D241" i="19"/>
  <c r="I240" i="19"/>
  <c r="C240" i="19"/>
  <c r="I239" i="19"/>
  <c r="C239" i="19"/>
  <c r="I238" i="19"/>
  <c r="C238" i="19"/>
  <c r="I237" i="19"/>
  <c r="C237" i="19"/>
  <c r="I236" i="19"/>
  <c r="C236" i="19"/>
  <c r="I235" i="19"/>
  <c r="C235" i="19"/>
  <c r="I234" i="19"/>
  <c r="C234" i="19"/>
  <c r="I233" i="19"/>
  <c r="C233" i="19"/>
  <c r="I232" i="19"/>
  <c r="C232" i="19"/>
  <c r="I231" i="19"/>
  <c r="C231" i="19"/>
  <c r="K230" i="19"/>
  <c r="K231" i="19" s="1"/>
  <c r="E230" i="19"/>
  <c r="E231" i="19" s="1"/>
  <c r="E232" i="19" s="1"/>
  <c r="E233" i="19" s="1"/>
  <c r="E234" i="19" s="1"/>
  <c r="E235" i="19" s="1"/>
  <c r="E236" i="19" s="1"/>
  <c r="E237" i="19" s="1"/>
  <c r="E238" i="19" s="1"/>
  <c r="E239" i="19" s="1"/>
  <c r="J226" i="19"/>
  <c r="D226" i="19"/>
  <c r="I225" i="19"/>
  <c r="C225" i="19"/>
  <c r="I224" i="19"/>
  <c r="C224" i="19"/>
  <c r="I223" i="19"/>
  <c r="C223" i="19"/>
  <c r="I222" i="19"/>
  <c r="C222" i="19"/>
  <c r="I221" i="19"/>
  <c r="C221" i="19"/>
  <c r="I220" i="19"/>
  <c r="E220" i="19"/>
  <c r="E221" i="19" s="1"/>
  <c r="E222" i="19" s="1"/>
  <c r="E223" i="19" s="1"/>
  <c r="E224" i="19" s="1"/>
  <c r="C220" i="19"/>
  <c r="I219" i="19"/>
  <c r="C219" i="19"/>
  <c r="I218" i="19"/>
  <c r="C218" i="19"/>
  <c r="I217" i="19"/>
  <c r="C217" i="19"/>
  <c r="I216" i="19"/>
  <c r="K215" i="19" s="1"/>
  <c r="K216" i="19" s="1"/>
  <c r="K217" i="19" s="1"/>
  <c r="K218" i="19" s="1"/>
  <c r="K219" i="19" s="1"/>
  <c r="K220" i="19" s="1"/>
  <c r="K221" i="19" s="1"/>
  <c r="K222" i="19" s="1"/>
  <c r="K223" i="19" s="1"/>
  <c r="E216" i="19"/>
  <c r="E217" i="19" s="1"/>
  <c r="E218" i="19" s="1"/>
  <c r="E219" i="19" s="1"/>
  <c r="C216" i="19"/>
  <c r="E215" i="19" s="1"/>
  <c r="J211" i="19"/>
  <c r="D211" i="19"/>
  <c r="I210" i="19"/>
  <c r="C210" i="19"/>
  <c r="I209" i="19"/>
  <c r="C209" i="19"/>
  <c r="I208" i="19"/>
  <c r="C208" i="19"/>
  <c r="I207" i="19"/>
  <c r="C207" i="19"/>
  <c r="I206" i="19"/>
  <c r="C206" i="19"/>
  <c r="I205" i="19"/>
  <c r="C205" i="19"/>
  <c r="I204" i="19"/>
  <c r="C204" i="19"/>
  <c r="I203" i="19"/>
  <c r="C203" i="19"/>
  <c r="I202" i="19"/>
  <c r="C202" i="19"/>
  <c r="I201" i="19"/>
  <c r="C201" i="19"/>
  <c r="K200" i="19"/>
  <c r="K201" i="19" s="1"/>
  <c r="E200" i="19"/>
  <c r="E201" i="19" s="1"/>
  <c r="E202" i="19" s="1"/>
  <c r="E203" i="19" s="1"/>
  <c r="E204" i="19" s="1"/>
  <c r="E205" i="19" s="1"/>
  <c r="E206" i="19" s="1"/>
  <c r="E207" i="19" s="1"/>
  <c r="E208" i="19" s="1"/>
  <c r="E209" i="19" s="1"/>
  <c r="J196" i="19"/>
  <c r="D196" i="19"/>
  <c r="I195" i="19"/>
  <c r="C195" i="19"/>
  <c r="I194" i="19"/>
  <c r="C194" i="19"/>
  <c r="I193" i="19"/>
  <c r="C193" i="19"/>
  <c r="I192" i="19"/>
  <c r="C192" i="19"/>
  <c r="I191" i="19"/>
  <c r="E191" i="19"/>
  <c r="E192" i="19" s="1"/>
  <c r="E193" i="19" s="1"/>
  <c r="E194" i="19" s="1"/>
  <c r="C191" i="19"/>
  <c r="I190" i="19"/>
  <c r="C190" i="19"/>
  <c r="I189" i="19"/>
  <c r="C189" i="19"/>
  <c r="I188" i="19"/>
  <c r="C188" i="19"/>
  <c r="I187" i="19"/>
  <c r="C187" i="19"/>
  <c r="I186" i="19"/>
  <c r="K185" i="19" s="1"/>
  <c r="K186" i="19" s="1"/>
  <c r="K187" i="19" s="1"/>
  <c r="K188" i="19" s="1"/>
  <c r="K189" i="19" s="1"/>
  <c r="K190" i="19" s="1"/>
  <c r="K191" i="19" s="1"/>
  <c r="K192" i="19" s="1"/>
  <c r="K193" i="19" s="1"/>
  <c r="E186" i="19"/>
  <c r="E187" i="19" s="1"/>
  <c r="E188" i="19" s="1"/>
  <c r="E189" i="19" s="1"/>
  <c r="E190" i="19" s="1"/>
  <c r="C186" i="19"/>
  <c r="E185" i="19" s="1"/>
  <c r="J181" i="19"/>
  <c r="D181" i="19"/>
  <c r="I180" i="19"/>
  <c r="C180" i="19"/>
  <c r="I179" i="19"/>
  <c r="C179" i="19"/>
  <c r="I178" i="19"/>
  <c r="C178" i="19"/>
  <c r="I177" i="19"/>
  <c r="C177" i="19"/>
  <c r="I176" i="19"/>
  <c r="C176" i="19"/>
  <c r="I175" i="19"/>
  <c r="C175" i="19"/>
  <c r="I174" i="19"/>
  <c r="C174" i="19"/>
  <c r="I173" i="19"/>
  <c r="C173" i="19"/>
  <c r="I172" i="19"/>
  <c r="C172" i="19"/>
  <c r="I171" i="19"/>
  <c r="C171" i="19"/>
  <c r="K170" i="19"/>
  <c r="K171" i="19" s="1"/>
  <c r="K172" i="19" s="1"/>
  <c r="K173" i="19" s="1"/>
  <c r="K174" i="19" s="1"/>
  <c r="K175" i="19" s="1"/>
  <c r="K176" i="19" s="1"/>
  <c r="K177" i="19" s="1"/>
  <c r="K178" i="19" s="1"/>
  <c r="K179" i="19" s="1"/>
  <c r="E170" i="19"/>
  <c r="E171" i="19" s="1"/>
  <c r="E172" i="19" s="1"/>
  <c r="E173" i="19" s="1"/>
  <c r="E174" i="19" s="1"/>
  <c r="E175" i="19" s="1"/>
  <c r="E176" i="19" s="1"/>
  <c r="E177" i="19" s="1"/>
  <c r="E178" i="19" s="1"/>
  <c r="E179" i="19" s="1"/>
  <c r="J166" i="19"/>
  <c r="D166" i="19"/>
  <c r="I165" i="19"/>
  <c r="C165" i="19"/>
  <c r="I164" i="19"/>
  <c r="C164" i="19"/>
  <c r="I163" i="19"/>
  <c r="C163" i="19"/>
  <c r="I162" i="19"/>
  <c r="C162" i="19"/>
  <c r="I161" i="19"/>
  <c r="C161" i="19"/>
  <c r="I160" i="19"/>
  <c r="C160" i="19"/>
  <c r="I159" i="19"/>
  <c r="C159" i="19"/>
  <c r="I158" i="19"/>
  <c r="C158" i="19"/>
  <c r="I157" i="19"/>
  <c r="C157" i="19"/>
  <c r="I156" i="19"/>
  <c r="K155" i="19" s="1"/>
  <c r="K156" i="19" s="1"/>
  <c r="K157" i="19" s="1"/>
  <c r="K158" i="19" s="1"/>
  <c r="K159" i="19" s="1"/>
  <c r="K160" i="19" s="1"/>
  <c r="K161" i="19" s="1"/>
  <c r="K162" i="19" s="1"/>
  <c r="K163" i="19" s="1"/>
  <c r="E156" i="19"/>
  <c r="E157" i="19" s="1"/>
  <c r="E158" i="19" s="1"/>
  <c r="E159" i="19" s="1"/>
  <c r="E160" i="19" s="1"/>
  <c r="E161" i="19" s="1"/>
  <c r="E162" i="19" s="1"/>
  <c r="E163" i="19" s="1"/>
  <c r="E164" i="19" s="1"/>
  <c r="C156" i="19"/>
  <c r="E155" i="19" s="1"/>
  <c r="J151" i="19"/>
  <c r="D151" i="19"/>
  <c r="I150" i="19"/>
  <c r="C150" i="19"/>
  <c r="I149" i="19"/>
  <c r="C149" i="19"/>
  <c r="I148" i="19"/>
  <c r="C148" i="19"/>
  <c r="I147" i="19"/>
  <c r="C147" i="19"/>
  <c r="I146" i="19"/>
  <c r="C146" i="19"/>
  <c r="I145" i="19"/>
  <c r="C145" i="19"/>
  <c r="I144" i="19"/>
  <c r="C144" i="19"/>
  <c r="K143" i="19"/>
  <c r="K144" i="19" s="1"/>
  <c r="K145" i="19" s="1"/>
  <c r="K146" i="19" s="1"/>
  <c r="K147" i="19" s="1"/>
  <c r="K148" i="19" s="1"/>
  <c r="K149" i="19" s="1"/>
  <c r="I143" i="19"/>
  <c r="C143" i="19"/>
  <c r="I142" i="19"/>
  <c r="C142" i="19"/>
  <c r="I141" i="19"/>
  <c r="C141" i="19"/>
  <c r="K140" i="19"/>
  <c r="K141" i="19" s="1"/>
  <c r="K142" i="19" s="1"/>
  <c r="E140" i="19"/>
  <c r="E141" i="19" s="1"/>
  <c r="E142" i="19" s="1"/>
  <c r="E143" i="19" s="1"/>
  <c r="E144" i="19" s="1"/>
  <c r="E145" i="19" s="1"/>
  <c r="E146" i="19" s="1"/>
  <c r="E147" i="19" s="1"/>
  <c r="E148" i="19" s="1"/>
  <c r="E149" i="19" s="1"/>
  <c r="J136" i="19"/>
  <c r="D136" i="19"/>
  <c r="I135" i="19"/>
  <c r="C135" i="19"/>
  <c r="I134" i="19"/>
  <c r="C134" i="19"/>
  <c r="I133" i="19"/>
  <c r="C133" i="19"/>
  <c r="I132" i="19"/>
  <c r="C132" i="19"/>
  <c r="I131" i="19"/>
  <c r="C131" i="19"/>
  <c r="I130" i="19"/>
  <c r="C130" i="19"/>
  <c r="I129" i="19"/>
  <c r="C129" i="19"/>
  <c r="I128" i="19"/>
  <c r="C128" i="19"/>
  <c r="I127" i="19"/>
  <c r="C127" i="19"/>
  <c r="I126" i="19"/>
  <c r="K125" i="19" s="1"/>
  <c r="K126" i="19" s="1"/>
  <c r="K127" i="19" s="1"/>
  <c r="K128" i="19" s="1"/>
  <c r="K129" i="19" s="1"/>
  <c r="K130" i="19" s="1"/>
  <c r="K131" i="19" s="1"/>
  <c r="K132" i="19" s="1"/>
  <c r="K133" i="19" s="1"/>
  <c r="C126" i="19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J121" i="19"/>
  <c r="D121" i="19"/>
  <c r="I120" i="19"/>
  <c r="C120" i="19"/>
  <c r="I119" i="19"/>
  <c r="C119" i="19"/>
  <c r="I118" i="19"/>
  <c r="C118" i="19"/>
  <c r="I117" i="19"/>
  <c r="C117" i="19"/>
  <c r="I116" i="19"/>
  <c r="C116" i="19"/>
  <c r="I115" i="19"/>
  <c r="C115" i="19"/>
  <c r="I114" i="19"/>
  <c r="C114" i="19"/>
  <c r="I113" i="19"/>
  <c r="C113" i="19"/>
  <c r="I112" i="19"/>
  <c r="C112" i="19"/>
  <c r="I111" i="19"/>
  <c r="C111" i="19"/>
  <c r="K110" i="19"/>
  <c r="K111" i="19" s="1"/>
  <c r="E110" i="19"/>
  <c r="E111" i="19" s="1"/>
  <c r="E112" i="19" s="1"/>
  <c r="E113" i="19" s="1"/>
  <c r="E114" i="19" s="1"/>
  <c r="E115" i="19" s="1"/>
  <c r="E116" i="19" s="1"/>
  <c r="E117" i="19" s="1"/>
  <c r="E118" i="19" s="1"/>
  <c r="E119" i="19" s="1"/>
  <c r="J106" i="19"/>
  <c r="D106" i="19"/>
  <c r="I105" i="19"/>
  <c r="C105" i="19"/>
  <c r="I104" i="19"/>
  <c r="C104" i="19"/>
  <c r="I103" i="19"/>
  <c r="C103" i="19"/>
  <c r="I102" i="19"/>
  <c r="C102" i="19"/>
  <c r="I101" i="19"/>
  <c r="C101" i="19"/>
  <c r="I100" i="19"/>
  <c r="E100" i="19"/>
  <c r="E101" i="19" s="1"/>
  <c r="E102" i="19" s="1"/>
  <c r="E103" i="19" s="1"/>
  <c r="E104" i="19" s="1"/>
  <c r="C100" i="19"/>
  <c r="I99" i="19"/>
  <c r="C99" i="19"/>
  <c r="I98" i="19"/>
  <c r="C98" i="19"/>
  <c r="I97" i="19"/>
  <c r="C97" i="19"/>
  <c r="I96" i="19"/>
  <c r="K95" i="19" s="1"/>
  <c r="K96" i="19" s="1"/>
  <c r="K97" i="19" s="1"/>
  <c r="K98" i="19" s="1"/>
  <c r="K99" i="19" s="1"/>
  <c r="K100" i="19" s="1"/>
  <c r="K101" i="19" s="1"/>
  <c r="K102" i="19" s="1"/>
  <c r="K103" i="19" s="1"/>
  <c r="E96" i="19"/>
  <c r="E97" i="19" s="1"/>
  <c r="E98" i="19" s="1"/>
  <c r="E99" i="19" s="1"/>
  <c r="C96" i="19"/>
  <c r="E95" i="19" s="1"/>
  <c r="J90" i="19"/>
  <c r="D90" i="19"/>
  <c r="I89" i="19"/>
  <c r="C89" i="19"/>
  <c r="I88" i="19"/>
  <c r="C88" i="19"/>
  <c r="I87" i="19"/>
  <c r="C87" i="19"/>
  <c r="I86" i="19"/>
  <c r="C86" i="19"/>
  <c r="I85" i="19"/>
  <c r="C85" i="19"/>
  <c r="I84" i="19"/>
  <c r="C84" i="19"/>
  <c r="I83" i="19"/>
  <c r="C83" i="19"/>
  <c r="I82" i="19"/>
  <c r="C82" i="19"/>
  <c r="I81" i="19"/>
  <c r="C81" i="19"/>
  <c r="I80" i="19"/>
  <c r="C80" i="19"/>
  <c r="K79" i="19"/>
  <c r="K80" i="19" s="1"/>
  <c r="E79" i="19"/>
  <c r="E80" i="19" s="1"/>
  <c r="E81" i="19" s="1"/>
  <c r="E82" i="19" s="1"/>
  <c r="E83" i="19" s="1"/>
  <c r="E84" i="19" s="1"/>
  <c r="E85" i="19" s="1"/>
  <c r="E86" i="19" s="1"/>
  <c r="E87" i="19" s="1"/>
  <c r="E88" i="19" s="1"/>
  <c r="J75" i="19"/>
  <c r="D75" i="19"/>
  <c r="I74" i="19"/>
  <c r="C74" i="19"/>
  <c r="I73" i="19"/>
  <c r="C73" i="19"/>
  <c r="I72" i="19"/>
  <c r="C72" i="19"/>
  <c r="I71" i="19"/>
  <c r="C71" i="19"/>
  <c r="I70" i="19"/>
  <c r="C70" i="19"/>
  <c r="I69" i="19"/>
  <c r="C69" i="19"/>
  <c r="I68" i="19"/>
  <c r="C68" i="19"/>
  <c r="I67" i="19"/>
  <c r="C67" i="19"/>
  <c r="I66" i="19"/>
  <c r="C66" i="19"/>
  <c r="I65" i="19"/>
  <c r="K64" i="19" s="1"/>
  <c r="E65" i="19"/>
  <c r="E66" i="19" s="1"/>
  <c r="E67" i="19" s="1"/>
  <c r="E68" i="19" s="1"/>
  <c r="E69" i="19" s="1"/>
  <c r="E70" i="19" s="1"/>
  <c r="E71" i="19" s="1"/>
  <c r="E72" i="19" s="1"/>
  <c r="E73" i="19" s="1"/>
  <c r="C65" i="19"/>
  <c r="E64" i="19" s="1"/>
  <c r="J60" i="19"/>
  <c r="D60" i="19"/>
  <c r="I59" i="19"/>
  <c r="C59" i="19"/>
  <c r="I58" i="19"/>
  <c r="C58" i="19"/>
  <c r="I57" i="19"/>
  <c r="C57" i="19"/>
  <c r="I56" i="19"/>
  <c r="C56" i="19"/>
  <c r="I55" i="19"/>
  <c r="C55" i="19"/>
  <c r="I54" i="19"/>
  <c r="C54" i="19"/>
  <c r="I53" i="19"/>
  <c r="C53" i="19"/>
  <c r="I52" i="19"/>
  <c r="C52" i="19"/>
  <c r="I51" i="19"/>
  <c r="C51" i="19"/>
  <c r="I50" i="19"/>
  <c r="K49" i="19" s="1"/>
  <c r="C50" i="19"/>
  <c r="E49" i="19" s="1"/>
  <c r="E50" i="19" s="1"/>
  <c r="E51" i="19" s="1"/>
  <c r="E52" i="19" s="1"/>
  <c r="E53" i="19" s="1"/>
  <c r="E54" i="19" s="1"/>
  <c r="E55" i="19" s="1"/>
  <c r="E56" i="19" s="1"/>
  <c r="J45" i="19"/>
  <c r="D45" i="19"/>
  <c r="I44" i="19"/>
  <c r="C44" i="19"/>
  <c r="I43" i="19"/>
  <c r="C43" i="19"/>
  <c r="I42" i="19"/>
  <c r="C42" i="19"/>
  <c r="I41" i="19"/>
  <c r="C41" i="19"/>
  <c r="I40" i="19"/>
  <c r="C40" i="19"/>
  <c r="I39" i="19"/>
  <c r="C39" i="19"/>
  <c r="I38" i="19"/>
  <c r="C38" i="19"/>
  <c r="I37" i="19"/>
  <c r="C37" i="19"/>
  <c r="I36" i="19"/>
  <c r="C36" i="19"/>
  <c r="I35" i="19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E35" i="19"/>
  <c r="E36" i="19" s="1"/>
  <c r="C35" i="19"/>
  <c r="E34" i="19"/>
  <c r="J30" i="19"/>
  <c r="D30" i="19"/>
  <c r="I29" i="19"/>
  <c r="C29" i="19"/>
  <c r="I28" i="19"/>
  <c r="C28" i="19"/>
  <c r="I27" i="19"/>
  <c r="C27" i="19"/>
  <c r="I26" i="19"/>
  <c r="C26" i="19"/>
  <c r="K25" i="19"/>
  <c r="K26" i="19" s="1"/>
  <c r="K27" i="19" s="1"/>
  <c r="K28" i="19" s="1"/>
  <c r="I25" i="19"/>
  <c r="C25" i="19"/>
  <c r="I24" i="19"/>
  <c r="C24" i="19"/>
  <c r="I23" i="19"/>
  <c r="C23" i="19"/>
  <c r="I22" i="19"/>
  <c r="C22" i="19"/>
  <c r="I21" i="19"/>
  <c r="C21" i="19"/>
  <c r="K20" i="19"/>
  <c r="K21" i="19" s="1"/>
  <c r="K22" i="19" s="1"/>
  <c r="K23" i="19" s="1"/>
  <c r="K24" i="19" s="1"/>
  <c r="I20" i="19"/>
  <c r="K19" i="19" s="1"/>
  <c r="C20" i="19"/>
  <c r="E19" i="19"/>
  <c r="E20" i="19" s="1"/>
  <c r="J15" i="19"/>
  <c r="D15" i="19"/>
  <c r="I14" i="19"/>
  <c r="C14" i="19"/>
  <c r="I13" i="19"/>
  <c r="C13" i="19"/>
  <c r="I12" i="19"/>
  <c r="C12" i="19"/>
  <c r="I11" i="19"/>
  <c r="C11" i="19"/>
  <c r="I10" i="19"/>
  <c r="C10" i="19"/>
  <c r="I9" i="19"/>
  <c r="C9" i="19"/>
  <c r="I8" i="19"/>
  <c r="C8" i="19"/>
  <c r="I7" i="19"/>
  <c r="C7" i="19"/>
  <c r="I6" i="19"/>
  <c r="C6" i="19"/>
  <c r="I5" i="19"/>
  <c r="K4" i="19" s="1"/>
  <c r="K5" i="19" s="1"/>
  <c r="K6" i="19" s="1"/>
  <c r="K7" i="19" s="1"/>
  <c r="K8" i="19" s="1"/>
  <c r="K9" i="19" s="1"/>
  <c r="K10" i="19" s="1"/>
  <c r="K11" i="19" s="1"/>
  <c r="K12" i="19" s="1"/>
  <c r="K13" i="19" s="1"/>
  <c r="C5" i="19"/>
  <c r="E4" i="19"/>
  <c r="J90" i="18"/>
  <c r="D90" i="18"/>
  <c r="I89" i="18"/>
  <c r="C89" i="18"/>
  <c r="K88" i="18"/>
  <c r="I88" i="18"/>
  <c r="C88" i="18"/>
  <c r="I87" i="18"/>
  <c r="C87" i="18"/>
  <c r="I86" i="18"/>
  <c r="C86" i="18"/>
  <c r="I85" i="18"/>
  <c r="C85" i="18"/>
  <c r="I84" i="18"/>
  <c r="C84" i="18"/>
  <c r="K83" i="18"/>
  <c r="K84" i="18" s="1"/>
  <c r="K85" i="18" s="1"/>
  <c r="K86" i="18" s="1"/>
  <c r="K87" i="18" s="1"/>
  <c r="I83" i="18"/>
  <c r="C83" i="18"/>
  <c r="I82" i="18"/>
  <c r="C82" i="18"/>
  <c r="I81" i="18"/>
  <c r="C81" i="18"/>
  <c r="K80" i="18"/>
  <c r="K81" i="18" s="1"/>
  <c r="K82" i="18" s="1"/>
  <c r="I80" i="18"/>
  <c r="C80" i="18"/>
  <c r="K79" i="18"/>
  <c r="E79" i="18"/>
  <c r="E80" i="18" s="1"/>
  <c r="J75" i="18"/>
  <c r="D75" i="18"/>
  <c r="I74" i="18"/>
  <c r="C74" i="18"/>
  <c r="I73" i="18"/>
  <c r="C73" i="18"/>
  <c r="I72" i="18"/>
  <c r="C72" i="18"/>
  <c r="I71" i="18"/>
  <c r="C71" i="18"/>
  <c r="I70" i="18"/>
  <c r="C70" i="18"/>
  <c r="I69" i="18"/>
  <c r="C69" i="18"/>
  <c r="I68" i="18"/>
  <c r="C68" i="18"/>
  <c r="I67" i="18"/>
  <c r="C67" i="18"/>
  <c r="I66" i="18"/>
  <c r="C66" i="18"/>
  <c r="I65" i="18"/>
  <c r="K64" i="18" s="1"/>
  <c r="C65" i="18"/>
  <c r="E64" i="18" s="1"/>
  <c r="J60" i="18"/>
  <c r="D60" i="18"/>
  <c r="I59" i="18"/>
  <c r="C59" i="18"/>
  <c r="I58" i="18"/>
  <c r="C58" i="18"/>
  <c r="I57" i="18"/>
  <c r="C57" i="18"/>
  <c r="I56" i="18"/>
  <c r="C56" i="18"/>
  <c r="I55" i="18"/>
  <c r="C55" i="18"/>
  <c r="I54" i="18"/>
  <c r="C54" i="18"/>
  <c r="I53" i="18"/>
  <c r="C53" i="18"/>
  <c r="I52" i="18"/>
  <c r="C52" i="18"/>
  <c r="I51" i="18"/>
  <c r="C51" i="18"/>
  <c r="I50" i="18"/>
  <c r="C50" i="18"/>
  <c r="E49" i="18" s="1"/>
  <c r="E50" i="18" s="1"/>
  <c r="E51" i="18" s="1"/>
  <c r="E52" i="18" s="1"/>
  <c r="E53" i="18" s="1"/>
  <c r="K49" i="18"/>
  <c r="K50" i="18" s="1"/>
  <c r="J45" i="18"/>
  <c r="D45" i="18"/>
  <c r="I44" i="18"/>
  <c r="C44" i="18"/>
  <c r="I43" i="18"/>
  <c r="C43" i="18"/>
  <c r="I42" i="18"/>
  <c r="C42" i="18"/>
  <c r="I41" i="18"/>
  <c r="C41" i="18"/>
  <c r="I40" i="18"/>
  <c r="C40" i="18"/>
  <c r="I39" i="18"/>
  <c r="C39" i="18"/>
  <c r="I38" i="18"/>
  <c r="C38" i="18"/>
  <c r="I37" i="18"/>
  <c r="C37" i="18"/>
  <c r="I36" i="18"/>
  <c r="C36" i="18"/>
  <c r="I35" i="18"/>
  <c r="K34" i="18" s="1"/>
  <c r="C35" i="18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J30" i="18"/>
  <c r="D30" i="18"/>
  <c r="I29" i="18"/>
  <c r="C29" i="18"/>
  <c r="I28" i="18"/>
  <c r="C28" i="18"/>
  <c r="I27" i="18"/>
  <c r="C27" i="18"/>
  <c r="I26" i="18"/>
  <c r="C26" i="18"/>
  <c r="I25" i="18"/>
  <c r="C25" i="18"/>
  <c r="I24" i="18"/>
  <c r="C24" i="18"/>
  <c r="I23" i="18"/>
  <c r="C23" i="18"/>
  <c r="I22" i="18"/>
  <c r="C22" i="18"/>
  <c r="I21" i="18"/>
  <c r="C21" i="18"/>
  <c r="I20" i="18"/>
  <c r="K19" i="18" s="1"/>
  <c r="C20" i="18"/>
  <c r="E19" i="18"/>
  <c r="E20" i="18" s="1"/>
  <c r="E21" i="18" s="1"/>
  <c r="E22" i="18" s="1"/>
  <c r="E23" i="18" s="1"/>
  <c r="E24" i="18" s="1"/>
  <c r="E25" i="18" s="1"/>
  <c r="J15" i="18"/>
  <c r="D15" i="18"/>
  <c r="I14" i="18"/>
  <c r="C14" i="18"/>
  <c r="I13" i="18"/>
  <c r="C13" i="18"/>
  <c r="I12" i="18"/>
  <c r="C12" i="18"/>
  <c r="I11" i="18"/>
  <c r="C11" i="18"/>
  <c r="I10" i="18"/>
  <c r="C10" i="18"/>
  <c r="I9" i="18"/>
  <c r="C9" i="18"/>
  <c r="I8" i="18"/>
  <c r="C8" i="18"/>
  <c r="I7" i="18"/>
  <c r="C7" i="18"/>
  <c r="I6" i="18"/>
  <c r="C6" i="18"/>
  <c r="I5" i="18"/>
  <c r="C5" i="18"/>
  <c r="E4" i="18" s="1"/>
  <c r="K4" i="18"/>
  <c r="K5" i="18" s="1"/>
  <c r="K6" i="18" s="1"/>
  <c r="K7" i="18" s="1"/>
  <c r="K8" i="18" s="1"/>
  <c r="K9" i="18" s="1"/>
  <c r="K10" i="18" s="1"/>
  <c r="K11" i="18" s="1"/>
  <c r="K12" i="18" s="1"/>
  <c r="K13" i="18" s="1"/>
  <c r="J60" i="17"/>
  <c r="D60" i="17"/>
  <c r="I59" i="17"/>
  <c r="C59" i="17"/>
  <c r="I58" i="17"/>
  <c r="C58" i="17"/>
  <c r="I57" i="17"/>
  <c r="C57" i="17"/>
  <c r="I56" i="17"/>
  <c r="C56" i="17"/>
  <c r="I55" i="17"/>
  <c r="C55" i="17"/>
  <c r="I54" i="17"/>
  <c r="C54" i="17"/>
  <c r="I53" i="17"/>
  <c r="C53" i="17"/>
  <c r="I52" i="17"/>
  <c r="C52" i="17"/>
  <c r="I51" i="17"/>
  <c r="C51" i="17"/>
  <c r="I50" i="17"/>
  <c r="K49" i="17" s="1"/>
  <c r="K50" i="17" s="1"/>
  <c r="C50" i="17"/>
  <c r="E49" i="17"/>
  <c r="E50" i="17" s="1"/>
  <c r="E51" i="17" s="1"/>
  <c r="E52" i="17" s="1"/>
  <c r="E53" i="17" s="1"/>
  <c r="E54" i="17" s="1"/>
  <c r="E55" i="17" s="1"/>
  <c r="E56" i="17" s="1"/>
  <c r="E57" i="17" s="1"/>
  <c r="E58" i="17" s="1"/>
  <c r="J45" i="17"/>
  <c r="D45" i="17"/>
  <c r="I44" i="17"/>
  <c r="C44" i="17"/>
  <c r="I43" i="17"/>
  <c r="C43" i="17"/>
  <c r="I42" i="17"/>
  <c r="C42" i="17"/>
  <c r="I41" i="17"/>
  <c r="C41" i="17"/>
  <c r="I40" i="17"/>
  <c r="C40" i="17"/>
  <c r="I39" i="17"/>
  <c r="C39" i="17"/>
  <c r="K38" i="17"/>
  <c r="K39" i="17" s="1"/>
  <c r="K40" i="17" s="1"/>
  <c r="K41" i="17" s="1"/>
  <c r="K42" i="17" s="1"/>
  <c r="K43" i="17" s="1"/>
  <c r="I38" i="17"/>
  <c r="C38" i="17"/>
  <c r="K37" i="17"/>
  <c r="I37" i="17"/>
  <c r="C37" i="17"/>
  <c r="I36" i="17"/>
  <c r="C36" i="17"/>
  <c r="I35" i="17"/>
  <c r="C35" i="17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K34" i="17"/>
  <c r="K35" i="17" s="1"/>
  <c r="K36" i="17" s="1"/>
  <c r="J30" i="17"/>
  <c r="D30" i="17"/>
  <c r="I29" i="17"/>
  <c r="C29" i="17"/>
  <c r="I28" i="17"/>
  <c r="C28" i="17"/>
  <c r="I27" i="17"/>
  <c r="C27" i="17"/>
  <c r="I26" i="17"/>
  <c r="C26" i="17"/>
  <c r="I25" i="17"/>
  <c r="C25" i="17"/>
  <c r="I24" i="17"/>
  <c r="C24" i="17"/>
  <c r="I23" i="17"/>
  <c r="C23" i="17"/>
  <c r="I22" i="17"/>
  <c r="C22" i="17"/>
  <c r="I21" i="17"/>
  <c r="C21" i="17"/>
  <c r="I20" i="17"/>
  <c r="K19" i="17" s="1"/>
  <c r="K20" i="17" s="1"/>
  <c r="C20" i="17"/>
  <c r="E19" i="17"/>
  <c r="E20" i="17" s="1"/>
  <c r="E21" i="17" s="1"/>
  <c r="E22" i="17" s="1"/>
  <c r="E23" i="17" s="1"/>
  <c r="E24" i="17" s="1"/>
  <c r="E25" i="17" s="1"/>
  <c r="E26" i="17" s="1"/>
  <c r="E27" i="17" s="1"/>
  <c r="E28" i="17" s="1"/>
  <c r="J15" i="17"/>
  <c r="D15" i="17"/>
  <c r="I14" i="17"/>
  <c r="C14" i="17"/>
  <c r="I13" i="17"/>
  <c r="C13" i="17"/>
  <c r="I12" i="17"/>
  <c r="C12" i="17"/>
  <c r="I11" i="17"/>
  <c r="C11" i="17"/>
  <c r="I10" i="17"/>
  <c r="C10" i="17"/>
  <c r="I9" i="17"/>
  <c r="C9" i="17"/>
  <c r="I8" i="17"/>
  <c r="C8" i="17"/>
  <c r="I7" i="17"/>
  <c r="C7" i="17"/>
  <c r="I6" i="17"/>
  <c r="C6" i="17"/>
  <c r="I5" i="17"/>
  <c r="C5" i="17"/>
  <c r="E4" i="17" s="1"/>
  <c r="K4" i="17"/>
  <c r="K5" i="17" s="1"/>
  <c r="K6" i="17" s="1"/>
  <c r="K7" i="17" s="1"/>
  <c r="K8" i="17" s="1"/>
  <c r="K9" i="17" s="1"/>
  <c r="K10" i="17" s="1"/>
  <c r="K11" i="17" s="1"/>
  <c r="K12" i="17" s="1"/>
  <c r="K13" i="17" s="1"/>
  <c r="J75" i="16"/>
  <c r="D75" i="16"/>
  <c r="I74" i="16"/>
  <c r="C74" i="16"/>
  <c r="I73" i="16"/>
  <c r="C73" i="16"/>
  <c r="I72" i="16"/>
  <c r="C72" i="16"/>
  <c r="I71" i="16"/>
  <c r="C71" i="16"/>
  <c r="I70" i="16"/>
  <c r="C70" i="16"/>
  <c r="I69" i="16"/>
  <c r="C69" i="16"/>
  <c r="I68" i="16"/>
  <c r="C68" i="16"/>
  <c r="I67" i="16"/>
  <c r="C67" i="16"/>
  <c r="I66" i="16"/>
  <c r="C66" i="16"/>
  <c r="I65" i="16"/>
  <c r="K64" i="16" s="1"/>
  <c r="K65" i="16" s="1"/>
  <c r="C65" i="16"/>
  <c r="E64" i="16"/>
  <c r="E65" i="16" s="1"/>
  <c r="E66" i="16" s="1"/>
  <c r="E67" i="16" s="1"/>
  <c r="E68" i="16" s="1"/>
  <c r="E69" i="16" s="1"/>
  <c r="E70" i="16" s="1"/>
  <c r="E71" i="16" s="1"/>
  <c r="E72" i="16" s="1"/>
  <c r="E73" i="16" s="1"/>
  <c r="J60" i="16"/>
  <c r="D60" i="16"/>
  <c r="I59" i="16"/>
  <c r="C59" i="16"/>
  <c r="I58" i="16"/>
  <c r="C58" i="16"/>
  <c r="I57" i="16"/>
  <c r="C57" i="16"/>
  <c r="I56" i="16"/>
  <c r="C56" i="16"/>
  <c r="I55" i="16"/>
  <c r="C55" i="16"/>
  <c r="I54" i="16"/>
  <c r="C54" i="16"/>
  <c r="K53" i="16"/>
  <c r="K54" i="16" s="1"/>
  <c r="K55" i="16" s="1"/>
  <c r="K56" i="16" s="1"/>
  <c r="K57" i="16" s="1"/>
  <c r="K58" i="16" s="1"/>
  <c r="I53" i="16"/>
  <c r="C53" i="16"/>
  <c r="K52" i="16"/>
  <c r="I52" i="16"/>
  <c r="C52" i="16"/>
  <c r="I51" i="16"/>
  <c r="C51" i="16"/>
  <c r="I50" i="16"/>
  <c r="C50" i="16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K49" i="16"/>
  <c r="K50" i="16" s="1"/>
  <c r="K51" i="16" s="1"/>
  <c r="J45" i="16"/>
  <c r="D45" i="16"/>
  <c r="I44" i="16"/>
  <c r="C44" i="16"/>
  <c r="I43" i="16"/>
  <c r="C43" i="16"/>
  <c r="I42" i="16"/>
  <c r="C42" i="16"/>
  <c r="I41" i="16"/>
  <c r="C41" i="16"/>
  <c r="I40" i="16"/>
  <c r="C40" i="16"/>
  <c r="I39" i="16"/>
  <c r="C39" i="16"/>
  <c r="I38" i="16"/>
  <c r="C38" i="16"/>
  <c r="I37" i="16"/>
  <c r="C37" i="16"/>
  <c r="I36" i="16"/>
  <c r="C36" i="16"/>
  <c r="I35" i="16"/>
  <c r="K34" i="16" s="1"/>
  <c r="K35" i="16" s="1"/>
  <c r="C35" i="16"/>
  <c r="E34" i="16"/>
  <c r="E35" i="16" s="1"/>
  <c r="E36" i="16" s="1"/>
  <c r="E37" i="16" s="1"/>
  <c r="E38" i="16" s="1"/>
  <c r="E39" i="16" s="1"/>
  <c r="E40" i="16" s="1"/>
  <c r="E41" i="16" s="1"/>
  <c r="E42" i="16" s="1"/>
  <c r="E43" i="16" s="1"/>
  <c r="J30" i="16"/>
  <c r="D30" i="16"/>
  <c r="I29" i="16"/>
  <c r="C29" i="16"/>
  <c r="I28" i="16"/>
  <c r="C28" i="16"/>
  <c r="I27" i="16"/>
  <c r="C27" i="16"/>
  <c r="I26" i="16"/>
  <c r="C26" i="16"/>
  <c r="I25" i="16"/>
  <c r="C25" i="16"/>
  <c r="I24" i="16"/>
  <c r="C24" i="16"/>
  <c r="I23" i="16"/>
  <c r="C23" i="16"/>
  <c r="I22" i="16"/>
  <c r="C22" i="16"/>
  <c r="I21" i="16"/>
  <c r="C21" i="16"/>
  <c r="I20" i="16"/>
  <c r="C20" i="16"/>
  <c r="E19" i="16" s="1"/>
  <c r="K19" i="16"/>
  <c r="K20" i="16" s="1"/>
  <c r="K21" i="16" s="1"/>
  <c r="K22" i="16" s="1"/>
  <c r="K23" i="16" s="1"/>
  <c r="K24" i="16" s="1"/>
  <c r="K25" i="16" s="1"/>
  <c r="K26" i="16" s="1"/>
  <c r="K27" i="16" s="1"/>
  <c r="K28" i="16" s="1"/>
  <c r="J15" i="16"/>
  <c r="D15" i="16"/>
  <c r="I14" i="16"/>
  <c r="C14" i="16"/>
  <c r="I13" i="16"/>
  <c r="C13" i="16"/>
  <c r="I12" i="16"/>
  <c r="C12" i="16"/>
  <c r="I11" i="16"/>
  <c r="C11" i="16"/>
  <c r="I10" i="16"/>
  <c r="C10" i="16"/>
  <c r="I9" i="16"/>
  <c r="C9" i="16"/>
  <c r="I8" i="16"/>
  <c r="C8" i="16"/>
  <c r="I7" i="16"/>
  <c r="C7" i="16"/>
  <c r="I6" i="16"/>
  <c r="C6" i="16"/>
  <c r="I5" i="16"/>
  <c r="K4" i="16" s="1"/>
  <c r="K5" i="16" s="1"/>
  <c r="C5" i="16"/>
  <c r="E4" i="16"/>
  <c r="E5" i="16" s="1"/>
  <c r="E6" i="16" s="1"/>
  <c r="E7" i="16" s="1"/>
  <c r="E8" i="16" s="1"/>
  <c r="E9" i="16" s="1"/>
  <c r="E10" i="16" s="1"/>
  <c r="E11" i="16" s="1"/>
  <c r="E12" i="16" s="1"/>
  <c r="E13" i="16" s="1"/>
  <c r="J60" i="15"/>
  <c r="D60" i="15"/>
  <c r="I59" i="15"/>
  <c r="C59" i="15"/>
  <c r="I58" i="15"/>
  <c r="C58" i="15"/>
  <c r="I57" i="15"/>
  <c r="C57" i="15"/>
  <c r="I56" i="15"/>
  <c r="C56" i="15"/>
  <c r="I55" i="15"/>
  <c r="C55" i="15"/>
  <c r="I54" i="15"/>
  <c r="C54" i="15"/>
  <c r="K53" i="15"/>
  <c r="K54" i="15" s="1"/>
  <c r="K55" i="15" s="1"/>
  <c r="K56" i="15" s="1"/>
  <c r="K57" i="15" s="1"/>
  <c r="K58" i="15" s="1"/>
  <c r="I53" i="15"/>
  <c r="C53" i="15"/>
  <c r="K52" i="15"/>
  <c r="I52" i="15"/>
  <c r="C52" i="15"/>
  <c r="I51" i="15"/>
  <c r="C51" i="15"/>
  <c r="I50" i="15"/>
  <c r="C50" i="15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K49" i="15"/>
  <c r="K50" i="15" s="1"/>
  <c r="K51" i="15" s="1"/>
  <c r="J45" i="15"/>
  <c r="D45" i="15"/>
  <c r="I44" i="15"/>
  <c r="C44" i="15"/>
  <c r="I43" i="15"/>
  <c r="C43" i="15"/>
  <c r="I42" i="15"/>
  <c r="C42" i="15"/>
  <c r="I41" i="15"/>
  <c r="C41" i="15"/>
  <c r="I40" i="15"/>
  <c r="C40" i="15"/>
  <c r="I39" i="15"/>
  <c r="C39" i="15"/>
  <c r="I38" i="15"/>
  <c r="C38" i="15"/>
  <c r="I37" i="15"/>
  <c r="C37" i="15"/>
  <c r="I36" i="15"/>
  <c r="C36" i="15"/>
  <c r="I35" i="15"/>
  <c r="K34" i="15" s="1"/>
  <c r="K35" i="15" s="1"/>
  <c r="C35" i="15"/>
  <c r="E34" i="15"/>
  <c r="E35" i="15" s="1"/>
  <c r="E36" i="15" s="1"/>
  <c r="E37" i="15" s="1"/>
  <c r="E38" i="15" s="1"/>
  <c r="E39" i="15" s="1"/>
  <c r="E40" i="15" s="1"/>
  <c r="E41" i="15" s="1"/>
  <c r="E42" i="15" s="1"/>
  <c r="E43" i="15" s="1"/>
  <c r="J30" i="15"/>
  <c r="D30" i="15"/>
  <c r="I29" i="15"/>
  <c r="C29" i="15"/>
  <c r="I28" i="15"/>
  <c r="C28" i="15"/>
  <c r="I27" i="15"/>
  <c r="C27" i="15"/>
  <c r="I26" i="15"/>
  <c r="C26" i="15"/>
  <c r="I25" i="15"/>
  <c r="C25" i="15"/>
  <c r="I24" i="15"/>
  <c r="C24" i="15"/>
  <c r="I23" i="15"/>
  <c r="C23" i="15"/>
  <c r="I22" i="15"/>
  <c r="C22" i="15"/>
  <c r="I21" i="15"/>
  <c r="C21" i="15"/>
  <c r="I20" i="15"/>
  <c r="C20" i="15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K19" i="15"/>
  <c r="K20" i="15" s="1"/>
  <c r="K21" i="15" s="1"/>
  <c r="K22" i="15" s="1"/>
  <c r="K23" i="15" s="1"/>
  <c r="K24" i="15" s="1"/>
  <c r="K25" i="15" s="1"/>
  <c r="K26" i="15" s="1"/>
  <c r="K27" i="15" s="1"/>
  <c r="K28" i="15" s="1"/>
  <c r="J15" i="15"/>
  <c r="D15" i="15"/>
  <c r="I14" i="15"/>
  <c r="C14" i="15"/>
  <c r="I13" i="15"/>
  <c r="C13" i="15"/>
  <c r="I12" i="15"/>
  <c r="C12" i="15"/>
  <c r="I11" i="15"/>
  <c r="C11" i="15"/>
  <c r="I10" i="15"/>
  <c r="C10" i="15"/>
  <c r="I9" i="15"/>
  <c r="C9" i="15"/>
  <c r="I8" i="15"/>
  <c r="C8" i="15"/>
  <c r="I7" i="15"/>
  <c r="C7" i="15"/>
  <c r="I6" i="15"/>
  <c r="C6" i="15"/>
  <c r="I5" i="15"/>
  <c r="K4" i="15" s="1"/>
  <c r="C5" i="15"/>
  <c r="E4" i="15"/>
  <c r="E5" i="15" s="1"/>
  <c r="E6" i="15" s="1"/>
  <c r="E7" i="15" s="1"/>
  <c r="E8" i="15" s="1"/>
  <c r="E9" i="15" s="1"/>
  <c r="E10" i="15" s="1"/>
  <c r="E11" i="15" s="1"/>
  <c r="E12" i="15" s="1"/>
  <c r="E13" i="15" s="1"/>
  <c r="J225" i="14"/>
  <c r="D225" i="14"/>
  <c r="I224" i="14"/>
  <c r="C224" i="14"/>
  <c r="I223" i="14"/>
  <c r="C223" i="14"/>
  <c r="I222" i="14"/>
  <c r="C222" i="14"/>
  <c r="I221" i="14"/>
  <c r="C221" i="14"/>
  <c r="I220" i="14"/>
  <c r="C220" i="14"/>
  <c r="I219" i="14"/>
  <c r="C219" i="14"/>
  <c r="I218" i="14"/>
  <c r="C218" i="14"/>
  <c r="I217" i="14"/>
  <c r="C217" i="14"/>
  <c r="I216" i="14"/>
  <c r="C216" i="14"/>
  <c r="I215" i="14"/>
  <c r="C215" i="14"/>
  <c r="E214" i="14" s="1"/>
  <c r="E215" i="14" s="1"/>
  <c r="E216" i="14" s="1"/>
  <c r="E217" i="14" s="1"/>
  <c r="E218" i="14" s="1"/>
  <c r="E219" i="14" s="1"/>
  <c r="E220" i="14" s="1"/>
  <c r="E221" i="14" s="1"/>
  <c r="E222" i="14" s="1"/>
  <c r="E223" i="14" s="1"/>
  <c r="K214" i="14"/>
  <c r="K215" i="14" s="1"/>
  <c r="K216" i="14" s="1"/>
  <c r="K217" i="14" s="1"/>
  <c r="K218" i="14" s="1"/>
  <c r="K219" i="14" s="1"/>
  <c r="K220" i="14" s="1"/>
  <c r="K221" i="14" s="1"/>
  <c r="K222" i="14" s="1"/>
  <c r="K223" i="14" s="1"/>
  <c r="J210" i="14"/>
  <c r="D210" i="14"/>
  <c r="I209" i="14"/>
  <c r="C209" i="14"/>
  <c r="I208" i="14"/>
  <c r="C208" i="14"/>
  <c r="I207" i="14"/>
  <c r="C207" i="14"/>
  <c r="I206" i="14"/>
  <c r="C206" i="14"/>
  <c r="I205" i="14"/>
  <c r="C205" i="14"/>
  <c r="I204" i="14"/>
  <c r="C204" i="14"/>
  <c r="I203" i="14"/>
  <c r="C203" i="14"/>
  <c r="I202" i="14"/>
  <c r="C202" i="14"/>
  <c r="I201" i="14"/>
  <c r="E201" i="14"/>
  <c r="E202" i="14" s="1"/>
  <c r="E203" i="14" s="1"/>
  <c r="E204" i="14" s="1"/>
  <c r="E205" i="14" s="1"/>
  <c r="E206" i="14" s="1"/>
  <c r="E207" i="14" s="1"/>
  <c r="E208" i="14" s="1"/>
  <c r="C201" i="14"/>
  <c r="I200" i="14"/>
  <c r="K199" i="14" s="1"/>
  <c r="K200" i="14" s="1"/>
  <c r="K201" i="14" s="1"/>
  <c r="K202" i="14" s="1"/>
  <c r="K203" i="14" s="1"/>
  <c r="K204" i="14" s="1"/>
  <c r="K205" i="14" s="1"/>
  <c r="K206" i="14" s="1"/>
  <c r="K207" i="14" s="1"/>
  <c r="E200" i="14"/>
  <c r="C200" i="14"/>
  <c r="E199" i="14"/>
  <c r="J195" i="14"/>
  <c r="D195" i="14"/>
  <c r="I194" i="14"/>
  <c r="C194" i="14"/>
  <c r="I193" i="14"/>
  <c r="C193" i="14"/>
  <c r="I192" i="14"/>
  <c r="C192" i="14"/>
  <c r="I191" i="14"/>
  <c r="C191" i="14"/>
  <c r="I190" i="14"/>
  <c r="C190" i="14"/>
  <c r="I189" i="14"/>
  <c r="C189" i="14"/>
  <c r="I188" i="14"/>
  <c r="C188" i="14"/>
  <c r="I187" i="14"/>
  <c r="C187" i="14"/>
  <c r="I186" i="14"/>
  <c r="C186" i="14"/>
  <c r="I185" i="14"/>
  <c r="C185" i="14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K184" i="14"/>
  <c r="K185" i="14" s="1"/>
  <c r="K186" i="14" s="1"/>
  <c r="K187" i="14" s="1"/>
  <c r="K188" i="14" s="1"/>
  <c r="K189" i="14" s="1"/>
  <c r="K190" i="14" s="1"/>
  <c r="K191" i="14" s="1"/>
  <c r="K192" i="14" s="1"/>
  <c r="K193" i="14" s="1"/>
  <c r="J180" i="14"/>
  <c r="D180" i="14"/>
  <c r="I179" i="14"/>
  <c r="C179" i="14"/>
  <c r="I178" i="14"/>
  <c r="C178" i="14"/>
  <c r="I177" i="14"/>
  <c r="C177" i="14"/>
  <c r="I176" i="14"/>
  <c r="C176" i="14"/>
  <c r="I175" i="14"/>
  <c r="C175" i="14"/>
  <c r="I174" i="14"/>
  <c r="C174" i="14"/>
  <c r="I173" i="14"/>
  <c r="C173" i="14"/>
  <c r="I172" i="14"/>
  <c r="C172" i="14"/>
  <c r="I171" i="14"/>
  <c r="C171" i="14"/>
  <c r="I170" i="14"/>
  <c r="E170" i="14"/>
  <c r="E171" i="14" s="1"/>
  <c r="E172" i="14" s="1"/>
  <c r="E173" i="14" s="1"/>
  <c r="E174" i="14" s="1"/>
  <c r="E175" i="14" s="1"/>
  <c r="E176" i="14" s="1"/>
  <c r="E177" i="14" s="1"/>
  <c r="E178" i="14" s="1"/>
  <c r="C170" i="14"/>
  <c r="K169" i="14"/>
  <c r="K170" i="14" s="1"/>
  <c r="K171" i="14" s="1"/>
  <c r="K172" i="14" s="1"/>
  <c r="K173" i="14" s="1"/>
  <c r="K174" i="14" s="1"/>
  <c r="K175" i="14" s="1"/>
  <c r="K176" i="14" s="1"/>
  <c r="K177" i="14" s="1"/>
  <c r="K178" i="14" s="1"/>
  <c r="E169" i="14"/>
  <c r="J165" i="14"/>
  <c r="D165" i="14"/>
  <c r="I164" i="14"/>
  <c r="C164" i="14"/>
  <c r="I163" i="14"/>
  <c r="C163" i="14"/>
  <c r="I162" i="14"/>
  <c r="C162" i="14"/>
  <c r="I161" i="14"/>
  <c r="C161" i="14"/>
  <c r="I160" i="14"/>
  <c r="C160" i="14"/>
  <c r="I159" i="14"/>
  <c r="C159" i="14"/>
  <c r="I158" i="14"/>
  <c r="C158" i="14"/>
  <c r="I157" i="14"/>
  <c r="C157" i="14"/>
  <c r="I156" i="14"/>
  <c r="C156" i="14"/>
  <c r="I155" i="14"/>
  <c r="E155" i="14"/>
  <c r="E156" i="14" s="1"/>
  <c r="E157" i="14" s="1"/>
  <c r="E158" i="14" s="1"/>
  <c r="E159" i="14" s="1"/>
  <c r="E160" i="14" s="1"/>
  <c r="E161" i="14" s="1"/>
  <c r="E162" i="14" s="1"/>
  <c r="E163" i="14" s="1"/>
  <c r="C155" i="14"/>
  <c r="E154" i="14" s="1"/>
  <c r="K154" i="14"/>
  <c r="K155" i="14" s="1"/>
  <c r="K156" i="14" s="1"/>
  <c r="K157" i="14" s="1"/>
  <c r="K158" i="14" s="1"/>
  <c r="K159" i="14" s="1"/>
  <c r="K160" i="14" s="1"/>
  <c r="K161" i="14" s="1"/>
  <c r="K162" i="14" s="1"/>
  <c r="K163" i="14" s="1"/>
  <c r="J150" i="14"/>
  <c r="D150" i="14"/>
  <c r="I149" i="14"/>
  <c r="C149" i="14"/>
  <c r="I148" i="14"/>
  <c r="C148" i="14"/>
  <c r="I147" i="14"/>
  <c r="C147" i="14"/>
  <c r="I146" i="14"/>
  <c r="C146" i="14"/>
  <c r="I145" i="14"/>
  <c r="C145" i="14"/>
  <c r="I144" i="14"/>
  <c r="C144" i="14"/>
  <c r="I143" i="14"/>
  <c r="C143" i="14"/>
  <c r="I142" i="14"/>
  <c r="C142" i="14"/>
  <c r="I141" i="14"/>
  <c r="C141" i="14"/>
  <c r="I140" i="14"/>
  <c r="K139" i="14" s="1"/>
  <c r="K140" i="14" s="1"/>
  <c r="K141" i="14" s="1"/>
  <c r="K142" i="14" s="1"/>
  <c r="K143" i="14" s="1"/>
  <c r="K144" i="14" s="1"/>
  <c r="K145" i="14" s="1"/>
  <c r="K146" i="14" s="1"/>
  <c r="K147" i="14" s="1"/>
  <c r="K148" i="14" s="1"/>
  <c r="C140" i="14"/>
  <c r="E139" i="14"/>
  <c r="E140" i="14" s="1"/>
  <c r="E141" i="14" s="1"/>
  <c r="E142" i="14" s="1"/>
  <c r="E143" i="14" s="1"/>
  <c r="E144" i="14" s="1"/>
  <c r="E145" i="14" s="1"/>
  <c r="E146" i="14" s="1"/>
  <c r="E147" i="14" s="1"/>
  <c r="E148" i="14" s="1"/>
  <c r="J135" i="14"/>
  <c r="D135" i="14"/>
  <c r="I134" i="14"/>
  <c r="C134" i="14"/>
  <c r="I133" i="14"/>
  <c r="C133" i="14"/>
  <c r="I132" i="14"/>
  <c r="C132" i="14"/>
  <c r="I131" i="14"/>
  <c r="C131" i="14"/>
  <c r="I130" i="14"/>
  <c r="C130" i="14"/>
  <c r="I129" i="14"/>
  <c r="C129" i="14"/>
  <c r="I128" i="14"/>
  <c r="C128" i="14"/>
  <c r="I127" i="14"/>
  <c r="C127" i="14"/>
  <c r="I126" i="14"/>
  <c r="C126" i="14"/>
  <c r="I125" i="14"/>
  <c r="C125" i="14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K124" i="14"/>
  <c r="K125" i="14" s="1"/>
  <c r="K126" i="14" s="1"/>
  <c r="K127" i="14" s="1"/>
  <c r="K128" i="14" s="1"/>
  <c r="K129" i="14" s="1"/>
  <c r="K130" i="14" s="1"/>
  <c r="K131" i="14" s="1"/>
  <c r="K132" i="14" s="1"/>
  <c r="K133" i="14" s="1"/>
  <c r="J120" i="14"/>
  <c r="D120" i="14"/>
  <c r="I119" i="14"/>
  <c r="C119" i="14"/>
  <c r="I118" i="14"/>
  <c r="C118" i="14"/>
  <c r="I117" i="14"/>
  <c r="C117" i="14"/>
  <c r="I116" i="14"/>
  <c r="C116" i="14"/>
  <c r="I115" i="14"/>
  <c r="C115" i="14"/>
  <c r="I114" i="14"/>
  <c r="C114" i="14"/>
  <c r="I113" i="14"/>
  <c r="C113" i="14"/>
  <c r="I112" i="14"/>
  <c r="C112" i="14"/>
  <c r="I111" i="14"/>
  <c r="C111" i="14"/>
  <c r="I110" i="14"/>
  <c r="K109" i="14" s="1"/>
  <c r="K110" i="14" s="1"/>
  <c r="K111" i="14" s="1"/>
  <c r="C110" i="14"/>
  <c r="E109" i="14"/>
  <c r="E110" i="14" s="1"/>
  <c r="E111" i="14" s="1"/>
  <c r="E112" i="14" s="1"/>
  <c r="E113" i="14" s="1"/>
  <c r="E114" i="14" s="1"/>
  <c r="E115" i="14" s="1"/>
  <c r="E116" i="14" s="1"/>
  <c r="E117" i="14" s="1"/>
  <c r="E118" i="14" s="1"/>
  <c r="J105" i="14"/>
  <c r="D105" i="14"/>
  <c r="I104" i="14"/>
  <c r="C104" i="14"/>
  <c r="I103" i="14"/>
  <c r="C103" i="14"/>
  <c r="I102" i="14"/>
  <c r="C102" i="14"/>
  <c r="I101" i="14"/>
  <c r="C101" i="14"/>
  <c r="I100" i="14"/>
  <c r="C100" i="14"/>
  <c r="I99" i="14"/>
  <c r="C99" i="14"/>
  <c r="I98" i="14"/>
  <c r="C98" i="14"/>
  <c r="I97" i="14"/>
  <c r="C97" i="14"/>
  <c r="I96" i="14"/>
  <c r="C96" i="14"/>
  <c r="I95" i="14"/>
  <c r="C95" i="14"/>
  <c r="E94" i="14" s="1"/>
  <c r="K94" i="14"/>
  <c r="K95" i="14" s="1"/>
  <c r="K96" i="14" s="1"/>
  <c r="K97" i="14" s="1"/>
  <c r="K98" i="14" s="1"/>
  <c r="K99" i="14" s="1"/>
  <c r="K100" i="14" s="1"/>
  <c r="K101" i="14" s="1"/>
  <c r="K102" i="14" s="1"/>
  <c r="K103" i="14" s="1"/>
  <c r="J90" i="14"/>
  <c r="D90" i="14"/>
  <c r="I89" i="14"/>
  <c r="C89" i="14"/>
  <c r="I88" i="14"/>
  <c r="C88" i="14"/>
  <c r="I87" i="14"/>
  <c r="C87" i="14"/>
  <c r="I86" i="14"/>
  <c r="C86" i="14"/>
  <c r="I85" i="14"/>
  <c r="C85" i="14"/>
  <c r="I84" i="14"/>
  <c r="C84" i="14"/>
  <c r="I83" i="14"/>
  <c r="C83" i="14"/>
  <c r="I82" i="14"/>
  <c r="E82" i="14"/>
  <c r="E83" i="14" s="1"/>
  <c r="E84" i="14" s="1"/>
  <c r="E85" i="14" s="1"/>
  <c r="E86" i="14" s="1"/>
  <c r="E87" i="14" s="1"/>
  <c r="E88" i="14" s="1"/>
  <c r="C82" i="14"/>
  <c r="I81" i="14"/>
  <c r="E81" i="14"/>
  <c r="C81" i="14"/>
  <c r="I80" i="14"/>
  <c r="K79" i="14" s="1"/>
  <c r="K80" i="14" s="1"/>
  <c r="K81" i="14" s="1"/>
  <c r="K82" i="14" s="1"/>
  <c r="K83" i="14" s="1"/>
  <c r="K84" i="14" s="1"/>
  <c r="K85" i="14" s="1"/>
  <c r="K86" i="14" s="1"/>
  <c r="K87" i="14" s="1"/>
  <c r="K88" i="14" s="1"/>
  <c r="E80" i="14"/>
  <c r="C80" i="14"/>
  <c r="E79" i="14"/>
  <c r="J75" i="14"/>
  <c r="D75" i="14"/>
  <c r="I74" i="14"/>
  <c r="C74" i="14"/>
  <c r="I73" i="14"/>
  <c r="C73" i="14"/>
  <c r="I72" i="14"/>
  <c r="C72" i="14"/>
  <c r="I71" i="14"/>
  <c r="C71" i="14"/>
  <c r="I70" i="14"/>
  <c r="C70" i="14"/>
  <c r="I69" i="14"/>
  <c r="C69" i="14"/>
  <c r="I68" i="14"/>
  <c r="C68" i="14"/>
  <c r="I67" i="14"/>
  <c r="C67" i="14"/>
  <c r="I66" i="14"/>
  <c r="C66" i="14"/>
  <c r="I65" i="14"/>
  <c r="C65" i="14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K64" i="14"/>
  <c r="K65" i="14" s="1"/>
  <c r="K66" i="14" s="1"/>
  <c r="K67" i="14" s="1"/>
  <c r="K68" i="14" s="1"/>
  <c r="K69" i="14" s="1"/>
  <c r="K70" i="14" s="1"/>
  <c r="K71" i="14" s="1"/>
  <c r="K72" i="14" s="1"/>
  <c r="K73" i="14" s="1"/>
  <c r="J60" i="14"/>
  <c r="D60" i="14"/>
  <c r="I59" i="14"/>
  <c r="C59" i="14"/>
  <c r="I58" i="14"/>
  <c r="C58" i="14"/>
  <c r="I57" i="14"/>
  <c r="C57" i="14"/>
  <c r="I56" i="14"/>
  <c r="C56" i="14"/>
  <c r="I55" i="14"/>
  <c r="C55" i="14"/>
  <c r="I54" i="14"/>
  <c r="C54" i="14"/>
  <c r="I53" i="14"/>
  <c r="C53" i="14"/>
  <c r="I52" i="14"/>
  <c r="C52" i="14"/>
  <c r="I51" i="14"/>
  <c r="C51" i="14"/>
  <c r="I50" i="14"/>
  <c r="E50" i="14"/>
  <c r="E51" i="14" s="1"/>
  <c r="E52" i="14" s="1"/>
  <c r="E53" i="14" s="1"/>
  <c r="E54" i="14" s="1"/>
  <c r="E55" i="14" s="1"/>
  <c r="E56" i="14" s="1"/>
  <c r="E57" i="14" s="1"/>
  <c r="E58" i="14" s="1"/>
  <c r="C50" i="14"/>
  <c r="K49" i="14"/>
  <c r="K50" i="14" s="1"/>
  <c r="K51" i="14" s="1"/>
  <c r="K52" i="14" s="1"/>
  <c r="K53" i="14" s="1"/>
  <c r="K54" i="14" s="1"/>
  <c r="K55" i="14" s="1"/>
  <c r="K56" i="14" s="1"/>
  <c r="K57" i="14" s="1"/>
  <c r="K58" i="14" s="1"/>
  <c r="E49" i="14"/>
  <c r="J45" i="14"/>
  <c r="D45" i="14"/>
  <c r="I44" i="14"/>
  <c r="C44" i="14"/>
  <c r="I43" i="14"/>
  <c r="C43" i="14"/>
  <c r="I42" i="14"/>
  <c r="C42" i="14"/>
  <c r="I41" i="14"/>
  <c r="C41" i="14"/>
  <c r="I40" i="14"/>
  <c r="C40" i="14"/>
  <c r="I39" i="14"/>
  <c r="C39" i="14"/>
  <c r="I38" i="14"/>
  <c r="C38" i="14"/>
  <c r="I37" i="14"/>
  <c r="C37" i="14"/>
  <c r="I36" i="14"/>
  <c r="C36" i="14"/>
  <c r="I35" i="14"/>
  <c r="K34" i="14" s="1"/>
  <c r="E35" i="14"/>
  <c r="E36" i="14" s="1"/>
  <c r="E37" i="14" s="1"/>
  <c r="E38" i="14" s="1"/>
  <c r="E39" i="14" s="1"/>
  <c r="E40" i="14" s="1"/>
  <c r="E41" i="14" s="1"/>
  <c r="E42" i="14" s="1"/>
  <c r="E43" i="14" s="1"/>
  <c r="C35" i="14"/>
  <c r="E34" i="14"/>
  <c r="J30" i="14"/>
  <c r="D30" i="14"/>
  <c r="I29" i="14"/>
  <c r="C29" i="14"/>
  <c r="I28" i="14"/>
  <c r="C28" i="14"/>
  <c r="I27" i="14"/>
  <c r="C27" i="14"/>
  <c r="I26" i="14"/>
  <c r="C26" i="14"/>
  <c r="I25" i="14"/>
  <c r="C25" i="14"/>
  <c r="I24" i="14"/>
  <c r="C24" i="14"/>
  <c r="I23" i="14"/>
  <c r="C23" i="14"/>
  <c r="I22" i="14"/>
  <c r="C22" i="14"/>
  <c r="K21" i="14"/>
  <c r="K22" i="14" s="1"/>
  <c r="K23" i="14" s="1"/>
  <c r="K24" i="14" s="1"/>
  <c r="K25" i="14" s="1"/>
  <c r="K26" i="14" s="1"/>
  <c r="K27" i="14" s="1"/>
  <c r="K28" i="14" s="1"/>
  <c r="I21" i="14"/>
  <c r="C21" i="14"/>
  <c r="K20" i="14"/>
  <c r="I20" i="14"/>
  <c r="C20" i="14"/>
  <c r="E19" i="14" s="1"/>
  <c r="E20" i="14" s="1"/>
  <c r="E21" i="14" s="1"/>
  <c r="K19" i="14"/>
  <c r="J15" i="14"/>
  <c r="D15" i="14"/>
  <c r="I14" i="14"/>
  <c r="C14" i="14"/>
  <c r="I13" i="14"/>
  <c r="C13" i="14"/>
  <c r="I12" i="14"/>
  <c r="C12" i="14"/>
  <c r="I11" i="14"/>
  <c r="C11" i="14"/>
  <c r="I10" i="14"/>
  <c r="C10" i="14"/>
  <c r="I9" i="14"/>
  <c r="C9" i="14"/>
  <c r="I8" i="14"/>
  <c r="C8" i="14"/>
  <c r="I7" i="14"/>
  <c r="C7" i="14"/>
  <c r="I6" i="14"/>
  <c r="C6" i="14"/>
  <c r="I5" i="14"/>
  <c r="K4" i="14" s="1"/>
  <c r="E5" i="14"/>
  <c r="E6" i="14" s="1"/>
  <c r="E7" i="14" s="1"/>
  <c r="E8" i="14" s="1"/>
  <c r="E9" i="14" s="1"/>
  <c r="E10" i="14" s="1"/>
  <c r="E11" i="14" s="1"/>
  <c r="E12" i="14" s="1"/>
  <c r="E13" i="14" s="1"/>
  <c r="C5" i="14"/>
  <c r="E4" i="14"/>
  <c r="J75" i="13"/>
  <c r="D75" i="13"/>
  <c r="I74" i="13"/>
  <c r="C74" i="13"/>
  <c r="I73" i="13"/>
  <c r="C73" i="13"/>
  <c r="I72" i="13"/>
  <c r="C72" i="13"/>
  <c r="I71" i="13"/>
  <c r="C71" i="13"/>
  <c r="I70" i="13"/>
  <c r="C70" i="13"/>
  <c r="I69" i="13"/>
  <c r="C69" i="13"/>
  <c r="I68" i="13"/>
  <c r="C68" i="13"/>
  <c r="I67" i="13"/>
  <c r="C67" i="13"/>
  <c r="I66" i="13"/>
  <c r="C66" i="13"/>
  <c r="I65" i="13"/>
  <c r="C65" i="13"/>
  <c r="E64" i="13" s="1"/>
  <c r="K64" i="13"/>
  <c r="K65" i="13" s="1"/>
  <c r="K66" i="13" s="1"/>
  <c r="K67" i="13" s="1"/>
  <c r="K68" i="13" s="1"/>
  <c r="K69" i="13" s="1"/>
  <c r="K70" i="13" s="1"/>
  <c r="K71" i="13" s="1"/>
  <c r="K72" i="13" s="1"/>
  <c r="K73" i="13" s="1"/>
  <c r="J60" i="13"/>
  <c r="D60" i="13"/>
  <c r="I59" i="13"/>
  <c r="C59" i="13"/>
  <c r="I58" i="13"/>
  <c r="C58" i="13"/>
  <c r="I57" i="13"/>
  <c r="C57" i="13"/>
  <c r="I56" i="13"/>
  <c r="C56" i="13"/>
  <c r="I55" i="13"/>
  <c r="C55" i="13"/>
  <c r="I54" i="13"/>
  <c r="C54" i="13"/>
  <c r="I53" i="13"/>
  <c r="C53" i="13"/>
  <c r="I52" i="13"/>
  <c r="C52" i="13"/>
  <c r="I51" i="13"/>
  <c r="C51" i="13"/>
  <c r="I50" i="13"/>
  <c r="K49" i="13" s="1"/>
  <c r="K50" i="13" s="1"/>
  <c r="C50" i="13"/>
  <c r="E49" i="13"/>
  <c r="E50" i="13" s="1"/>
  <c r="E51" i="13" s="1"/>
  <c r="E52" i="13" s="1"/>
  <c r="E53" i="13" s="1"/>
  <c r="E54" i="13" s="1"/>
  <c r="E55" i="13" s="1"/>
  <c r="E56" i="13" s="1"/>
  <c r="E57" i="13" s="1"/>
  <c r="E58" i="13" s="1"/>
  <c r="J45" i="13"/>
  <c r="D45" i="13"/>
  <c r="I44" i="13"/>
  <c r="C44" i="13"/>
  <c r="I43" i="13"/>
  <c r="C43" i="13"/>
  <c r="I42" i="13"/>
  <c r="C42" i="13"/>
  <c r="K41" i="13"/>
  <c r="K42" i="13" s="1"/>
  <c r="K43" i="13" s="1"/>
  <c r="I41" i="13"/>
  <c r="C41" i="13"/>
  <c r="I40" i="13"/>
  <c r="C40" i="13"/>
  <c r="I39" i="13"/>
  <c r="C39" i="13"/>
  <c r="K38" i="13"/>
  <c r="K39" i="13" s="1"/>
  <c r="K40" i="13" s="1"/>
  <c r="I38" i="13"/>
  <c r="C38" i="13"/>
  <c r="K37" i="13"/>
  <c r="I37" i="13"/>
  <c r="C37" i="13"/>
  <c r="I36" i="13"/>
  <c r="C36" i="13"/>
  <c r="I35" i="13"/>
  <c r="C35" i="13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K34" i="13"/>
  <c r="K35" i="13" s="1"/>
  <c r="K36" i="13" s="1"/>
  <c r="J30" i="13"/>
  <c r="D30" i="13"/>
  <c r="I29" i="13"/>
  <c r="C29" i="13"/>
  <c r="I28" i="13"/>
  <c r="C28" i="13"/>
  <c r="I27" i="13"/>
  <c r="C27" i="13"/>
  <c r="I26" i="13"/>
  <c r="C26" i="13"/>
  <c r="I25" i="13"/>
  <c r="C25" i="13"/>
  <c r="I24" i="13"/>
  <c r="C24" i="13"/>
  <c r="I23" i="13"/>
  <c r="C23" i="13"/>
  <c r="I22" i="13"/>
  <c r="C22" i="13"/>
  <c r="I21" i="13"/>
  <c r="C21" i="13"/>
  <c r="I20" i="13"/>
  <c r="K19" i="13" s="1"/>
  <c r="K20" i="13" s="1"/>
  <c r="C20" i="13"/>
  <c r="E19" i="13"/>
  <c r="E20" i="13" s="1"/>
  <c r="E21" i="13" s="1"/>
  <c r="E22" i="13" s="1"/>
  <c r="E23" i="13" s="1"/>
  <c r="E24" i="13" s="1"/>
  <c r="E25" i="13" s="1"/>
  <c r="E26" i="13" s="1"/>
  <c r="E27" i="13" s="1"/>
  <c r="E28" i="13" s="1"/>
  <c r="J15" i="13"/>
  <c r="D15" i="13"/>
  <c r="I14" i="13"/>
  <c r="C14" i="13"/>
  <c r="I13" i="13"/>
  <c r="C13" i="13"/>
  <c r="I12" i="13"/>
  <c r="C12" i="13"/>
  <c r="I11" i="13"/>
  <c r="C11" i="13"/>
  <c r="I10" i="13"/>
  <c r="C10" i="13"/>
  <c r="I9" i="13"/>
  <c r="C9" i="13"/>
  <c r="I8" i="13"/>
  <c r="C8" i="13"/>
  <c r="K7" i="13"/>
  <c r="K8" i="13" s="1"/>
  <c r="K9" i="13" s="1"/>
  <c r="K10" i="13" s="1"/>
  <c r="K11" i="13" s="1"/>
  <c r="K12" i="13" s="1"/>
  <c r="K13" i="13" s="1"/>
  <c r="I7" i="13"/>
  <c r="C7" i="13"/>
  <c r="I6" i="13"/>
  <c r="C6" i="13"/>
  <c r="I5" i="13"/>
  <c r="C5" i="13"/>
  <c r="E4" i="13" s="1"/>
  <c r="K4" i="13"/>
  <c r="K5" i="13" s="1"/>
  <c r="K6" i="13" s="1"/>
  <c r="J60" i="12"/>
  <c r="D60" i="12"/>
  <c r="I59" i="12"/>
  <c r="C59" i="12"/>
  <c r="I58" i="12"/>
  <c r="C58" i="12"/>
  <c r="I57" i="12"/>
  <c r="C57" i="12"/>
  <c r="I56" i="12"/>
  <c r="C56" i="12"/>
  <c r="I55" i="12"/>
  <c r="C55" i="12"/>
  <c r="I54" i="12"/>
  <c r="C54" i="12"/>
  <c r="I53" i="12"/>
  <c r="C53" i="12"/>
  <c r="I52" i="12"/>
  <c r="C52" i="12"/>
  <c r="I51" i="12"/>
  <c r="C51" i="12"/>
  <c r="I50" i="12"/>
  <c r="K49" i="12" s="1"/>
  <c r="K50" i="12" s="1"/>
  <c r="C50" i="12"/>
  <c r="E49" i="12"/>
  <c r="E50" i="12" s="1"/>
  <c r="E51" i="12" s="1"/>
  <c r="E52" i="12" s="1"/>
  <c r="E53" i="12" s="1"/>
  <c r="E54" i="12" s="1"/>
  <c r="E55" i="12" s="1"/>
  <c r="E56" i="12" s="1"/>
  <c r="E57" i="12" s="1"/>
  <c r="E58" i="12" s="1"/>
  <c r="J45" i="12"/>
  <c r="D45" i="12"/>
  <c r="I44" i="12"/>
  <c r="C44" i="12"/>
  <c r="I43" i="12"/>
  <c r="C43" i="12"/>
  <c r="I42" i="12"/>
  <c r="C42" i="12"/>
  <c r="I41" i="12"/>
  <c r="C41" i="12"/>
  <c r="I40" i="12"/>
  <c r="C40" i="12"/>
  <c r="I39" i="12"/>
  <c r="C39" i="12"/>
  <c r="I38" i="12"/>
  <c r="C38" i="12"/>
  <c r="K37" i="12"/>
  <c r="K38" i="12" s="1"/>
  <c r="K39" i="12" s="1"/>
  <c r="K40" i="12" s="1"/>
  <c r="K41" i="12" s="1"/>
  <c r="K42" i="12" s="1"/>
  <c r="K43" i="12" s="1"/>
  <c r="I37" i="12"/>
  <c r="C37" i="12"/>
  <c r="I36" i="12"/>
  <c r="C36" i="12"/>
  <c r="I35" i="12"/>
  <c r="C35" i="12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K34" i="12"/>
  <c r="K35" i="12" s="1"/>
  <c r="K36" i="12" s="1"/>
  <c r="J30" i="12"/>
  <c r="D30" i="12"/>
  <c r="I29" i="12"/>
  <c r="C29" i="12"/>
  <c r="I28" i="12"/>
  <c r="C28" i="12"/>
  <c r="I27" i="12"/>
  <c r="C27" i="12"/>
  <c r="I26" i="12"/>
  <c r="C26" i="12"/>
  <c r="I25" i="12"/>
  <c r="C25" i="12"/>
  <c r="I24" i="12"/>
  <c r="C24" i="12"/>
  <c r="I23" i="12"/>
  <c r="C23" i="12"/>
  <c r="I22" i="12"/>
  <c r="C22" i="12"/>
  <c r="I21" i="12"/>
  <c r="C21" i="12"/>
  <c r="I20" i="12"/>
  <c r="K19" i="12" s="1"/>
  <c r="K20" i="12" s="1"/>
  <c r="C20" i="12"/>
  <c r="E19" i="12"/>
  <c r="E20" i="12" s="1"/>
  <c r="E21" i="12" s="1"/>
  <c r="E22" i="12" s="1"/>
  <c r="E23" i="12" s="1"/>
  <c r="E24" i="12" s="1"/>
  <c r="E25" i="12" s="1"/>
  <c r="E26" i="12" s="1"/>
  <c r="E27" i="12" s="1"/>
  <c r="E28" i="12" s="1"/>
  <c r="J15" i="12"/>
  <c r="D15" i="12"/>
  <c r="I14" i="12"/>
  <c r="C14" i="12"/>
  <c r="I13" i="12"/>
  <c r="C13" i="12"/>
  <c r="I12" i="12"/>
  <c r="C12" i="12"/>
  <c r="I11" i="12"/>
  <c r="C11" i="12"/>
  <c r="I10" i="12"/>
  <c r="C10" i="12"/>
  <c r="I9" i="12"/>
  <c r="C9" i="12"/>
  <c r="I8" i="12"/>
  <c r="C8" i="12"/>
  <c r="K7" i="12"/>
  <c r="K8" i="12" s="1"/>
  <c r="K9" i="12" s="1"/>
  <c r="K10" i="12" s="1"/>
  <c r="K11" i="12" s="1"/>
  <c r="K12" i="12" s="1"/>
  <c r="K13" i="12" s="1"/>
  <c r="I7" i="12"/>
  <c r="C7" i="12"/>
  <c r="I6" i="12"/>
  <c r="C6" i="12"/>
  <c r="I5" i="12"/>
  <c r="C5" i="12"/>
  <c r="E4" i="12" s="1"/>
  <c r="K4" i="12"/>
  <c r="K5" i="12" s="1"/>
  <c r="K6" i="12" s="1"/>
  <c r="J30" i="11"/>
  <c r="D30" i="11"/>
  <c r="I29" i="11"/>
  <c r="C29" i="11"/>
  <c r="I28" i="11"/>
  <c r="C28" i="11"/>
  <c r="I27" i="11"/>
  <c r="C27" i="11"/>
  <c r="I26" i="11"/>
  <c r="C26" i="11"/>
  <c r="I25" i="11"/>
  <c r="C25" i="11"/>
  <c r="I24" i="11"/>
  <c r="C24" i="11"/>
  <c r="I23" i="11"/>
  <c r="C23" i="11"/>
  <c r="I22" i="11"/>
  <c r="C22" i="11"/>
  <c r="I21" i="11"/>
  <c r="C21" i="11"/>
  <c r="I20" i="11"/>
  <c r="K19" i="11" s="1"/>
  <c r="K20" i="11" s="1"/>
  <c r="C20" i="11"/>
  <c r="E19" i="11"/>
  <c r="E20" i="11" s="1"/>
  <c r="E21" i="11" s="1"/>
  <c r="E22" i="11" s="1"/>
  <c r="E23" i="11" s="1"/>
  <c r="E24" i="11" s="1"/>
  <c r="E25" i="11" s="1"/>
  <c r="E26" i="11" s="1"/>
  <c r="E27" i="11" s="1"/>
  <c r="E28" i="11" s="1"/>
  <c r="J15" i="11"/>
  <c r="D15" i="11"/>
  <c r="I14" i="11"/>
  <c r="C14" i="11"/>
  <c r="I13" i="11"/>
  <c r="C13" i="11"/>
  <c r="I12" i="11"/>
  <c r="C12" i="11"/>
  <c r="I11" i="11"/>
  <c r="C11" i="11"/>
  <c r="I10" i="11"/>
  <c r="C10" i="11"/>
  <c r="I9" i="11"/>
  <c r="C9" i="11"/>
  <c r="I8" i="11"/>
  <c r="C8" i="11"/>
  <c r="K7" i="11"/>
  <c r="K8" i="11" s="1"/>
  <c r="K9" i="11" s="1"/>
  <c r="K10" i="11" s="1"/>
  <c r="K11" i="11" s="1"/>
  <c r="K12" i="11" s="1"/>
  <c r="K13" i="11" s="1"/>
  <c r="I7" i="11"/>
  <c r="C7" i="11"/>
  <c r="I6" i="11"/>
  <c r="C6" i="11"/>
  <c r="I5" i="11"/>
  <c r="C5" i="1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K4" i="11"/>
  <c r="K5" i="11" s="1"/>
  <c r="K6" i="11" s="1"/>
  <c r="J30" i="10"/>
  <c r="D30" i="10"/>
  <c r="I29" i="10"/>
  <c r="C29" i="10"/>
  <c r="I28" i="10"/>
  <c r="C28" i="10"/>
  <c r="I27" i="10"/>
  <c r="C27" i="10"/>
  <c r="I26" i="10"/>
  <c r="C26" i="10"/>
  <c r="I25" i="10"/>
  <c r="C25" i="10"/>
  <c r="I24" i="10"/>
  <c r="C24" i="10"/>
  <c r="I23" i="10"/>
  <c r="C23" i="10"/>
  <c r="I22" i="10"/>
  <c r="C22" i="10"/>
  <c r="I21" i="10"/>
  <c r="C21" i="10"/>
  <c r="I20" i="10"/>
  <c r="K19" i="10" s="1"/>
  <c r="K20" i="10" s="1"/>
  <c r="C20" i="10"/>
  <c r="E19" i="10"/>
  <c r="E20" i="10" s="1"/>
  <c r="E21" i="10" s="1"/>
  <c r="E22" i="10" s="1"/>
  <c r="E23" i="10" s="1"/>
  <c r="E24" i="10" s="1"/>
  <c r="E25" i="10" s="1"/>
  <c r="E26" i="10" s="1"/>
  <c r="E27" i="10" s="1"/>
  <c r="E28" i="10" s="1"/>
  <c r="J15" i="10"/>
  <c r="D15" i="10"/>
  <c r="I14" i="10"/>
  <c r="C14" i="10"/>
  <c r="I13" i="10"/>
  <c r="C13" i="10"/>
  <c r="I12" i="10"/>
  <c r="C12" i="10"/>
  <c r="I11" i="10"/>
  <c r="C11" i="10"/>
  <c r="I10" i="10"/>
  <c r="C10" i="10"/>
  <c r="I9" i="10"/>
  <c r="C9" i="10"/>
  <c r="I8" i="10"/>
  <c r="C8" i="10"/>
  <c r="K7" i="10"/>
  <c r="K8" i="10" s="1"/>
  <c r="K9" i="10" s="1"/>
  <c r="K10" i="10" s="1"/>
  <c r="K11" i="10" s="1"/>
  <c r="K12" i="10" s="1"/>
  <c r="K13" i="10" s="1"/>
  <c r="I7" i="10"/>
  <c r="C7" i="10"/>
  <c r="I6" i="10"/>
  <c r="C6" i="10"/>
  <c r="I5" i="10"/>
  <c r="C5" i="10"/>
  <c r="E4" i="10" s="1"/>
  <c r="K4" i="10"/>
  <c r="K5" i="10" s="1"/>
  <c r="K6" i="10" s="1"/>
  <c r="J30" i="9"/>
  <c r="D30" i="9"/>
  <c r="I29" i="9"/>
  <c r="C29" i="9"/>
  <c r="I28" i="9"/>
  <c r="C28" i="9"/>
  <c r="I27" i="9"/>
  <c r="C27" i="9"/>
  <c r="I26" i="9"/>
  <c r="C26" i="9"/>
  <c r="I25" i="9"/>
  <c r="C25" i="9"/>
  <c r="I24" i="9"/>
  <c r="C24" i="9"/>
  <c r="I23" i="9"/>
  <c r="C23" i="9"/>
  <c r="I22" i="9"/>
  <c r="C22" i="9"/>
  <c r="I21" i="9"/>
  <c r="C21" i="9"/>
  <c r="I20" i="9"/>
  <c r="K19" i="9" s="1"/>
  <c r="K20" i="9" s="1"/>
  <c r="C20" i="9"/>
  <c r="E19" i="9"/>
  <c r="E20" i="9" s="1"/>
  <c r="E21" i="9" s="1"/>
  <c r="E22" i="9" s="1"/>
  <c r="E23" i="9" s="1"/>
  <c r="E24" i="9" s="1"/>
  <c r="E25" i="9" s="1"/>
  <c r="E26" i="9" s="1"/>
  <c r="E27" i="9" s="1"/>
  <c r="E28" i="9" s="1"/>
  <c r="J15" i="9"/>
  <c r="D15" i="9"/>
  <c r="I14" i="9"/>
  <c r="C14" i="9"/>
  <c r="I13" i="9"/>
  <c r="C13" i="9"/>
  <c r="I12" i="9"/>
  <c r="C12" i="9"/>
  <c r="I11" i="9"/>
  <c r="C11" i="9"/>
  <c r="I10" i="9"/>
  <c r="C10" i="9"/>
  <c r="I9" i="9"/>
  <c r="C9" i="9"/>
  <c r="I8" i="9"/>
  <c r="C8" i="9"/>
  <c r="K7" i="9"/>
  <c r="K8" i="9" s="1"/>
  <c r="K9" i="9" s="1"/>
  <c r="K10" i="9" s="1"/>
  <c r="K11" i="9" s="1"/>
  <c r="K12" i="9" s="1"/>
  <c r="K13" i="9" s="1"/>
  <c r="I7" i="9"/>
  <c r="C7" i="9"/>
  <c r="I6" i="9"/>
  <c r="C6" i="9"/>
  <c r="I5" i="9"/>
  <c r="C5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K4" i="9"/>
  <c r="K5" i="9" s="1"/>
  <c r="K6" i="9" s="1"/>
  <c r="J90" i="8"/>
  <c r="D90" i="8"/>
  <c r="I89" i="8"/>
  <c r="C89" i="8"/>
  <c r="I88" i="8"/>
  <c r="C88" i="8"/>
  <c r="I87" i="8"/>
  <c r="C87" i="8"/>
  <c r="I86" i="8"/>
  <c r="C86" i="8"/>
  <c r="I85" i="8"/>
  <c r="C85" i="8"/>
  <c r="I84" i="8"/>
  <c r="C84" i="8"/>
  <c r="I83" i="8"/>
  <c r="C83" i="8"/>
  <c r="I82" i="8"/>
  <c r="C82" i="8"/>
  <c r="I81" i="8"/>
  <c r="C81" i="8"/>
  <c r="I80" i="8"/>
  <c r="K79" i="8" s="1"/>
  <c r="K80" i="8" s="1"/>
  <c r="K81" i="8" s="1"/>
  <c r="C80" i="8"/>
  <c r="E79" i="8"/>
  <c r="E80" i="8" s="1"/>
  <c r="E81" i="8" s="1"/>
  <c r="E82" i="8" s="1"/>
  <c r="E83" i="8" s="1"/>
  <c r="E84" i="8" s="1"/>
  <c r="E85" i="8" s="1"/>
  <c r="E86" i="8" s="1"/>
  <c r="E87" i="8" s="1"/>
  <c r="E88" i="8" s="1"/>
  <c r="J75" i="8"/>
  <c r="D75" i="8"/>
  <c r="I74" i="8"/>
  <c r="C74" i="8"/>
  <c r="I73" i="8"/>
  <c r="C73" i="8"/>
  <c r="I72" i="8"/>
  <c r="C72" i="8"/>
  <c r="I71" i="8"/>
  <c r="C71" i="8"/>
  <c r="I70" i="8"/>
  <c r="C70" i="8"/>
  <c r="I69" i="8"/>
  <c r="C69" i="8"/>
  <c r="I68" i="8"/>
  <c r="C68" i="8"/>
  <c r="I67" i="8"/>
  <c r="C67" i="8"/>
  <c r="I66" i="8"/>
  <c r="C66" i="8"/>
  <c r="K65" i="8"/>
  <c r="K66" i="8" s="1"/>
  <c r="K67" i="8" s="1"/>
  <c r="K68" i="8" s="1"/>
  <c r="K69" i="8" s="1"/>
  <c r="K70" i="8" s="1"/>
  <c r="K71" i="8" s="1"/>
  <c r="K72" i="8" s="1"/>
  <c r="K73" i="8" s="1"/>
  <c r="I65" i="8"/>
  <c r="C65" i="8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K64" i="8"/>
  <c r="J60" i="8"/>
  <c r="D60" i="8"/>
  <c r="I59" i="8"/>
  <c r="C59" i="8"/>
  <c r="I58" i="8"/>
  <c r="C58" i="8"/>
  <c r="I57" i="8"/>
  <c r="C57" i="8"/>
  <c r="I56" i="8"/>
  <c r="C56" i="8"/>
  <c r="I55" i="8"/>
  <c r="C55" i="8"/>
  <c r="I54" i="8"/>
  <c r="C54" i="8"/>
  <c r="I53" i="8"/>
  <c r="C53" i="8"/>
  <c r="I52" i="8"/>
  <c r="C52" i="8"/>
  <c r="I51" i="8"/>
  <c r="E51" i="8"/>
  <c r="E52" i="8" s="1"/>
  <c r="E53" i="8" s="1"/>
  <c r="E54" i="8" s="1"/>
  <c r="E55" i="8" s="1"/>
  <c r="E56" i="8" s="1"/>
  <c r="E57" i="8" s="1"/>
  <c r="E58" i="8" s="1"/>
  <c r="C51" i="8"/>
  <c r="I50" i="8"/>
  <c r="K49" i="8" s="1"/>
  <c r="K50" i="8" s="1"/>
  <c r="E50" i="8"/>
  <c r="C50" i="8"/>
  <c r="E49" i="8"/>
  <c r="J45" i="8"/>
  <c r="D45" i="8"/>
  <c r="I44" i="8"/>
  <c r="C44" i="8"/>
  <c r="I43" i="8"/>
  <c r="C43" i="8"/>
  <c r="I42" i="8"/>
  <c r="C42" i="8"/>
  <c r="I41" i="8"/>
  <c r="C41" i="8"/>
  <c r="I40" i="8"/>
  <c r="C40" i="8"/>
  <c r="I39" i="8"/>
  <c r="C39" i="8"/>
  <c r="I38" i="8"/>
  <c r="C38" i="8"/>
  <c r="I37" i="8"/>
  <c r="C37" i="8"/>
  <c r="I36" i="8"/>
  <c r="C36" i="8"/>
  <c r="K35" i="8"/>
  <c r="K36" i="8" s="1"/>
  <c r="K37" i="8" s="1"/>
  <c r="K38" i="8" s="1"/>
  <c r="K39" i="8" s="1"/>
  <c r="K40" i="8" s="1"/>
  <c r="K41" i="8" s="1"/>
  <c r="K42" i="8" s="1"/>
  <c r="K43" i="8" s="1"/>
  <c r="I35" i="8"/>
  <c r="C35" i="8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K34" i="8"/>
  <c r="J30" i="8"/>
  <c r="D30" i="8"/>
  <c r="I29" i="8"/>
  <c r="C29" i="8"/>
  <c r="I28" i="8"/>
  <c r="C28" i="8"/>
  <c r="I27" i="8"/>
  <c r="C27" i="8"/>
  <c r="I26" i="8"/>
  <c r="C26" i="8"/>
  <c r="I25" i="8"/>
  <c r="C25" i="8"/>
  <c r="I24" i="8"/>
  <c r="C24" i="8"/>
  <c r="I23" i="8"/>
  <c r="C23" i="8"/>
  <c r="I22" i="8"/>
  <c r="C22" i="8"/>
  <c r="I21" i="8"/>
  <c r="E21" i="8"/>
  <c r="E22" i="8" s="1"/>
  <c r="E23" i="8" s="1"/>
  <c r="E24" i="8" s="1"/>
  <c r="E25" i="8" s="1"/>
  <c r="E26" i="8" s="1"/>
  <c r="E27" i="8" s="1"/>
  <c r="E28" i="8" s="1"/>
  <c r="C21" i="8"/>
  <c r="I20" i="8"/>
  <c r="K19" i="8" s="1"/>
  <c r="K20" i="8" s="1"/>
  <c r="E20" i="8"/>
  <c r="C20" i="8"/>
  <c r="E19" i="8"/>
  <c r="J15" i="8"/>
  <c r="D15" i="8"/>
  <c r="I14" i="8"/>
  <c r="C14" i="8"/>
  <c r="I13" i="8"/>
  <c r="C13" i="8"/>
  <c r="I12" i="8"/>
  <c r="C12" i="8"/>
  <c r="I11" i="8"/>
  <c r="C11" i="8"/>
  <c r="I10" i="8"/>
  <c r="C10" i="8"/>
  <c r="I9" i="8"/>
  <c r="C9" i="8"/>
  <c r="I8" i="8"/>
  <c r="C8" i="8"/>
  <c r="I7" i="8"/>
  <c r="C7" i="8"/>
  <c r="I6" i="8"/>
  <c r="C6" i="8"/>
  <c r="K5" i="8"/>
  <c r="K6" i="8" s="1"/>
  <c r="K7" i="8" s="1"/>
  <c r="K8" i="8" s="1"/>
  <c r="K9" i="8" s="1"/>
  <c r="K10" i="8" s="1"/>
  <c r="K11" i="8" s="1"/>
  <c r="K12" i="8" s="1"/>
  <c r="K13" i="8" s="1"/>
  <c r="I5" i="8"/>
  <c r="C5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K4" i="8"/>
  <c r="J390" i="7"/>
  <c r="D390" i="7"/>
  <c r="I389" i="7"/>
  <c r="C389" i="7"/>
  <c r="I388" i="7"/>
  <c r="C388" i="7"/>
  <c r="I387" i="7"/>
  <c r="C387" i="7"/>
  <c r="I386" i="7"/>
  <c r="C386" i="7"/>
  <c r="I385" i="7"/>
  <c r="C385" i="7"/>
  <c r="I384" i="7"/>
  <c r="C384" i="7"/>
  <c r="I383" i="7"/>
  <c r="C383" i="7"/>
  <c r="I382" i="7"/>
  <c r="C382" i="7"/>
  <c r="I381" i="7"/>
  <c r="E381" i="7"/>
  <c r="E382" i="7" s="1"/>
  <c r="E383" i="7" s="1"/>
  <c r="E384" i="7" s="1"/>
  <c r="E385" i="7" s="1"/>
  <c r="E386" i="7" s="1"/>
  <c r="E387" i="7" s="1"/>
  <c r="E388" i="7" s="1"/>
  <c r="C381" i="7"/>
  <c r="I380" i="7"/>
  <c r="K379" i="7" s="1"/>
  <c r="K380" i="7" s="1"/>
  <c r="E380" i="7"/>
  <c r="C380" i="7"/>
  <c r="E379" i="7"/>
  <c r="J375" i="7"/>
  <c r="D375" i="7"/>
  <c r="I374" i="7"/>
  <c r="C374" i="7"/>
  <c r="I373" i="7"/>
  <c r="C373" i="7"/>
  <c r="I372" i="7"/>
  <c r="C372" i="7"/>
  <c r="I371" i="7"/>
  <c r="C371" i="7"/>
  <c r="I370" i="7"/>
  <c r="C370" i="7"/>
  <c r="I369" i="7"/>
  <c r="C369" i="7"/>
  <c r="I368" i="7"/>
  <c r="C368" i="7"/>
  <c r="I367" i="7"/>
  <c r="C367" i="7"/>
  <c r="I366" i="7"/>
  <c r="C366" i="7"/>
  <c r="K365" i="7"/>
  <c r="K366" i="7" s="1"/>
  <c r="K367" i="7" s="1"/>
  <c r="K368" i="7" s="1"/>
  <c r="K369" i="7" s="1"/>
  <c r="K370" i="7" s="1"/>
  <c r="K371" i="7" s="1"/>
  <c r="K372" i="7" s="1"/>
  <c r="K373" i="7" s="1"/>
  <c r="I365" i="7"/>
  <c r="C365" i="7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K364" i="7"/>
  <c r="J360" i="7"/>
  <c r="D360" i="7"/>
  <c r="I359" i="7"/>
  <c r="C359" i="7"/>
  <c r="I358" i="7"/>
  <c r="C358" i="7"/>
  <c r="I357" i="7"/>
  <c r="C357" i="7"/>
  <c r="I356" i="7"/>
  <c r="C356" i="7"/>
  <c r="I355" i="7"/>
  <c r="C355" i="7"/>
  <c r="I354" i="7"/>
  <c r="C354" i="7"/>
  <c r="I353" i="7"/>
  <c r="C353" i="7"/>
  <c r="I352" i="7"/>
  <c r="C352" i="7"/>
  <c r="I351" i="7"/>
  <c r="E351" i="7"/>
  <c r="E352" i="7" s="1"/>
  <c r="E353" i="7" s="1"/>
  <c r="E354" i="7" s="1"/>
  <c r="E355" i="7" s="1"/>
  <c r="E356" i="7" s="1"/>
  <c r="E357" i="7" s="1"/>
  <c r="E358" i="7" s="1"/>
  <c r="C351" i="7"/>
  <c r="I350" i="7"/>
  <c r="K349" i="7" s="1"/>
  <c r="K350" i="7" s="1"/>
  <c r="E350" i="7"/>
  <c r="C350" i="7"/>
  <c r="E349" i="7"/>
  <c r="J345" i="7"/>
  <c r="D345" i="7"/>
  <c r="I344" i="7"/>
  <c r="C344" i="7"/>
  <c r="I343" i="7"/>
  <c r="C343" i="7"/>
  <c r="I342" i="7"/>
  <c r="C342" i="7"/>
  <c r="I341" i="7"/>
  <c r="C341" i="7"/>
  <c r="I340" i="7"/>
  <c r="C340" i="7"/>
  <c r="I339" i="7"/>
  <c r="C339" i="7"/>
  <c r="I338" i="7"/>
  <c r="C338" i="7"/>
  <c r="I337" i="7"/>
  <c r="C337" i="7"/>
  <c r="I336" i="7"/>
  <c r="C336" i="7"/>
  <c r="K335" i="7"/>
  <c r="K336" i="7" s="1"/>
  <c r="K337" i="7" s="1"/>
  <c r="K338" i="7" s="1"/>
  <c r="K339" i="7" s="1"/>
  <c r="K340" i="7" s="1"/>
  <c r="K341" i="7" s="1"/>
  <c r="K342" i="7" s="1"/>
  <c r="K343" i="7" s="1"/>
  <c r="I335" i="7"/>
  <c r="C335" i="7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K334" i="7"/>
  <c r="J330" i="7"/>
  <c r="D330" i="7"/>
  <c r="I329" i="7"/>
  <c r="C329" i="7"/>
  <c r="I328" i="7"/>
  <c r="C328" i="7"/>
  <c r="I327" i="7"/>
  <c r="C327" i="7"/>
  <c r="I326" i="7"/>
  <c r="C326" i="7"/>
  <c r="I325" i="7"/>
  <c r="C325" i="7"/>
  <c r="I324" i="7"/>
  <c r="C324" i="7"/>
  <c r="I323" i="7"/>
  <c r="C323" i="7"/>
  <c r="I322" i="7"/>
  <c r="C322" i="7"/>
  <c r="I321" i="7"/>
  <c r="E321" i="7"/>
  <c r="E322" i="7" s="1"/>
  <c r="E323" i="7" s="1"/>
  <c r="E324" i="7" s="1"/>
  <c r="E325" i="7" s="1"/>
  <c r="E326" i="7" s="1"/>
  <c r="E327" i="7" s="1"/>
  <c r="E328" i="7" s="1"/>
  <c r="C321" i="7"/>
  <c r="I320" i="7"/>
  <c r="K319" i="7" s="1"/>
  <c r="K320" i="7" s="1"/>
  <c r="E320" i="7"/>
  <c r="C320" i="7"/>
  <c r="E319" i="7"/>
  <c r="J315" i="7"/>
  <c r="D315" i="7"/>
  <c r="I314" i="7"/>
  <c r="C314" i="7"/>
  <c r="I313" i="7"/>
  <c r="C313" i="7"/>
  <c r="I312" i="7"/>
  <c r="C312" i="7"/>
  <c r="I311" i="7"/>
  <c r="C311" i="7"/>
  <c r="I310" i="7"/>
  <c r="C310" i="7"/>
  <c r="I309" i="7"/>
  <c r="C309" i="7"/>
  <c r="I308" i="7"/>
  <c r="C308" i="7"/>
  <c r="I307" i="7"/>
  <c r="C307" i="7"/>
  <c r="I306" i="7"/>
  <c r="C306" i="7"/>
  <c r="K305" i="7"/>
  <c r="K306" i="7" s="1"/>
  <c r="K307" i="7" s="1"/>
  <c r="K308" i="7" s="1"/>
  <c r="K309" i="7" s="1"/>
  <c r="K310" i="7" s="1"/>
  <c r="K311" i="7" s="1"/>
  <c r="K312" i="7" s="1"/>
  <c r="K313" i="7" s="1"/>
  <c r="I305" i="7"/>
  <c r="C305" i="7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K304" i="7"/>
  <c r="J300" i="7"/>
  <c r="D300" i="7"/>
  <c r="I299" i="7"/>
  <c r="C299" i="7"/>
  <c r="I298" i="7"/>
  <c r="C298" i="7"/>
  <c r="I297" i="7"/>
  <c r="C297" i="7"/>
  <c r="I296" i="7"/>
  <c r="C296" i="7"/>
  <c r="I295" i="7"/>
  <c r="C295" i="7"/>
  <c r="I294" i="7"/>
  <c r="C294" i="7"/>
  <c r="I293" i="7"/>
  <c r="C293" i="7"/>
  <c r="I292" i="7"/>
  <c r="C292" i="7"/>
  <c r="I291" i="7"/>
  <c r="E291" i="7"/>
  <c r="E292" i="7" s="1"/>
  <c r="E293" i="7" s="1"/>
  <c r="E294" i="7" s="1"/>
  <c r="E295" i="7" s="1"/>
  <c r="E296" i="7" s="1"/>
  <c r="E297" i="7" s="1"/>
  <c r="E298" i="7" s="1"/>
  <c r="C291" i="7"/>
  <c r="I290" i="7"/>
  <c r="K289" i="7" s="1"/>
  <c r="K290" i="7" s="1"/>
  <c r="E290" i="7"/>
  <c r="C290" i="7"/>
  <c r="E289" i="7"/>
  <c r="J285" i="7"/>
  <c r="D285" i="7"/>
  <c r="I284" i="7"/>
  <c r="C284" i="7"/>
  <c r="I283" i="7"/>
  <c r="C283" i="7"/>
  <c r="I282" i="7"/>
  <c r="C282" i="7"/>
  <c r="I281" i="7"/>
  <c r="C281" i="7"/>
  <c r="I280" i="7"/>
  <c r="C280" i="7"/>
  <c r="I279" i="7"/>
  <c r="C279" i="7"/>
  <c r="I278" i="7"/>
  <c r="C278" i="7"/>
  <c r="I277" i="7"/>
  <c r="C277" i="7"/>
  <c r="I276" i="7"/>
  <c r="C276" i="7"/>
  <c r="K275" i="7"/>
  <c r="K276" i="7" s="1"/>
  <c r="K277" i="7" s="1"/>
  <c r="K278" i="7" s="1"/>
  <c r="K279" i="7" s="1"/>
  <c r="K280" i="7" s="1"/>
  <c r="K281" i="7" s="1"/>
  <c r="K282" i="7" s="1"/>
  <c r="K283" i="7" s="1"/>
  <c r="I275" i="7"/>
  <c r="C275" i="7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K274" i="7"/>
  <c r="J270" i="7"/>
  <c r="D270" i="7"/>
  <c r="I269" i="7"/>
  <c r="C269" i="7"/>
  <c r="I268" i="7"/>
  <c r="C268" i="7"/>
  <c r="I267" i="7"/>
  <c r="C267" i="7"/>
  <c r="I266" i="7"/>
  <c r="C266" i="7"/>
  <c r="I265" i="7"/>
  <c r="C265" i="7"/>
  <c r="I264" i="7"/>
  <c r="C264" i="7"/>
  <c r="I263" i="7"/>
  <c r="C263" i="7"/>
  <c r="I262" i="7"/>
  <c r="C262" i="7"/>
  <c r="I261" i="7"/>
  <c r="C261" i="7"/>
  <c r="I260" i="7"/>
  <c r="K259" i="7" s="1"/>
  <c r="K260" i="7" s="1"/>
  <c r="C260" i="7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J255" i="7"/>
  <c r="D255" i="7"/>
  <c r="I254" i="7"/>
  <c r="C254" i="7"/>
  <c r="I253" i="7"/>
  <c r="C253" i="7"/>
  <c r="I252" i="7"/>
  <c r="C252" i="7"/>
  <c r="I251" i="7"/>
  <c r="C251" i="7"/>
  <c r="I250" i="7"/>
  <c r="C250" i="7"/>
  <c r="I249" i="7"/>
  <c r="C249" i="7"/>
  <c r="I248" i="7"/>
  <c r="C248" i="7"/>
  <c r="I247" i="7"/>
  <c r="C247" i="7"/>
  <c r="I246" i="7"/>
  <c r="C246" i="7"/>
  <c r="I245" i="7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C245" i="7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J240" i="7"/>
  <c r="D240" i="7"/>
  <c r="I239" i="7"/>
  <c r="C239" i="7"/>
  <c r="I238" i="7"/>
  <c r="C238" i="7"/>
  <c r="I237" i="7"/>
  <c r="C237" i="7"/>
  <c r="I236" i="7"/>
  <c r="C236" i="7"/>
  <c r="I235" i="7"/>
  <c r="C235" i="7"/>
  <c r="I234" i="7"/>
  <c r="C234" i="7"/>
  <c r="I233" i="7"/>
  <c r="C233" i="7"/>
  <c r="I232" i="7"/>
  <c r="C232" i="7"/>
  <c r="I231" i="7"/>
  <c r="C231" i="7"/>
  <c r="I230" i="7"/>
  <c r="K229" i="7" s="1"/>
  <c r="E230" i="7"/>
  <c r="E231" i="7" s="1"/>
  <c r="E232" i="7" s="1"/>
  <c r="E233" i="7" s="1"/>
  <c r="E234" i="7" s="1"/>
  <c r="E235" i="7" s="1"/>
  <c r="E236" i="7" s="1"/>
  <c r="E237" i="7" s="1"/>
  <c r="E238" i="7" s="1"/>
  <c r="C230" i="7"/>
  <c r="E229" i="7"/>
  <c r="J225" i="7"/>
  <c r="D225" i="7"/>
  <c r="I224" i="7"/>
  <c r="C224" i="7"/>
  <c r="I223" i="7"/>
  <c r="C223" i="7"/>
  <c r="I222" i="7"/>
  <c r="C222" i="7"/>
  <c r="I221" i="7"/>
  <c r="C221" i="7"/>
  <c r="I220" i="7"/>
  <c r="C220" i="7"/>
  <c r="I219" i="7"/>
  <c r="C219" i="7"/>
  <c r="I218" i="7"/>
  <c r="C218" i="7"/>
  <c r="I217" i="7"/>
  <c r="C217" i="7"/>
  <c r="I216" i="7"/>
  <c r="C216" i="7"/>
  <c r="I215" i="7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C215" i="7"/>
  <c r="E214" i="7"/>
  <c r="J210" i="7"/>
  <c r="D210" i="7"/>
  <c r="I209" i="7"/>
  <c r="C209" i="7"/>
  <c r="I208" i="7"/>
  <c r="C208" i="7"/>
  <c r="I207" i="7"/>
  <c r="C207" i="7"/>
  <c r="I206" i="7"/>
  <c r="C206" i="7"/>
  <c r="I205" i="7"/>
  <c r="C205" i="7"/>
  <c r="I204" i="7"/>
  <c r="C204" i="7"/>
  <c r="I203" i="7"/>
  <c r="C203" i="7"/>
  <c r="I202" i="7"/>
  <c r="C202" i="7"/>
  <c r="I201" i="7"/>
  <c r="C201" i="7"/>
  <c r="I200" i="7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C200" i="7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J195" i="7"/>
  <c r="D195" i="7"/>
  <c r="I194" i="7"/>
  <c r="C194" i="7"/>
  <c r="I193" i="7"/>
  <c r="C193" i="7"/>
  <c r="I192" i="7"/>
  <c r="C192" i="7"/>
  <c r="I191" i="7"/>
  <c r="C191" i="7"/>
  <c r="I190" i="7"/>
  <c r="C190" i="7"/>
  <c r="I189" i="7"/>
  <c r="C189" i="7"/>
  <c r="I188" i="7"/>
  <c r="C188" i="7"/>
  <c r="I187" i="7"/>
  <c r="C187" i="7"/>
  <c r="I186" i="7"/>
  <c r="C186" i="7"/>
  <c r="K185" i="7"/>
  <c r="K186" i="7" s="1"/>
  <c r="K187" i="7" s="1"/>
  <c r="K188" i="7" s="1"/>
  <c r="K189" i="7" s="1"/>
  <c r="K190" i="7" s="1"/>
  <c r="K191" i="7" s="1"/>
  <c r="K192" i="7" s="1"/>
  <c r="K193" i="7" s="1"/>
  <c r="I185" i="7"/>
  <c r="C185" i="7"/>
  <c r="K184" i="7"/>
  <c r="E184" i="7"/>
  <c r="E185" i="7" s="1"/>
  <c r="E186" i="7" s="1"/>
  <c r="E187" i="7" s="1"/>
  <c r="E188" i="7" s="1"/>
  <c r="E189" i="7" s="1"/>
  <c r="E190" i="7" s="1"/>
  <c r="E191" i="7" s="1"/>
  <c r="E192" i="7" s="1"/>
  <c r="E193" i="7" s="1"/>
  <c r="J180" i="7"/>
  <c r="D180" i="7"/>
  <c r="I179" i="7"/>
  <c r="C179" i="7"/>
  <c r="I178" i="7"/>
  <c r="C178" i="7"/>
  <c r="I177" i="7"/>
  <c r="C177" i="7"/>
  <c r="I176" i="7"/>
  <c r="C176" i="7"/>
  <c r="I175" i="7"/>
  <c r="C175" i="7"/>
  <c r="I174" i="7"/>
  <c r="C174" i="7"/>
  <c r="I173" i="7"/>
  <c r="C173" i="7"/>
  <c r="I172" i="7"/>
  <c r="C172" i="7"/>
  <c r="I171" i="7"/>
  <c r="C171" i="7"/>
  <c r="I170" i="7"/>
  <c r="K169" i="7" s="1"/>
  <c r="C170" i="7"/>
  <c r="E169" i="7"/>
  <c r="E170" i="7" s="1"/>
  <c r="E171" i="7" s="1"/>
  <c r="E172" i="7" s="1"/>
  <c r="E173" i="7" s="1"/>
  <c r="E174" i="7" s="1"/>
  <c r="E175" i="7" s="1"/>
  <c r="E176" i="7" s="1"/>
  <c r="E177" i="7" s="1"/>
  <c r="E178" i="7" s="1"/>
  <c r="J165" i="7"/>
  <c r="D165" i="7"/>
  <c r="I164" i="7"/>
  <c r="C164" i="7"/>
  <c r="I163" i="7"/>
  <c r="C163" i="7"/>
  <c r="I162" i="7"/>
  <c r="C162" i="7"/>
  <c r="I161" i="7"/>
  <c r="C161" i="7"/>
  <c r="I160" i="7"/>
  <c r="C160" i="7"/>
  <c r="I159" i="7"/>
  <c r="C159" i="7"/>
  <c r="I158" i="7"/>
  <c r="C158" i="7"/>
  <c r="I157" i="7"/>
  <c r="C157" i="7"/>
  <c r="I156" i="7"/>
  <c r="C156" i="7"/>
  <c r="I155" i="7"/>
  <c r="C155" i="7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K154" i="7"/>
  <c r="K155" i="7" s="1"/>
  <c r="K156" i="7" s="1"/>
  <c r="K157" i="7" s="1"/>
  <c r="K158" i="7" s="1"/>
  <c r="K159" i="7" s="1"/>
  <c r="K160" i="7" s="1"/>
  <c r="K161" i="7" s="1"/>
  <c r="K162" i="7" s="1"/>
  <c r="K163" i="7" s="1"/>
  <c r="J150" i="7"/>
  <c r="D150" i="7"/>
  <c r="I149" i="7"/>
  <c r="C149" i="7"/>
  <c r="I148" i="7"/>
  <c r="C148" i="7"/>
  <c r="I147" i="7"/>
  <c r="C147" i="7"/>
  <c r="I146" i="7"/>
  <c r="C146" i="7"/>
  <c r="I145" i="7"/>
  <c r="C145" i="7"/>
  <c r="I144" i="7"/>
  <c r="C144" i="7"/>
  <c r="I143" i="7"/>
  <c r="C143" i="7"/>
  <c r="I142" i="7"/>
  <c r="C142" i="7"/>
  <c r="I141" i="7"/>
  <c r="C141" i="7"/>
  <c r="I140" i="7"/>
  <c r="K139" i="7" s="1"/>
  <c r="K140" i="7" s="1"/>
  <c r="C140" i="7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J135" i="7"/>
  <c r="D135" i="7"/>
  <c r="I134" i="7"/>
  <c r="C134" i="7"/>
  <c r="I133" i="7"/>
  <c r="C133" i="7"/>
  <c r="I132" i="7"/>
  <c r="C132" i="7"/>
  <c r="I131" i="7"/>
  <c r="C131" i="7"/>
  <c r="I130" i="7"/>
  <c r="C130" i="7"/>
  <c r="I129" i="7"/>
  <c r="C129" i="7"/>
  <c r="I128" i="7"/>
  <c r="C128" i="7"/>
  <c r="I127" i="7"/>
  <c r="C127" i="7"/>
  <c r="I126" i="7"/>
  <c r="C126" i="7"/>
  <c r="I125" i="7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C125" i="7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J120" i="7"/>
  <c r="D120" i="7"/>
  <c r="I119" i="7"/>
  <c r="C119" i="7"/>
  <c r="I118" i="7"/>
  <c r="C118" i="7"/>
  <c r="I117" i="7"/>
  <c r="C117" i="7"/>
  <c r="I116" i="7"/>
  <c r="C116" i="7"/>
  <c r="I115" i="7"/>
  <c r="C115" i="7"/>
  <c r="I114" i="7"/>
  <c r="C114" i="7"/>
  <c r="I113" i="7"/>
  <c r="C113" i="7"/>
  <c r="I112" i="7"/>
  <c r="C112" i="7"/>
  <c r="I111" i="7"/>
  <c r="C111" i="7"/>
  <c r="I110" i="7"/>
  <c r="K109" i="7" s="1"/>
  <c r="E110" i="7"/>
  <c r="E111" i="7" s="1"/>
  <c r="E112" i="7" s="1"/>
  <c r="E113" i="7" s="1"/>
  <c r="E114" i="7" s="1"/>
  <c r="E115" i="7" s="1"/>
  <c r="E116" i="7" s="1"/>
  <c r="E117" i="7" s="1"/>
  <c r="E118" i="7" s="1"/>
  <c r="C110" i="7"/>
  <c r="E109" i="7"/>
  <c r="J105" i="7"/>
  <c r="D105" i="7"/>
  <c r="I104" i="7"/>
  <c r="C104" i="7"/>
  <c r="I103" i="7"/>
  <c r="C103" i="7"/>
  <c r="I102" i="7"/>
  <c r="C102" i="7"/>
  <c r="I101" i="7"/>
  <c r="C101" i="7"/>
  <c r="I100" i="7"/>
  <c r="C100" i="7"/>
  <c r="I99" i="7"/>
  <c r="C99" i="7"/>
  <c r="I98" i="7"/>
  <c r="C98" i="7"/>
  <c r="I97" i="7"/>
  <c r="C97" i="7"/>
  <c r="I96" i="7"/>
  <c r="C96" i="7"/>
  <c r="I95" i="7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C95" i="7"/>
  <c r="E94" i="7"/>
  <c r="J90" i="7"/>
  <c r="D90" i="7"/>
  <c r="I89" i="7"/>
  <c r="C89" i="7"/>
  <c r="I88" i="7"/>
  <c r="C88" i="7"/>
  <c r="I87" i="7"/>
  <c r="C87" i="7"/>
  <c r="I86" i="7"/>
  <c r="C86" i="7"/>
  <c r="I85" i="7"/>
  <c r="C85" i="7"/>
  <c r="I84" i="7"/>
  <c r="C84" i="7"/>
  <c r="I83" i="7"/>
  <c r="C83" i="7"/>
  <c r="I82" i="7"/>
  <c r="C82" i="7"/>
  <c r="I81" i="7"/>
  <c r="C81" i="7"/>
  <c r="I80" i="7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C80" i="7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J75" i="7"/>
  <c r="D75" i="7"/>
  <c r="I74" i="7"/>
  <c r="C74" i="7"/>
  <c r="I73" i="7"/>
  <c r="C73" i="7"/>
  <c r="I72" i="7"/>
  <c r="C72" i="7"/>
  <c r="I71" i="7"/>
  <c r="C71" i="7"/>
  <c r="I70" i="7"/>
  <c r="C70" i="7"/>
  <c r="I69" i="7"/>
  <c r="C69" i="7"/>
  <c r="I68" i="7"/>
  <c r="C68" i="7"/>
  <c r="I67" i="7"/>
  <c r="C67" i="7"/>
  <c r="I66" i="7"/>
  <c r="C66" i="7"/>
  <c r="K65" i="7"/>
  <c r="K66" i="7" s="1"/>
  <c r="K67" i="7" s="1"/>
  <c r="K68" i="7" s="1"/>
  <c r="K69" i="7" s="1"/>
  <c r="K70" i="7" s="1"/>
  <c r="K71" i="7" s="1"/>
  <c r="K72" i="7" s="1"/>
  <c r="K73" i="7" s="1"/>
  <c r="I65" i="7"/>
  <c r="C65" i="7"/>
  <c r="K64" i="7"/>
  <c r="E64" i="7"/>
  <c r="E65" i="7" s="1"/>
  <c r="E66" i="7" s="1"/>
  <c r="E67" i="7" s="1"/>
  <c r="E68" i="7" s="1"/>
  <c r="E69" i="7" s="1"/>
  <c r="E70" i="7" s="1"/>
  <c r="E71" i="7" s="1"/>
  <c r="E72" i="7" s="1"/>
  <c r="E73" i="7" s="1"/>
  <c r="J60" i="7"/>
  <c r="D60" i="7"/>
  <c r="I59" i="7"/>
  <c r="C59" i="7"/>
  <c r="I58" i="7"/>
  <c r="C58" i="7"/>
  <c r="I57" i="7"/>
  <c r="C57" i="7"/>
  <c r="I56" i="7"/>
  <c r="C56" i="7"/>
  <c r="I55" i="7"/>
  <c r="C55" i="7"/>
  <c r="I54" i="7"/>
  <c r="C54" i="7"/>
  <c r="I53" i="7"/>
  <c r="C53" i="7"/>
  <c r="I52" i="7"/>
  <c r="C52" i="7"/>
  <c r="I51" i="7"/>
  <c r="C51" i="7"/>
  <c r="I50" i="7"/>
  <c r="K49" i="7" s="1"/>
  <c r="C50" i="7"/>
  <c r="E49" i="7"/>
  <c r="E50" i="7" s="1"/>
  <c r="E51" i="7" s="1"/>
  <c r="E52" i="7" s="1"/>
  <c r="E53" i="7" s="1"/>
  <c r="E54" i="7" s="1"/>
  <c r="E55" i="7" s="1"/>
  <c r="E56" i="7" s="1"/>
  <c r="E57" i="7" s="1"/>
  <c r="E58" i="7" s="1"/>
  <c r="J45" i="7"/>
  <c r="D45" i="7"/>
  <c r="I44" i="7"/>
  <c r="C44" i="7"/>
  <c r="I43" i="7"/>
  <c r="C43" i="7"/>
  <c r="I42" i="7"/>
  <c r="C42" i="7"/>
  <c r="I41" i="7"/>
  <c r="C41" i="7"/>
  <c r="I40" i="7"/>
  <c r="C40" i="7"/>
  <c r="I39" i="7"/>
  <c r="C39" i="7"/>
  <c r="I38" i="7"/>
  <c r="C38" i="7"/>
  <c r="I37" i="7"/>
  <c r="C37" i="7"/>
  <c r="I36" i="7"/>
  <c r="C36" i="7"/>
  <c r="I35" i="7"/>
  <c r="C35" i="7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K34" i="7"/>
  <c r="K35" i="7" s="1"/>
  <c r="K36" i="7" s="1"/>
  <c r="K37" i="7" s="1"/>
  <c r="K38" i="7" s="1"/>
  <c r="K39" i="7" s="1"/>
  <c r="K40" i="7" s="1"/>
  <c r="K41" i="7" s="1"/>
  <c r="K42" i="7" s="1"/>
  <c r="K43" i="7" s="1"/>
  <c r="J30" i="7"/>
  <c r="D30" i="7"/>
  <c r="I29" i="7"/>
  <c r="C29" i="7"/>
  <c r="I28" i="7"/>
  <c r="C28" i="7"/>
  <c r="I27" i="7"/>
  <c r="C27" i="7"/>
  <c r="I26" i="7"/>
  <c r="C26" i="7"/>
  <c r="I25" i="7"/>
  <c r="C25" i="7"/>
  <c r="I24" i="7"/>
  <c r="C24" i="7"/>
  <c r="I23" i="7"/>
  <c r="C23" i="7"/>
  <c r="I22" i="7"/>
  <c r="C22" i="7"/>
  <c r="I21" i="7"/>
  <c r="C21" i="7"/>
  <c r="I20" i="7"/>
  <c r="K19" i="7" s="1"/>
  <c r="K20" i="7" s="1"/>
  <c r="C20" i="7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J15" i="7"/>
  <c r="D15" i="7"/>
  <c r="I14" i="7"/>
  <c r="C14" i="7"/>
  <c r="I13" i="7"/>
  <c r="C13" i="7"/>
  <c r="I12" i="7"/>
  <c r="C12" i="7"/>
  <c r="I11" i="7"/>
  <c r="C11" i="7"/>
  <c r="I10" i="7"/>
  <c r="C10" i="7"/>
  <c r="I9" i="7"/>
  <c r="C9" i="7"/>
  <c r="I8" i="7"/>
  <c r="C8" i="7"/>
  <c r="I7" i="7"/>
  <c r="C7" i="7"/>
  <c r="I6" i="7"/>
  <c r="C6" i="7"/>
  <c r="I5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C5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J93" i="6"/>
  <c r="D93" i="6"/>
  <c r="I92" i="6"/>
  <c r="C92" i="6"/>
  <c r="I91" i="6"/>
  <c r="C91" i="6"/>
  <c r="I90" i="6"/>
  <c r="C90" i="6"/>
  <c r="I89" i="6"/>
  <c r="C89" i="6"/>
  <c r="I88" i="6"/>
  <c r="C88" i="6"/>
  <c r="I87" i="6"/>
  <c r="C87" i="6"/>
  <c r="I86" i="6"/>
  <c r="C86" i="6"/>
  <c r="I85" i="6"/>
  <c r="C85" i="6"/>
  <c r="I84" i="6"/>
  <c r="C84" i="6"/>
  <c r="I83" i="6"/>
  <c r="K82" i="6" s="1"/>
  <c r="E83" i="6"/>
  <c r="E84" i="6" s="1"/>
  <c r="E85" i="6" s="1"/>
  <c r="E86" i="6" s="1"/>
  <c r="E87" i="6" s="1"/>
  <c r="E88" i="6" s="1"/>
  <c r="E89" i="6" s="1"/>
  <c r="E90" i="6" s="1"/>
  <c r="E91" i="6" s="1"/>
  <c r="C83" i="6"/>
  <c r="E82" i="6"/>
  <c r="J78" i="6"/>
  <c r="D78" i="6"/>
  <c r="I77" i="6"/>
  <c r="C77" i="6"/>
  <c r="I76" i="6"/>
  <c r="C76" i="6"/>
  <c r="I75" i="6"/>
  <c r="C75" i="6"/>
  <c r="I74" i="6"/>
  <c r="C74" i="6"/>
  <c r="I73" i="6"/>
  <c r="C73" i="6"/>
  <c r="I72" i="6"/>
  <c r="C72" i="6"/>
  <c r="I71" i="6"/>
  <c r="C71" i="6"/>
  <c r="I70" i="6"/>
  <c r="C70" i="6"/>
  <c r="I69" i="6"/>
  <c r="C69" i="6"/>
  <c r="I68" i="6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C68" i="6"/>
  <c r="E67" i="6"/>
  <c r="J63" i="6"/>
  <c r="D63" i="6"/>
  <c r="I62" i="6"/>
  <c r="C62" i="6"/>
  <c r="I61" i="6"/>
  <c r="C61" i="6"/>
  <c r="I60" i="6"/>
  <c r="C60" i="6"/>
  <c r="I59" i="6"/>
  <c r="C59" i="6"/>
  <c r="I58" i="6"/>
  <c r="C58" i="6"/>
  <c r="I57" i="6"/>
  <c r="C57" i="6"/>
  <c r="I56" i="6"/>
  <c r="C56" i="6"/>
  <c r="I55" i="6"/>
  <c r="C55" i="6"/>
  <c r="I54" i="6"/>
  <c r="C54" i="6"/>
  <c r="I53" i="6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C53" i="6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J47" i="6"/>
  <c r="D47" i="6"/>
  <c r="I46" i="6"/>
  <c r="C46" i="6"/>
  <c r="I45" i="6"/>
  <c r="C45" i="6"/>
  <c r="I44" i="6"/>
  <c r="C44" i="6"/>
  <c r="I43" i="6"/>
  <c r="C43" i="6"/>
  <c r="I42" i="6"/>
  <c r="C42" i="6"/>
  <c r="I41" i="6"/>
  <c r="C41" i="6"/>
  <c r="I40" i="6"/>
  <c r="C40" i="6"/>
  <c r="I39" i="6"/>
  <c r="C39" i="6"/>
  <c r="I38" i="6"/>
  <c r="C38" i="6"/>
  <c r="K37" i="6"/>
  <c r="K38" i="6" s="1"/>
  <c r="K39" i="6" s="1"/>
  <c r="K40" i="6" s="1"/>
  <c r="K41" i="6" s="1"/>
  <c r="K42" i="6" s="1"/>
  <c r="K43" i="6" s="1"/>
  <c r="K44" i="6" s="1"/>
  <c r="K45" i="6" s="1"/>
  <c r="I37" i="6"/>
  <c r="C37" i="6"/>
  <c r="K36" i="6"/>
  <c r="E36" i="6"/>
  <c r="E37" i="6" s="1"/>
  <c r="E38" i="6" s="1"/>
  <c r="E39" i="6" s="1"/>
  <c r="E40" i="6" s="1"/>
  <c r="E41" i="6" s="1"/>
  <c r="E42" i="6" s="1"/>
  <c r="E43" i="6" s="1"/>
  <c r="E44" i="6" s="1"/>
  <c r="E45" i="6" s="1"/>
  <c r="J31" i="6"/>
  <c r="D31" i="6"/>
  <c r="I30" i="6"/>
  <c r="C30" i="6"/>
  <c r="I29" i="6"/>
  <c r="C29" i="6"/>
  <c r="I28" i="6"/>
  <c r="C28" i="6"/>
  <c r="I27" i="6"/>
  <c r="C27" i="6"/>
  <c r="I26" i="6"/>
  <c r="C26" i="6"/>
  <c r="I25" i="6"/>
  <c r="C25" i="6"/>
  <c r="I24" i="6"/>
  <c r="C24" i="6"/>
  <c r="I23" i="6"/>
  <c r="C23" i="6"/>
  <c r="I22" i="6"/>
  <c r="C22" i="6"/>
  <c r="I21" i="6"/>
  <c r="K20" i="6" s="1"/>
  <c r="C21" i="6"/>
  <c r="E20" i="6"/>
  <c r="E21" i="6" s="1"/>
  <c r="E22" i="6" s="1"/>
  <c r="E23" i="6" s="1"/>
  <c r="E24" i="6" s="1"/>
  <c r="E25" i="6" s="1"/>
  <c r="E26" i="6" s="1"/>
  <c r="E27" i="6" s="1"/>
  <c r="E28" i="6" s="1"/>
  <c r="E29" i="6" s="1"/>
  <c r="J15" i="6"/>
  <c r="D15" i="6"/>
  <c r="I14" i="6"/>
  <c r="C14" i="6"/>
  <c r="I13" i="6"/>
  <c r="C13" i="6"/>
  <c r="I12" i="6"/>
  <c r="C12" i="6"/>
  <c r="I11" i="6"/>
  <c r="C11" i="6"/>
  <c r="I10" i="6"/>
  <c r="C10" i="6"/>
  <c r="I9" i="6"/>
  <c r="C9" i="6"/>
  <c r="I8" i="6"/>
  <c r="C8" i="6"/>
  <c r="I7" i="6"/>
  <c r="C7" i="6"/>
  <c r="I6" i="6"/>
  <c r="C6" i="6"/>
  <c r="I5" i="6"/>
  <c r="E5" i="6"/>
  <c r="E6" i="6" s="1"/>
  <c r="E7" i="6" s="1"/>
  <c r="E8" i="6" s="1"/>
  <c r="E9" i="6" s="1"/>
  <c r="E10" i="6" s="1"/>
  <c r="E11" i="6" s="1"/>
  <c r="E12" i="6" s="1"/>
  <c r="E13" i="6" s="1"/>
  <c r="C5" i="6"/>
  <c r="K4" i="6"/>
  <c r="K5" i="6" s="1"/>
  <c r="K6" i="6" s="1"/>
  <c r="K7" i="6" s="1"/>
  <c r="K8" i="6" s="1"/>
  <c r="K9" i="6" s="1"/>
  <c r="K10" i="6" s="1"/>
  <c r="K11" i="6" s="1"/>
  <c r="K12" i="6" s="1"/>
  <c r="K13" i="6" s="1"/>
  <c r="E4" i="6"/>
  <c r="K179" i="5"/>
  <c r="E179" i="5"/>
  <c r="J178" i="5"/>
  <c r="D178" i="5"/>
  <c r="J177" i="5"/>
  <c r="D177" i="5"/>
  <c r="J176" i="5"/>
  <c r="D176" i="5"/>
  <c r="J175" i="5"/>
  <c r="D175" i="5"/>
  <c r="J174" i="5"/>
  <c r="D174" i="5"/>
  <c r="J173" i="5"/>
  <c r="D173" i="5"/>
  <c r="J172" i="5"/>
  <c r="D172" i="5"/>
  <c r="J171" i="5"/>
  <c r="D171" i="5"/>
  <c r="J170" i="5"/>
  <c r="D170" i="5"/>
  <c r="J169" i="5"/>
  <c r="D169" i="5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L168" i="5"/>
  <c r="L169" i="5" s="1"/>
  <c r="L170" i="5" s="1"/>
  <c r="L171" i="5" s="1"/>
  <c r="L172" i="5" s="1"/>
  <c r="L173" i="5" s="1"/>
  <c r="L174" i="5" s="1"/>
  <c r="L175" i="5" s="1"/>
  <c r="L176" i="5" s="1"/>
  <c r="L177" i="5" s="1"/>
  <c r="K164" i="5"/>
  <c r="E164" i="5"/>
  <c r="J163" i="5"/>
  <c r="D163" i="5"/>
  <c r="J162" i="5"/>
  <c r="D162" i="5"/>
  <c r="J161" i="5"/>
  <c r="D161" i="5"/>
  <c r="J160" i="5"/>
  <c r="D160" i="5"/>
  <c r="J159" i="5"/>
  <c r="D159" i="5"/>
  <c r="J158" i="5"/>
  <c r="D158" i="5"/>
  <c r="J157" i="5"/>
  <c r="D157" i="5"/>
  <c r="J156" i="5"/>
  <c r="D156" i="5"/>
  <c r="J155" i="5"/>
  <c r="D155" i="5"/>
  <c r="J154" i="5"/>
  <c r="F154" i="5"/>
  <c r="F155" i="5" s="1"/>
  <c r="F156" i="5" s="1"/>
  <c r="F157" i="5" s="1"/>
  <c r="F158" i="5" s="1"/>
  <c r="F159" i="5" s="1"/>
  <c r="F160" i="5" s="1"/>
  <c r="F161" i="5" s="1"/>
  <c r="F162" i="5" s="1"/>
  <c r="D154" i="5"/>
  <c r="L153" i="5"/>
  <c r="L154" i="5" s="1"/>
  <c r="L155" i="5" s="1"/>
  <c r="L156" i="5" s="1"/>
  <c r="L157" i="5" s="1"/>
  <c r="L158" i="5" s="1"/>
  <c r="L159" i="5" s="1"/>
  <c r="L160" i="5" s="1"/>
  <c r="L161" i="5" s="1"/>
  <c r="L162" i="5" s="1"/>
  <c r="F153" i="5"/>
  <c r="K148" i="5"/>
  <c r="E148" i="5"/>
  <c r="J147" i="5"/>
  <c r="D147" i="5"/>
  <c r="J146" i="5"/>
  <c r="D146" i="5"/>
  <c r="J145" i="5"/>
  <c r="D145" i="5"/>
  <c r="J144" i="5"/>
  <c r="D144" i="5"/>
  <c r="J143" i="5"/>
  <c r="D143" i="5"/>
  <c r="J142" i="5"/>
  <c r="D142" i="5"/>
  <c r="J141" i="5"/>
  <c r="D141" i="5"/>
  <c r="J140" i="5"/>
  <c r="D140" i="5"/>
  <c r="J139" i="5"/>
  <c r="D139" i="5"/>
  <c r="J138" i="5"/>
  <c r="D138" i="5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L137" i="5"/>
  <c r="L138" i="5" s="1"/>
  <c r="L139" i="5" s="1"/>
  <c r="L140" i="5" s="1"/>
  <c r="L141" i="5" s="1"/>
  <c r="L142" i="5" s="1"/>
  <c r="L143" i="5" s="1"/>
  <c r="L144" i="5" s="1"/>
  <c r="L145" i="5" s="1"/>
  <c r="L146" i="5" s="1"/>
  <c r="K133" i="5"/>
  <c r="E133" i="5"/>
  <c r="J132" i="5"/>
  <c r="D132" i="5"/>
  <c r="J131" i="5"/>
  <c r="D131" i="5"/>
  <c r="J130" i="5"/>
  <c r="D130" i="5"/>
  <c r="J129" i="5"/>
  <c r="D129" i="5"/>
  <c r="J128" i="5"/>
  <c r="D128" i="5"/>
  <c r="J127" i="5"/>
  <c r="D127" i="5"/>
  <c r="J126" i="5"/>
  <c r="D126" i="5"/>
  <c r="J125" i="5"/>
  <c r="D125" i="5"/>
  <c r="J124" i="5"/>
  <c r="D124" i="5"/>
  <c r="J123" i="5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F123" i="5"/>
  <c r="F124" i="5" s="1"/>
  <c r="F125" i="5" s="1"/>
  <c r="F126" i="5" s="1"/>
  <c r="F127" i="5" s="1"/>
  <c r="F128" i="5" s="1"/>
  <c r="F129" i="5" s="1"/>
  <c r="F130" i="5" s="1"/>
  <c r="F131" i="5" s="1"/>
  <c r="D123" i="5"/>
  <c r="F122" i="5"/>
  <c r="K118" i="5"/>
  <c r="E118" i="5"/>
  <c r="J117" i="5"/>
  <c r="D117" i="5"/>
  <c r="J116" i="5"/>
  <c r="D116" i="5"/>
  <c r="J115" i="5"/>
  <c r="D115" i="5"/>
  <c r="J114" i="5"/>
  <c r="D114" i="5"/>
  <c r="J113" i="5"/>
  <c r="D113" i="5"/>
  <c r="J112" i="5"/>
  <c r="D112" i="5"/>
  <c r="J111" i="5"/>
  <c r="D111" i="5"/>
  <c r="J110" i="5"/>
  <c r="D110" i="5"/>
  <c r="J109" i="5"/>
  <c r="D109" i="5"/>
  <c r="J108" i="5"/>
  <c r="D108" i="5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L107" i="5"/>
  <c r="L108" i="5" s="1"/>
  <c r="L109" i="5" s="1"/>
  <c r="L110" i="5" s="1"/>
  <c r="L111" i="5" s="1"/>
  <c r="L112" i="5" s="1"/>
  <c r="L113" i="5" s="1"/>
  <c r="L114" i="5" s="1"/>
  <c r="L115" i="5" s="1"/>
  <c r="L116" i="5" s="1"/>
  <c r="K103" i="5"/>
  <c r="E103" i="5"/>
  <c r="J102" i="5"/>
  <c r="D102" i="5"/>
  <c r="J101" i="5"/>
  <c r="D101" i="5"/>
  <c r="J100" i="5"/>
  <c r="D100" i="5"/>
  <c r="J99" i="5"/>
  <c r="D99" i="5"/>
  <c r="J98" i="5"/>
  <c r="D98" i="5"/>
  <c r="J97" i="5"/>
  <c r="D97" i="5"/>
  <c r="J96" i="5"/>
  <c r="D96" i="5"/>
  <c r="J95" i="5"/>
  <c r="D95" i="5"/>
  <c r="J94" i="5"/>
  <c r="D94" i="5"/>
  <c r="J93" i="5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F93" i="5"/>
  <c r="F94" i="5" s="1"/>
  <c r="F95" i="5" s="1"/>
  <c r="F96" i="5" s="1"/>
  <c r="F97" i="5" s="1"/>
  <c r="F98" i="5" s="1"/>
  <c r="F99" i="5" s="1"/>
  <c r="F100" i="5" s="1"/>
  <c r="F101" i="5" s="1"/>
  <c r="D93" i="5"/>
  <c r="F92" i="5"/>
  <c r="K88" i="5"/>
  <c r="E88" i="5"/>
  <c r="J87" i="5"/>
  <c r="D87" i="5"/>
  <c r="J86" i="5"/>
  <c r="D86" i="5"/>
  <c r="J85" i="5"/>
  <c r="D85" i="5"/>
  <c r="J84" i="5"/>
  <c r="D84" i="5"/>
  <c r="J83" i="5"/>
  <c r="D83" i="5"/>
  <c r="J82" i="5"/>
  <c r="D82" i="5"/>
  <c r="J81" i="5"/>
  <c r="D81" i="5"/>
  <c r="J80" i="5"/>
  <c r="D80" i="5"/>
  <c r="J79" i="5"/>
  <c r="D79" i="5"/>
  <c r="J78" i="5"/>
  <c r="D78" i="5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L77" i="5"/>
  <c r="L78" i="5" s="1"/>
  <c r="L79" i="5" s="1"/>
  <c r="L80" i="5" s="1"/>
  <c r="L81" i="5" s="1"/>
  <c r="L82" i="5" s="1"/>
  <c r="L83" i="5" s="1"/>
  <c r="L84" i="5" s="1"/>
  <c r="L85" i="5" s="1"/>
  <c r="L86" i="5" s="1"/>
  <c r="K73" i="5"/>
  <c r="E73" i="5"/>
  <c r="J72" i="5"/>
  <c r="D72" i="5"/>
  <c r="J71" i="5"/>
  <c r="D71" i="5"/>
  <c r="J70" i="5"/>
  <c r="D70" i="5"/>
  <c r="J69" i="5"/>
  <c r="D69" i="5"/>
  <c r="J68" i="5"/>
  <c r="D68" i="5"/>
  <c r="J67" i="5"/>
  <c r="D67" i="5"/>
  <c r="J66" i="5"/>
  <c r="D66" i="5"/>
  <c r="J65" i="5"/>
  <c r="D65" i="5"/>
  <c r="J64" i="5"/>
  <c r="D64" i="5"/>
  <c r="J63" i="5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F63" i="5"/>
  <c r="F64" i="5" s="1"/>
  <c r="F65" i="5" s="1"/>
  <c r="F66" i="5" s="1"/>
  <c r="F67" i="5" s="1"/>
  <c r="F68" i="5" s="1"/>
  <c r="F69" i="5" s="1"/>
  <c r="F70" i="5" s="1"/>
  <c r="F71" i="5" s="1"/>
  <c r="D63" i="5"/>
  <c r="F62" i="5"/>
  <c r="K58" i="5"/>
  <c r="E58" i="5"/>
  <c r="J57" i="5"/>
  <c r="D57" i="5"/>
  <c r="J56" i="5"/>
  <c r="D56" i="5"/>
  <c r="J55" i="5"/>
  <c r="D55" i="5"/>
  <c r="J54" i="5"/>
  <c r="D54" i="5"/>
  <c r="J53" i="5"/>
  <c r="D53" i="5"/>
  <c r="J52" i="5"/>
  <c r="D52" i="5"/>
  <c r="J51" i="5"/>
  <c r="D51" i="5"/>
  <c r="J50" i="5"/>
  <c r="D50" i="5"/>
  <c r="J49" i="5"/>
  <c r="D49" i="5"/>
  <c r="J48" i="5"/>
  <c r="D48" i="5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L47" i="5"/>
  <c r="L48" i="5" s="1"/>
  <c r="L49" i="5" s="1"/>
  <c r="L50" i="5" s="1"/>
  <c r="L51" i="5" s="1"/>
  <c r="L52" i="5" s="1"/>
  <c r="L53" i="5" s="1"/>
  <c r="L54" i="5" s="1"/>
  <c r="L55" i="5" s="1"/>
  <c r="L56" i="5" s="1"/>
  <c r="K43" i="5"/>
  <c r="E43" i="5"/>
  <c r="J42" i="5"/>
  <c r="D42" i="5"/>
  <c r="J41" i="5"/>
  <c r="D41" i="5"/>
  <c r="J40" i="5"/>
  <c r="D40" i="5"/>
  <c r="J39" i="5"/>
  <c r="D39" i="5"/>
  <c r="J38" i="5"/>
  <c r="D38" i="5"/>
  <c r="J37" i="5"/>
  <c r="D37" i="5"/>
  <c r="J36" i="5"/>
  <c r="D36" i="5"/>
  <c r="J35" i="5"/>
  <c r="D35" i="5"/>
  <c r="J34" i="5"/>
  <c r="D34" i="5"/>
  <c r="J33" i="5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F33" i="5"/>
  <c r="F34" i="5" s="1"/>
  <c r="F35" i="5" s="1"/>
  <c r="F36" i="5" s="1"/>
  <c r="F37" i="5" s="1"/>
  <c r="F38" i="5" s="1"/>
  <c r="F39" i="5" s="1"/>
  <c r="F40" i="5" s="1"/>
  <c r="F41" i="5" s="1"/>
  <c r="D33" i="5"/>
  <c r="F32" i="5"/>
  <c r="E28" i="5"/>
  <c r="D18" i="5"/>
  <c r="F17" i="5" s="1"/>
  <c r="C18" i="5"/>
  <c r="C19" i="5" s="1"/>
  <c r="E13" i="5"/>
  <c r="A4" i="5"/>
  <c r="A5" i="5" s="1"/>
  <c r="A6" i="5" s="1"/>
  <c r="A7" i="5" s="1"/>
  <c r="A8" i="5" s="1"/>
  <c r="A9" i="5" s="1"/>
  <c r="A10" i="5" s="1"/>
  <c r="A11" i="5" s="1"/>
  <c r="A12" i="5" s="1"/>
  <c r="J30" i="2"/>
  <c r="I30" i="2"/>
  <c r="J21" i="2"/>
  <c r="I21" i="2"/>
  <c r="D28" i="1"/>
  <c r="C27" i="1"/>
  <c r="C26" i="1"/>
  <c r="C25" i="1"/>
  <c r="C24" i="1"/>
  <c r="C23" i="1"/>
  <c r="C22" i="1"/>
  <c r="C21" i="1"/>
  <c r="C20" i="1"/>
  <c r="C19" i="1"/>
  <c r="C18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C14" i="1"/>
  <c r="D3" i="1"/>
  <c r="D4" i="1" s="1"/>
  <c r="D5" i="1" s="1"/>
  <c r="D6" i="1" s="1"/>
  <c r="D7" i="1" s="1"/>
  <c r="D8" i="1" s="1"/>
  <c r="D9" i="1" s="1"/>
  <c r="D10" i="1" s="1"/>
  <c r="D11" i="1" s="1"/>
  <c r="D12" i="1" s="1"/>
  <c r="C20" i="5" l="1"/>
  <c r="D19" i="5"/>
  <c r="F18" i="5" s="1"/>
  <c r="K21" i="6"/>
  <c r="K22" i="6" s="1"/>
  <c r="K23" i="6" s="1"/>
  <c r="K24" i="6" s="1"/>
  <c r="K25" i="6" s="1"/>
  <c r="K26" i="6" s="1"/>
  <c r="K27" i="6" s="1"/>
  <c r="K28" i="6" s="1"/>
  <c r="K29" i="6" s="1"/>
  <c r="K50" i="7"/>
  <c r="K51" i="7" s="1"/>
  <c r="K52" i="7" s="1"/>
  <c r="K53" i="7" s="1"/>
  <c r="K54" i="7" s="1"/>
  <c r="K55" i="7" s="1"/>
  <c r="K56" i="7" s="1"/>
  <c r="K57" i="7" s="1"/>
  <c r="K58" i="7" s="1"/>
  <c r="K170" i="7"/>
  <c r="K171" i="7" s="1"/>
  <c r="K172" i="7" s="1"/>
  <c r="K173" i="7" s="1"/>
  <c r="K174" i="7" s="1"/>
  <c r="K175" i="7" s="1"/>
  <c r="K176" i="7" s="1"/>
  <c r="K177" i="7" s="1"/>
  <c r="K178" i="7" s="1"/>
  <c r="E68" i="6"/>
  <c r="E69" i="6" s="1"/>
  <c r="E70" i="6" s="1"/>
  <c r="E71" i="6" s="1"/>
  <c r="E72" i="6" s="1"/>
  <c r="E73" i="6" s="1"/>
  <c r="E74" i="6" s="1"/>
  <c r="E75" i="6" s="1"/>
  <c r="E76" i="6" s="1"/>
  <c r="K83" i="6"/>
  <c r="K84" i="6" s="1"/>
  <c r="K85" i="6" s="1"/>
  <c r="K86" i="6" s="1"/>
  <c r="K87" i="6" s="1"/>
  <c r="K88" i="6" s="1"/>
  <c r="K89" i="6" s="1"/>
  <c r="K90" i="6" s="1"/>
  <c r="K91" i="6" s="1"/>
  <c r="E95" i="7"/>
  <c r="E96" i="7" s="1"/>
  <c r="E97" i="7" s="1"/>
  <c r="E98" i="7" s="1"/>
  <c r="E99" i="7" s="1"/>
  <c r="E100" i="7" s="1"/>
  <c r="E101" i="7" s="1"/>
  <c r="E102" i="7" s="1"/>
  <c r="E103" i="7" s="1"/>
  <c r="K110" i="7"/>
  <c r="K111" i="7" s="1"/>
  <c r="K112" i="7" s="1"/>
  <c r="K113" i="7" s="1"/>
  <c r="K114" i="7" s="1"/>
  <c r="K115" i="7" s="1"/>
  <c r="K116" i="7" s="1"/>
  <c r="K117" i="7" s="1"/>
  <c r="K118" i="7" s="1"/>
  <c r="E215" i="7"/>
  <c r="E216" i="7" s="1"/>
  <c r="E217" i="7" s="1"/>
  <c r="E218" i="7" s="1"/>
  <c r="E219" i="7" s="1"/>
  <c r="E220" i="7" s="1"/>
  <c r="E221" i="7" s="1"/>
  <c r="E222" i="7" s="1"/>
  <c r="E223" i="7" s="1"/>
  <c r="K230" i="7"/>
  <c r="K231" i="7" s="1"/>
  <c r="K232" i="7" s="1"/>
  <c r="K233" i="7" s="1"/>
  <c r="K234" i="7" s="1"/>
  <c r="K235" i="7" s="1"/>
  <c r="K236" i="7" s="1"/>
  <c r="K237" i="7" s="1"/>
  <c r="K238" i="7" s="1"/>
  <c r="K82" i="8"/>
  <c r="K83" i="8" s="1"/>
  <c r="K84" i="8" s="1"/>
  <c r="K85" i="8" s="1"/>
  <c r="K86" i="8" s="1"/>
  <c r="K87" i="8" s="1"/>
  <c r="K88" i="8" s="1"/>
  <c r="K21" i="7"/>
  <c r="K22" i="7" s="1"/>
  <c r="K23" i="7" s="1"/>
  <c r="K24" i="7" s="1"/>
  <c r="K25" i="7" s="1"/>
  <c r="K26" i="7" s="1"/>
  <c r="K27" i="7" s="1"/>
  <c r="K28" i="7" s="1"/>
  <c r="K141" i="7"/>
  <c r="K142" i="7" s="1"/>
  <c r="K143" i="7" s="1"/>
  <c r="K144" i="7" s="1"/>
  <c r="K145" i="7" s="1"/>
  <c r="K146" i="7" s="1"/>
  <c r="K147" i="7" s="1"/>
  <c r="K148" i="7" s="1"/>
  <c r="K261" i="7"/>
  <c r="K262" i="7" s="1"/>
  <c r="K263" i="7" s="1"/>
  <c r="K264" i="7" s="1"/>
  <c r="K265" i="7" s="1"/>
  <c r="K266" i="7" s="1"/>
  <c r="K267" i="7" s="1"/>
  <c r="K268" i="7" s="1"/>
  <c r="K291" i="7"/>
  <c r="K292" i="7" s="1"/>
  <c r="K293" i="7" s="1"/>
  <c r="K294" i="7" s="1"/>
  <c r="K295" i="7" s="1"/>
  <c r="K296" i="7" s="1"/>
  <c r="K297" i="7" s="1"/>
  <c r="K298" i="7" s="1"/>
  <c r="K321" i="7"/>
  <c r="K322" i="7" s="1"/>
  <c r="K323" i="7" s="1"/>
  <c r="K324" i="7" s="1"/>
  <c r="K325" i="7" s="1"/>
  <c r="K326" i="7" s="1"/>
  <c r="K327" i="7" s="1"/>
  <c r="K328" i="7" s="1"/>
  <c r="K351" i="7"/>
  <c r="K352" i="7" s="1"/>
  <c r="K353" i="7" s="1"/>
  <c r="K354" i="7" s="1"/>
  <c r="K355" i="7" s="1"/>
  <c r="K356" i="7" s="1"/>
  <c r="K357" i="7" s="1"/>
  <c r="K358" i="7" s="1"/>
  <c r="K381" i="7"/>
  <c r="K382" i="7" s="1"/>
  <c r="K383" i="7" s="1"/>
  <c r="K384" i="7" s="1"/>
  <c r="K385" i="7" s="1"/>
  <c r="K386" i="7" s="1"/>
  <c r="K387" i="7" s="1"/>
  <c r="K388" i="7" s="1"/>
  <c r="K21" i="8"/>
  <c r="K22" i="8" s="1"/>
  <c r="K23" i="8" s="1"/>
  <c r="K24" i="8" s="1"/>
  <c r="K25" i="8" s="1"/>
  <c r="K26" i="8" s="1"/>
  <c r="K27" i="8" s="1"/>
  <c r="K28" i="8" s="1"/>
  <c r="K51" i="8"/>
  <c r="K52" i="8" s="1"/>
  <c r="K53" i="8" s="1"/>
  <c r="K54" i="8" s="1"/>
  <c r="K55" i="8" s="1"/>
  <c r="K56" i="8" s="1"/>
  <c r="K57" i="8" s="1"/>
  <c r="K58" i="8" s="1"/>
  <c r="E5" i="10"/>
  <c r="E6" i="10" s="1"/>
  <c r="E7" i="10" s="1"/>
  <c r="E8" i="10" s="1"/>
  <c r="E9" i="10" s="1"/>
  <c r="E10" i="10" s="1"/>
  <c r="E11" i="10" s="1"/>
  <c r="E12" i="10" s="1"/>
  <c r="E13" i="10" s="1"/>
  <c r="E5" i="12"/>
  <c r="E6" i="12" s="1"/>
  <c r="E7" i="12" s="1"/>
  <c r="E8" i="12" s="1"/>
  <c r="E9" i="12" s="1"/>
  <c r="E10" i="12" s="1"/>
  <c r="E11" i="12" s="1"/>
  <c r="E12" i="12" s="1"/>
  <c r="E13" i="12" s="1"/>
  <c r="E5" i="13"/>
  <c r="E6" i="13" s="1"/>
  <c r="E7" i="13" s="1"/>
  <c r="E8" i="13" s="1"/>
  <c r="E9" i="13" s="1"/>
  <c r="E10" i="13" s="1"/>
  <c r="E11" i="13" s="1"/>
  <c r="E12" i="13" s="1"/>
  <c r="E13" i="13" s="1"/>
  <c r="E65" i="13"/>
  <c r="E66" i="13" s="1"/>
  <c r="E67" i="13" s="1"/>
  <c r="E68" i="13" s="1"/>
  <c r="E69" i="13" s="1"/>
  <c r="E70" i="13" s="1"/>
  <c r="E71" i="13" s="1"/>
  <c r="E72" i="13" s="1"/>
  <c r="E73" i="13" s="1"/>
  <c r="K21" i="9"/>
  <c r="K22" i="9" s="1"/>
  <c r="K23" i="9" s="1"/>
  <c r="K24" i="9" s="1"/>
  <c r="K25" i="9" s="1"/>
  <c r="K26" i="9" s="1"/>
  <c r="K27" i="9" s="1"/>
  <c r="K28" i="9" s="1"/>
  <c r="K21" i="10"/>
  <c r="K22" i="10" s="1"/>
  <c r="K23" i="10" s="1"/>
  <c r="K24" i="10" s="1"/>
  <c r="K25" i="10" s="1"/>
  <c r="K26" i="10" s="1"/>
  <c r="K27" i="10" s="1"/>
  <c r="K28" i="10" s="1"/>
  <c r="K21" i="11"/>
  <c r="K22" i="11" s="1"/>
  <c r="K23" i="11" s="1"/>
  <c r="K24" i="11" s="1"/>
  <c r="K25" i="11" s="1"/>
  <c r="K26" i="11" s="1"/>
  <c r="K27" i="11" s="1"/>
  <c r="K28" i="11" s="1"/>
  <c r="K21" i="12"/>
  <c r="K22" i="12" s="1"/>
  <c r="K23" i="12" s="1"/>
  <c r="K24" i="12" s="1"/>
  <c r="K25" i="12" s="1"/>
  <c r="K26" i="12" s="1"/>
  <c r="K27" i="12" s="1"/>
  <c r="K28" i="12" s="1"/>
  <c r="K51" i="12"/>
  <c r="K52" i="12" s="1"/>
  <c r="K53" i="12" s="1"/>
  <c r="K54" i="12" s="1"/>
  <c r="K55" i="12" s="1"/>
  <c r="K56" i="12" s="1"/>
  <c r="K57" i="12" s="1"/>
  <c r="K58" i="12" s="1"/>
  <c r="K21" i="13"/>
  <c r="K22" i="13" s="1"/>
  <c r="K23" i="13" s="1"/>
  <c r="K24" i="13" s="1"/>
  <c r="K25" i="13" s="1"/>
  <c r="K26" i="13" s="1"/>
  <c r="K27" i="13" s="1"/>
  <c r="K28" i="13" s="1"/>
  <c r="K51" i="13"/>
  <c r="K52" i="13" s="1"/>
  <c r="K53" i="13" s="1"/>
  <c r="K54" i="13" s="1"/>
  <c r="K55" i="13" s="1"/>
  <c r="K56" i="13" s="1"/>
  <c r="K57" i="13" s="1"/>
  <c r="K58" i="13" s="1"/>
  <c r="K5" i="14"/>
  <c r="K6" i="14" s="1"/>
  <c r="K7" i="14" s="1"/>
  <c r="K8" i="14" s="1"/>
  <c r="K9" i="14" s="1"/>
  <c r="K10" i="14" s="1"/>
  <c r="K11" i="14" s="1"/>
  <c r="K12" i="14" s="1"/>
  <c r="K13" i="14" s="1"/>
  <c r="K35" i="14"/>
  <c r="K36" i="14" s="1"/>
  <c r="K37" i="14" s="1"/>
  <c r="K38" i="14" s="1"/>
  <c r="K39" i="14" s="1"/>
  <c r="K40" i="14" s="1"/>
  <c r="K41" i="14" s="1"/>
  <c r="K42" i="14" s="1"/>
  <c r="K43" i="14" s="1"/>
  <c r="E95" i="14"/>
  <c r="E96" i="14" s="1"/>
  <c r="E97" i="14" s="1"/>
  <c r="E98" i="14" s="1"/>
  <c r="E99" i="14" s="1"/>
  <c r="E100" i="14" s="1"/>
  <c r="E101" i="14" s="1"/>
  <c r="E102" i="14" s="1"/>
  <c r="E103" i="14" s="1"/>
  <c r="E20" i="16"/>
  <c r="E21" i="16" s="1"/>
  <c r="E22" i="16" s="1"/>
  <c r="E23" i="16" s="1"/>
  <c r="E24" i="16" s="1"/>
  <c r="E25" i="16" s="1"/>
  <c r="E26" i="16" s="1"/>
  <c r="E27" i="16" s="1"/>
  <c r="E28" i="16" s="1"/>
  <c r="E5" i="17"/>
  <c r="E6" i="17" s="1"/>
  <c r="E7" i="17" s="1"/>
  <c r="E8" i="17" s="1"/>
  <c r="E9" i="17" s="1"/>
  <c r="E10" i="17" s="1"/>
  <c r="E11" i="17" s="1"/>
  <c r="E12" i="17" s="1"/>
  <c r="E13" i="17" s="1"/>
  <c r="E5" i="18"/>
  <c r="E6" i="18" s="1"/>
  <c r="E7" i="18" s="1"/>
  <c r="E8" i="18" s="1"/>
  <c r="E9" i="18" s="1"/>
  <c r="E10" i="18" s="1"/>
  <c r="E11" i="18" s="1"/>
  <c r="E12" i="18" s="1"/>
  <c r="E13" i="18" s="1"/>
  <c r="E253" i="19"/>
  <c r="E254" i="19" s="1"/>
  <c r="K208" i="14"/>
  <c r="K5" i="15"/>
  <c r="K6" i="15" s="1"/>
  <c r="K7" i="15" s="1"/>
  <c r="K8" i="15" s="1"/>
  <c r="K9" i="15" s="1"/>
  <c r="K10" i="15" s="1"/>
  <c r="K11" i="15" s="1"/>
  <c r="K12" i="15" s="1"/>
  <c r="K13" i="15" s="1"/>
  <c r="E54" i="18"/>
  <c r="E55" i="18" s="1"/>
  <c r="E56" i="18" s="1"/>
  <c r="E57" i="18" s="1"/>
  <c r="E58" i="18" s="1"/>
  <c r="E65" i="18"/>
  <c r="E66" i="18" s="1"/>
  <c r="E67" i="18" s="1"/>
  <c r="E68" i="18" s="1"/>
  <c r="E69" i="18" s="1"/>
  <c r="E70" i="18" s="1"/>
  <c r="E71" i="18" s="1"/>
  <c r="E72" i="18" s="1"/>
  <c r="E73" i="18" s="1"/>
  <c r="E81" i="18"/>
  <c r="E82" i="18" s="1"/>
  <c r="E83" i="18" s="1"/>
  <c r="E84" i="18" s="1"/>
  <c r="E85" i="18" s="1"/>
  <c r="E86" i="18" s="1"/>
  <c r="E87" i="18" s="1"/>
  <c r="E88" i="18" s="1"/>
  <c r="E21" i="19"/>
  <c r="E22" i="19" s="1"/>
  <c r="E23" i="19" s="1"/>
  <c r="E24" i="19" s="1"/>
  <c r="E25" i="19" s="1"/>
  <c r="E26" i="19" s="1"/>
  <c r="E27" i="19" s="1"/>
  <c r="E28" i="19" s="1"/>
  <c r="E57" i="19"/>
  <c r="E58" i="19" s="1"/>
  <c r="K266" i="19"/>
  <c r="K267" i="19" s="1"/>
  <c r="K268" i="19" s="1"/>
  <c r="K269" i="19" s="1"/>
  <c r="E22" i="14"/>
  <c r="E23" i="14" s="1"/>
  <c r="E24" i="14" s="1"/>
  <c r="E25" i="14" s="1"/>
  <c r="E26" i="14" s="1"/>
  <c r="E27" i="14" s="1"/>
  <c r="E28" i="14" s="1"/>
  <c r="K112" i="14"/>
  <c r="K113" i="14" s="1"/>
  <c r="K114" i="14" s="1"/>
  <c r="K115" i="14" s="1"/>
  <c r="K116" i="14" s="1"/>
  <c r="K117" i="14" s="1"/>
  <c r="K118" i="14" s="1"/>
  <c r="E26" i="18"/>
  <c r="E27" i="18" s="1"/>
  <c r="E28" i="18" s="1"/>
  <c r="E5" i="19"/>
  <c r="E6" i="19" s="1"/>
  <c r="E7" i="19" s="1"/>
  <c r="E8" i="19" s="1"/>
  <c r="E9" i="19" s="1"/>
  <c r="E10" i="19" s="1"/>
  <c r="E11" i="19" s="1"/>
  <c r="E12" i="19" s="1"/>
  <c r="E13" i="19" s="1"/>
  <c r="K50" i="19"/>
  <c r="K51" i="19" s="1"/>
  <c r="K52" i="19" s="1"/>
  <c r="K53" i="19" s="1"/>
  <c r="K54" i="19" s="1"/>
  <c r="K55" i="19" s="1"/>
  <c r="K56" i="19" s="1"/>
  <c r="K57" i="19" s="1"/>
  <c r="K58" i="19" s="1"/>
  <c r="K112" i="19"/>
  <c r="K113" i="19" s="1"/>
  <c r="K114" i="19" s="1"/>
  <c r="K115" i="19" s="1"/>
  <c r="K116" i="19" s="1"/>
  <c r="K117" i="19" s="1"/>
  <c r="K118" i="19" s="1"/>
  <c r="K119" i="19" s="1"/>
  <c r="K232" i="19"/>
  <c r="K233" i="19" s="1"/>
  <c r="K234" i="19" s="1"/>
  <c r="K235" i="19" s="1"/>
  <c r="K236" i="19" s="1"/>
  <c r="K237" i="19" s="1"/>
  <c r="K238" i="19" s="1"/>
  <c r="K239" i="19" s="1"/>
  <c r="K36" i="15"/>
  <c r="K37" i="15" s="1"/>
  <c r="K38" i="15" s="1"/>
  <c r="K39" i="15" s="1"/>
  <c r="K40" i="15" s="1"/>
  <c r="K41" i="15" s="1"/>
  <c r="K42" i="15" s="1"/>
  <c r="K43" i="15" s="1"/>
  <c r="K6" i="16"/>
  <c r="K7" i="16" s="1"/>
  <c r="K8" i="16" s="1"/>
  <c r="K9" i="16" s="1"/>
  <c r="K10" i="16" s="1"/>
  <c r="K11" i="16" s="1"/>
  <c r="K12" i="16" s="1"/>
  <c r="K13" i="16" s="1"/>
  <c r="K36" i="16"/>
  <c r="K37" i="16" s="1"/>
  <c r="K38" i="16" s="1"/>
  <c r="K39" i="16" s="1"/>
  <c r="K40" i="16" s="1"/>
  <c r="K41" i="16" s="1"/>
  <c r="K42" i="16" s="1"/>
  <c r="K43" i="16" s="1"/>
  <c r="K66" i="16"/>
  <c r="K67" i="16" s="1"/>
  <c r="K68" i="16" s="1"/>
  <c r="K69" i="16" s="1"/>
  <c r="K70" i="16" s="1"/>
  <c r="K71" i="16" s="1"/>
  <c r="K72" i="16" s="1"/>
  <c r="K73" i="16" s="1"/>
  <c r="K21" i="17"/>
  <c r="K22" i="17" s="1"/>
  <c r="K23" i="17" s="1"/>
  <c r="K24" i="17" s="1"/>
  <c r="K25" i="17" s="1"/>
  <c r="K26" i="17" s="1"/>
  <c r="K27" i="17" s="1"/>
  <c r="K28" i="17" s="1"/>
  <c r="K51" i="17"/>
  <c r="K52" i="17" s="1"/>
  <c r="K53" i="17" s="1"/>
  <c r="K54" i="17" s="1"/>
  <c r="K55" i="17" s="1"/>
  <c r="K56" i="17" s="1"/>
  <c r="K57" i="17" s="1"/>
  <c r="K58" i="17" s="1"/>
  <c r="K20" i="18"/>
  <c r="K21" i="18" s="1"/>
  <c r="K22" i="18" s="1"/>
  <c r="K23" i="18" s="1"/>
  <c r="K24" i="18" s="1"/>
  <c r="K25" i="18" s="1"/>
  <c r="K26" i="18" s="1"/>
  <c r="K27" i="18" s="1"/>
  <c r="K28" i="18" s="1"/>
  <c r="K51" i="18"/>
  <c r="K52" i="18" s="1"/>
  <c r="K53" i="18" s="1"/>
  <c r="K54" i="18" s="1"/>
  <c r="K55" i="18" s="1"/>
  <c r="K56" i="18" s="1"/>
  <c r="K57" i="18" s="1"/>
  <c r="K58" i="18" s="1"/>
  <c r="E37" i="19"/>
  <c r="E38" i="19" s="1"/>
  <c r="E39" i="19" s="1"/>
  <c r="E40" i="19" s="1"/>
  <c r="E41" i="19" s="1"/>
  <c r="E42" i="19" s="1"/>
  <c r="E43" i="19" s="1"/>
  <c r="K81" i="19"/>
  <c r="K82" i="19" s="1"/>
  <c r="K83" i="19" s="1"/>
  <c r="K84" i="19" s="1"/>
  <c r="K85" i="19" s="1"/>
  <c r="K86" i="19" s="1"/>
  <c r="K87" i="19" s="1"/>
  <c r="K88" i="19" s="1"/>
  <c r="K202" i="19"/>
  <c r="K203" i="19" s="1"/>
  <c r="K204" i="19" s="1"/>
  <c r="K205" i="19" s="1"/>
  <c r="K206" i="19" s="1"/>
  <c r="K207" i="19" s="1"/>
  <c r="K208" i="19" s="1"/>
  <c r="K209" i="19" s="1"/>
  <c r="K217" i="20"/>
  <c r="K218" i="20" s="1"/>
  <c r="K219" i="20" s="1"/>
  <c r="K220" i="20" s="1"/>
  <c r="K221" i="20" s="1"/>
  <c r="K222" i="20" s="1"/>
  <c r="K223" i="20" s="1"/>
  <c r="K337" i="20"/>
  <c r="K338" i="20" s="1"/>
  <c r="K339" i="20" s="1"/>
  <c r="K340" i="20" s="1"/>
  <c r="K341" i="20" s="1"/>
  <c r="K342" i="20" s="1"/>
  <c r="K343" i="20" s="1"/>
  <c r="K22" i="22"/>
  <c r="K23" i="22" s="1"/>
  <c r="K24" i="22" s="1"/>
  <c r="K25" i="22" s="1"/>
  <c r="K26" i="22" s="1"/>
  <c r="K27" i="22" s="1"/>
  <c r="K28" i="22" s="1"/>
  <c r="K22" i="23"/>
  <c r="K23" i="23" s="1"/>
  <c r="K24" i="23" s="1"/>
  <c r="K25" i="23" s="1"/>
  <c r="K26" i="23" s="1"/>
  <c r="K27" i="23" s="1"/>
  <c r="K28" i="23" s="1"/>
  <c r="K29" i="23" s="1"/>
  <c r="E98" i="22"/>
  <c r="E99" i="22" s="1"/>
  <c r="E100" i="22" s="1"/>
  <c r="E101" i="22" s="1"/>
  <c r="E102" i="22" s="1"/>
  <c r="E103" i="22" s="1"/>
  <c r="K35" i="18"/>
  <c r="K36" i="18" s="1"/>
  <c r="K37" i="18" s="1"/>
  <c r="K38" i="18" s="1"/>
  <c r="K39" i="18" s="1"/>
  <c r="K40" i="18" s="1"/>
  <c r="K41" i="18" s="1"/>
  <c r="K42" i="18" s="1"/>
  <c r="K43" i="18" s="1"/>
  <c r="K65" i="19"/>
  <c r="K66" i="19" s="1"/>
  <c r="K67" i="19" s="1"/>
  <c r="K68" i="19" s="1"/>
  <c r="K69" i="19" s="1"/>
  <c r="K70" i="19" s="1"/>
  <c r="K71" i="19" s="1"/>
  <c r="K72" i="19" s="1"/>
  <c r="K73" i="19" s="1"/>
  <c r="K104" i="19"/>
  <c r="K134" i="19"/>
  <c r="K164" i="19"/>
  <c r="K194" i="19"/>
  <c r="K224" i="19"/>
  <c r="K254" i="19"/>
  <c r="E50" i="20"/>
  <c r="E51" i="20" s="1"/>
  <c r="E52" i="20" s="1"/>
  <c r="E53" i="20" s="1"/>
  <c r="E54" i="20" s="1"/>
  <c r="E55" i="20" s="1"/>
  <c r="E56" i="20" s="1"/>
  <c r="E57" i="20" s="1"/>
  <c r="E58" i="20" s="1"/>
  <c r="E170" i="20"/>
  <c r="E171" i="20" s="1"/>
  <c r="E172" i="20" s="1"/>
  <c r="E173" i="20" s="1"/>
  <c r="E174" i="20" s="1"/>
  <c r="E175" i="20" s="1"/>
  <c r="E176" i="20" s="1"/>
  <c r="E177" i="20" s="1"/>
  <c r="E178" i="20" s="1"/>
  <c r="E290" i="20"/>
  <c r="E291" i="20" s="1"/>
  <c r="E292" i="20" s="1"/>
  <c r="E293" i="20" s="1"/>
  <c r="E294" i="20" s="1"/>
  <c r="E295" i="20" s="1"/>
  <c r="E296" i="20" s="1"/>
  <c r="E297" i="20" s="1"/>
  <c r="E298" i="20" s="1"/>
  <c r="E50" i="21"/>
  <c r="E51" i="21" s="1"/>
  <c r="E52" i="21" s="1"/>
  <c r="E53" i="21" s="1"/>
  <c r="E54" i="21" s="1"/>
  <c r="E55" i="21" s="1"/>
  <c r="E56" i="21" s="1"/>
  <c r="E57" i="21" s="1"/>
  <c r="E58" i="21" s="1"/>
  <c r="K91" i="23"/>
  <c r="K65" i="18"/>
  <c r="K66" i="18" s="1"/>
  <c r="K67" i="18" s="1"/>
  <c r="K68" i="18" s="1"/>
  <c r="K69" i="18" s="1"/>
  <c r="K70" i="18" s="1"/>
  <c r="K71" i="18" s="1"/>
  <c r="K72" i="18" s="1"/>
  <c r="K73" i="18" s="1"/>
  <c r="K88" i="22"/>
  <c r="K110" i="22"/>
  <c r="K111" i="22" s="1"/>
  <c r="K112" i="22" s="1"/>
  <c r="K113" i="22" s="1"/>
  <c r="K114" i="22" s="1"/>
  <c r="K115" i="22" s="1"/>
  <c r="K116" i="22" s="1"/>
  <c r="K117" i="22" s="1"/>
  <c r="K118" i="22" s="1"/>
  <c r="K13" i="26"/>
  <c r="K88" i="36"/>
  <c r="K172" i="42"/>
  <c r="K187" i="20"/>
  <c r="K188" i="20" s="1"/>
  <c r="K189" i="20" s="1"/>
  <c r="K190" i="20" s="1"/>
  <c r="K191" i="20" s="1"/>
  <c r="K192" i="20" s="1"/>
  <c r="K193" i="20" s="1"/>
  <c r="K307" i="20"/>
  <c r="K308" i="20" s="1"/>
  <c r="K309" i="20" s="1"/>
  <c r="K310" i="20" s="1"/>
  <c r="K311" i="20" s="1"/>
  <c r="K312" i="20" s="1"/>
  <c r="K313" i="20" s="1"/>
  <c r="K67" i="21"/>
  <c r="K68" i="21" s="1"/>
  <c r="K69" i="21" s="1"/>
  <c r="K70" i="21" s="1"/>
  <c r="K71" i="21" s="1"/>
  <c r="K72" i="21" s="1"/>
  <c r="K73" i="21" s="1"/>
  <c r="K13" i="23"/>
  <c r="E7" i="24"/>
  <c r="E8" i="24" s="1"/>
  <c r="E9" i="24" s="1"/>
  <c r="E10" i="24" s="1"/>
  <c r="E11" i="24" s="1"/>
  <c r="E12" i="24" s="1"/>
  <c r="E13" i="24" s="1"/>
  <c r="K58" i="24"/>
  <c r="K13" i="35"/>
  <c r="K27" i="40"/>
  <c r="K283" i="41"/>
  <c r="K44" i="42"/>
  <c r="K58" i="29"/>
  <c r="K93" i="44"/>
  <c r="E215" i="55"/>
  <c r="E216" i="55" s="1"/>
  <c r="E217" i="55" s="1"/>
  <c r="E218" i="55" s="1"/>
  <c r="E219" i="55" s="1"/>
  <c r="E220" i="55" s="1"/>
  <c r="E221" i="55" s="1"/>
  <c r="E222" i="55" s="1"/>
  <c r="E223" i="55" s="1"/>
  <c r="E19" i="56"/>
  <c r="E20" i="56" s="1"/>
  <c r="E21" i="56" s="1"/>
  <c r="E22" i="56" s="1"/>
  <c r="E23" i="56" s="1"/>
  <c r="E24" i="56" s="1"/>
  <c r="E25" i="56" s="1"/>
  <c r="E26" i="56" s="1"/>
  <c r="E27" i="56" s="1"/>
  <c r="K13" i="32"/>
  <c r="K73" i="32"/>
  <c r="K133" i="32"/>
  <c r="K13" i="34"/>
  <c r="K43" i="35"/>
  <c r="K58" i="36"/>
  <c r="K119" i="36"/>
  <c r="K179" i="36"/>
  <c r="K43" i="37"/>
  <c r="K13" i="38"/>
  <c r="K104" i="38"/>
  <c r="K57" i="40"/>
  <c r="K117" i="40"/>
  <c r="K58" i="41"/>
  <c r="K155" i="41"/>
  <c r="K219" i="41"/>
  <c r="K379" i="41"/>
  <c r="K108" i="42"/>
  <c r="K140" i="42"/>
  <c r="K204" i="42"/>
  <c r="K45" i="43"/>
  <c r="K61" i="45"/>
  <c r="K30" i="49"/>
  <c r="K13" i="50"/>
  <c r="K29" i="51"/>
  <c r="K13" i="53"/>
  <c r="K13" i="54"/>
  <c r="E37" i="55"/>
  <c r="E38" i="55" s="1"/>
  <c r="E39" i="55" s="1"/>
  <c r="E40" i="55" s="1"/>
  <c r="E41" i="55" s="1"/>
  <c r="E42" i="55" s="1"/>
  <c r="E43" i="55" s="1"/>
  <c r="E111" i="55"/>
  <c r="E112" i="55" s="1"/>
  <c r="E113" i="55" s="1"/>
  <c r="E114" i="55" s="1"/>
  <c r="E115" i="55" s="1"/>
  <c r="E116" i="55" s="1"/>
  <c r="E117" i="55" s="1"/>
  <c r="E118" i="55" s="1"/>
  <c r="E157" i="55"/>
  <c r="E158" i="55" s="1"/>
  <c r="E159" i="55" s="1"/>
  <c r="E160" i="55" s="1"/>
  <c r="E161" i="55" s="1"/>
  <c r="E162" i="55" s="1"/>
  <c r="E163" i="55" s="1"/>
  <c r="E231" i="55"/>
  <c r="E232" i="55" s="1"/>
  <c r="E233" i="55" s="1"/>
  <c r="E234" i="55" s="1"/>
  <c r="E235" i="55" s="1"/>
  <c r="E236" i="55" s="1"/>
  <c r="E237" i="55" s="1"/>
  <c r="E238" i="55" s="1"/>
  <c r="E277" i="55"/>
  <c r="E278" i="55" s="1"/>
  <c r="E279" i="55" s="1"/>
  <c r="E280" i="55" s="1"/>
  <c r="E281" i="55" s="1"/>
  <c r="E282" i="55" s="1"/>
  <c r="E283" i="55" s="1"/>
  <c r="E35" i="56"/>
  <c r="E36" i="56" s="1"/>
  <c r="E37" i="56" s="1"/>
  <c r="E38" i="56" s="1"/>
  <c r="E39" i="56" s="1"/>
  <c r="E40" i="56" s="1"/>
  <c r="E41" i="56" s="1"/>
  <c r="E42" i="56" s="1"/>
  <c r="K73" i="37"/>
  <c r="K134" i="38"/>
  <c r="K13" i="39"/>
  <c r="K251" i="41"/>
  <c r="K13" i="42"/>
  <c r="K76" i="43"/>
  <c r="K61" i="44"/>
  <c r="K13" i="47"/>
  <c r="E26" i="55"/>
  <c r="E27" i="55" s="1"/>
  <c r="E28" i="55" s="1"/>
  <c r="E53" i="55"/>
  <c r="E54" i="55" s="1"/>
  <c r="E55" i="55" s="1"/>
  <c r="E56" i="55" s="1"/>
  <c r="E57" i="55" s="1"/>
  <c r="E58" i="55" s="1"/>
  <c r="E173" i="55"/>
  <c r="E174" i="55" s="1"/>
  <c r="E175" i="55" s="1"/>
  <c r="E176" i="55" s="1"/>
  <c r="E177" i="55" s="1"/>
  <c r="E178" i="55" s="1"/>
  <c r="E293" i="55"/>
  <c r="E294" i="55" s="1"/>
  <c r="E295" i="55" s="1"/>
  <c r="E296" i="55" s="1"/>
  <c r="E297" i="55" s="1"/>
  <c r="E298" i="55" s="1"/>
  <c r="K35" i="55"/>
  <c r="K36" i="55" s="1"/>
  <c r="K37" i="55" s="1"/>
  <c r="K38" i="55" s="1"/>
  <c r="K39" i="55" s="1"/>
  <c r="K40" i="55" s="1"/>
  <c r="K41" i="55" s="1"/>
  <c r="K42" i="55" s="1"/>
  <c r="K43" i="55" s="1"/>
  <c r="K155" i="55"/>
  <c r="K156" i="55" s="1"/>
  <c r="K157" i="55" s="1"/>
  <c r="K158" i="55" s="1"/>
  <c r="K159" i="55" s="1"/>
  <c r="K160" i="55" s="1"/>
  <c r="K161" i="55" s="1"/>
  <c r="K162" i="55" s="1"/>
  <c r="K163" i="55" s="1"/>
  <c r="K275" i="55"/>
  <c r="K276" i="55" s="1"/>
  <c r="K277" i="55" s="1"/>
  <c r="K278" i="55" s="1"/>
  <c r="K279" i="55" s="1"/>
  <c r="K280" i="55" s="1"/>
  <c r="K281" i="55" s="1"/>
  <c r="K282" i="55" s="1"/>
  <c r="K283" i="55" s="1"/>
  <c r="K79" i="56"/>
  <c r="K80" i="56" s="1"/>
  <c r="K81" i="56" s="1"/>
  <c r="K82" i="56" s="1"/>
  <c r="K83" i="56" s="1"/>
  <c r="K84" i="56" s="1"/>
  <c r="K85" i="56" s="1"/>
  <c r="K86" i="56" s="1"/>
  <c r="K87" i="56" s="1"/>
  <c r="K19" i="57"/>
  <c r="K20" i="57" s="1"/>
  <c r="K21" i="57" s="1"/>
  <c r="K22" i="57" s="1"/>
  <c r="K23" i="57" s="1"/>
  <c r="K24" i="57" s="1"/>
  <c r="K25" i="57" s="1"/>
  <c r="K26" i="57" s="1"/>
  <c r="K27" i="57" s="1"/>
  <c r="K4" i="58"/>
  <c r="K5" i="58" s="1"/>
  <c r="K6" i="58" s="1"/>
  <c r="K7" i="58" s="1"/>
  <c r="K8" i="58" s="1"/>
  <c r="K9" i="58" s="1"/>
  <c r="K10" i="58" s="1"/>
  <c r="K11" i="58" s="1"/>
  <c r="K12" i="58" s="1"/>
  <c r="K34" i="58"/>
  <c r="K35" i="58" s="1"/>
  <c r="K36" i="58" s="1"/>
  <c r="K37" i="58" s="1"/>
  <c r="K38" i="58" s="1"/>
  <c r="K39" i="58" s="1"/>
  <c r="K40" i="58" s="1"/>
  <c r="K41" i="58" s="1"/>
  <c r="K42" i="58" s="1"/>
  <c r="K64" i="58"/>
  <c r="K65" i="58" s="1"/>
  <c r="K66" i="58" s="1"/>
  <c r="K67" i="58" s="1"/>
  <c r="K68" i="58" s="1"/>
  <c r="K69" i="58" s="1"/>
  <c r="K70" i="58" s="1"/>
  <c r="K71" i="58" s="1"/>
  <c r="K72" i="58" s="1"/>
  <c r="K94" i="58"/>
  <c r="K95" i="58" s="1"/>
  <c r="K96" i="58" s="1"/>
  <c r="K97" i="58" s="1"/>
  <c r="K98" i="58" s="1"/>
  <c r="K99" i="58" s="1"/>
  <c r="K100" i="58" s="1"/>
  <c r="K101" i="58" s="1"/>
  <c r="K102" i="58" s="1"/>
  <c r="K124" i="58"/>
  <c r="K125" i="58" s="1"/>
  <c r="K126" i="58" s="1"/>
  <c r="K127" i="58" s="1"/>
  <c r="K128" i="58" s="1"/>
  <c r="K129" i="58" s="1"/>
  <c r="K130" i="58" s="1"/>
  <c r="K131" i="58" s="1"/>
  <c r="K132" i="58" s="1"/>
  <c r="K162" i="58"/>
  <c r="K27" i="59"/>
  <c r="K57" i="59"/>
  <c r="K87" i="59"/>
  <c r="K117" i="59"/>
  <c r="K12" i="60"/>
  <c r="K42" i="60"/>
  <c r="K73" i="60"/>
  <c r="K66" i="55"/>
  <c r="K67" i="55" s="1"/>
  <c r="K68" i="55" s="1"/>
  <c r="K69" i="55" s="1"/>
  <c r="K70" i="55" s="1"/>
  <c r="K71" i="55" s="1"/>
  <c r="K72" i="55" s="1"/>
  <c r="K73" i="55" s="1"/>
  <c r="K186" i="55"/>
  <c r="K187" i="55" s="1"/>
  <c r="K188" i="55" s="1"/>
  <c r="K189" i="55" s="1"/>
  <c r="K190" i="55" s="1"/>
  <c r="K191" i="55" s="1"/>
  <c r="K192" i="55" s="1"/>
  <c r="K193" i="55" s="1"/>
  <c r="K306" i="55"/>
  <c r="K307" i="55" s="1"/>
  <c r="K308" i="55" s="1"/>
  <c r="K309" i="55" s="1"/>
  <c r="K310" i="55" s="1"/>
  <c r="K311" i="55" s="1"/>
  <c r="K312" i="55" s="1"/>
  <c r="K313" i="55" s="1"/>
  <c r="E66" i="62"/>
  <c r="E67" i="62" s="1"/>
  <c r="E68" i="62" s="1"/>
  <c r="E69" i="62" s="1"/>
  <c r="E70" i="62" s="1"/>
  <c r="E71" i="62" s="1"/>
  <c r="E72" i="62" s="1"/>
  <c r="E86" i="62"/>
  <c r="E87" i="62" s="1"/>
  <c r="K5" i="63"/>
  <c r="K6" i="63" s="1"/>
  <c r="K7" i="63" s="1"/>
  <c r="K8" i="63" s="1"/>
  <c r="K9" i="63" s="1"/>
  <c r="K10" i="63" s="1"/>
  <c r="K11" i="63" s="1"/>
  <c r="K12" i="63" s="1"/>
  <c r="E80" i="55"/>
  <c r="E81" i="55" s="1"/>
  <c r="E82" i="55" s="1"/>
  <c r="E83" i="55" s="1"/>
  <c r="E84" i="55" s="1"/>
  <c r="E85" i="55" s="1"/>
  <c r="E86" i="55" s="1"/>
  <c r="E87" i="55" s="1"/>
  <c r="E88" i="55" s="1"/>
  <c r="K95" i="55"/>
  <c r="K96" i="55" s="1"/>
  <c r="K97" i="55" s="1"/>
  <c r="K98" i="55" s="1"/>
  <c r="K99" i="55" s="1"/>
  <c r="K100" i="55" s="1"/>
  <c r="K101" i="55" s="1"/>
  <c r="K102" i="55" s="1"/>
  <c r="K103" i="55" s="1"/>
  <c r="E200" i="55"/>
  <c r="E201" i="55" s="1"/>
  <c r="E202" i="55" s="1"/>
  <c r="E203" i="55" s="1"/>
  <c r="E204" i="55" s="1"/>
  <c r="E205" i="55" s="1"/>
  <c r="E206" i="55" s="1"/>
  <c r="E207" i="55" s="1"/>
  <c r="E208" i="55" s="1"/>
  <c r="K215" i="55"/>
  <c r="K216" i="55" s="1"/>
  <c r="K217" i="55" s="1"/>
  <c r="K218" i="55" s="1"/>
  <c r="K219" i="55" s="1"/>
  <c r="K220" i="55" s="1"/>
  <c r="K221" i="55" s="1"/>
  <c r="K222" i="55" s="1"/>
  <c r="K223" i="55" s="1"/>
  <c r="E4" i="56"/>
  <c r="E5" i="56" s="1"/>
  <c r="E6" i="56" s="1"/>
  <c r="E7" i="56" s="1"/>
  <c r="E8" i="56" s="1"/>
  <c r="E9" i="56" s="1"/>
  <c r="E10" i="56" s="1"/>
  <c r="E11" i="56" s="1"/>
  <c r="E12" i="56" s="1"/>
  <c r="K19" i="56"/>
  <c r="K20" i="56" s="1"/>
  <c r="K21" i="56" s="1"/>
  <c r="K22" i="56" s="1"/>
  <c r="K23" i="56" s="1"/>
  <c r="K24" i="56" s="1"/>
  <c r="K25" i="56" s="1"/>
  <c r="K26" i="56" s="1"/>
  <c r="K27" i="56" s="1"/>
  <c r="E4" i="57"/>
  <c r="E5" i="57" s="1"/>
  <c r="E6" i="57" s="1"/>
  <c r="E7" i="57" s="1"/>
  <c r="E8" i="57" s="1"/>
  <c r="E9" i="57" s="1"/>
  <c r="E10" i="57" s="1"/>
  <c r="E11" i="57" s="1"/>
  <c r="E12" i="57" s="1"/>
  <c r="E34" i="57"/>
  <c r="E35" i="57" s="1"/>
  <c r="E36" i="57" s="1"/>
  <c r="E37" i="57" s="1"/>
  <c r="E38" i="57" s="1"/>
  <c r="E39" i="57" s="1"/>
  <c r="E40" i="57" s="1"/>
  <c r="E41" i="57" s="1"/>
  <c r="E42" i="57" s="1"/>
  <c r="E19" i="58"/>
  <c r="E20" i="58" s="1"/>
  <c r="E21" i="58" s="1"/>
  <c r="E22" i="58" s="1"/>
  <c r="E23" i="58" s="1"/>
  <c r="E24" i="58" s="1"/>
  <c r="E25" i="58" s="1"/>
  <c r="E26" i="58" s="1"/>
  <c r="E27" i="58" s="1"/>
  <c r="E49" i="58"/>
  <c r="E50" i="58" s="1"/>
  <c r="E51" i="58" s="1"/>
  <c r="E52" i="58" s="1"/>
  <c r="E53" i="58" s="1"/>
  <c r="E54" i="58" s="1"/>
  <c r="E55" i="58" s="1"/>
  <c r="E56" i="58" s="1"/>
  <c r="E57" i="58" s="1"/>
  <c r="E79" i="58"/>
  <c r="E80" i="58" s="1"/>
  <c r="E81" i="58" s="1"/>
  <c r="E82" i="58" s="1"/>
  <c r="E83" i="58" s="1"/>
  <c r="E84" i="58" s="1"/>
  <c r="E85" i="58" s="1"/>
  <c r="E86" i="58" s="1"/>
  <c r="E87" i="58" s="1"/>
  <c r="E109" i="58"/>
  <c r="E110" i="58" s="1"/>
  <c r="E111" i="58" s="1"/>
  <c r="E112" i="58" s="1"/>
  <c r="E113" i="58" s="1"/>
  <c r="E114" i="58" s="1"/>
  <c r="E115" i="58" s="1"/>
  <c r="E116" i="58" s="1"/>
  <c r="E117" i="58" s="1"/>
  <c r="E55" i="62"/>
  <c r="E56" i="62" s="1"/>
  <c r="E57" i="62" s="1"/>
  <c r="K79" i="62"/>
  <c r="K80" i="62" s="1"/>
  <c r="K81" i="62" s="1"/>
  <c r="K82" i="62" s="1"/>
  <c r="K83" i="62" s="1"/>
  <c r="K84" i="62" s="1"/>
  <c r="K85" i="62" s="1"/>
  <c r="K86" i="62" s="1"/>
  <c r="K87" i="62" s="1"/>
  <c r="E4" i="63"/>
  <c r="E5" i="63" s="1"/>
  <c r="E6" i="63" s="1"/>
  <c r="E7" i="63" s="1"/>
  <c r="E8" i="63" s="1"/>
  <c r="E9" i="63" s="1"/>
  <c r="E10" i="63" s="1"/>
  <c r="E11" i="63" s="1"/>
  <c r="E12" i="63" s="1"/>
  <c r="E19" i="63"/>
  <c r="E20" i="63" s="1"/>
  <c r="E21" i="63" s="1"/>
  <c r="E22" i="63" s="1"/>
  <c r="E23" i="63" s="1"/>
  <c r="E24" i="63" s="1"/>
  <c r="E25" i="63" s="1"/>
  <c r="E26" i="63" s="1"/>
  <c r="E27" i="63" s="1"/>
  <c r="K64" i="62"/>
  <c r="K65" i="62" s="1"/>
  <c r="K66" i="62" s="1"/>
  <c r="K67" i="62" s="1"/>
  <c r="K68" i="62" s="1"/>
  <c r="K69" i="62" s="1"/>
  <c r="K70" i="62" s="1"/>
  <c r="K71" i="62" s="1"/>
  <c r="K72" i="62" s="1"/>
  <c r="K94" i="62"/>
  <c r="K95" i="62" s="1"/>
  <c r="K96" i="62" s="1"/>
  <c r="K97" i="62" s="1"/>
  <c r="K98" i="62" s="1"/>
  <c r="K99" i="62" s="1"/>
  <c r="K100" i="62" s="1"/>
  <c r="K101" i="62" s="1"/>
  <c r="K102" i="62" s="1"/>
  <c r="K19" i="63"/>
  <c r="K20" i="63" s="1"/>
  <c r="K21" i="63" s="1"/>
  <c r="K22" i="63" s="1"/>
  <c r="K23" i="63" s="1"/>
  <c r="K24" i="63" s="1"/>
  <c r="K25" i="63" s="1"/>
  <c r="K26" i="63" s="1"/>
  <c r="K27" i="63" s="1"/>
  <c r="K12" i="64"/>
  <c r="K57" i="64"/>
  <c r="K72" i="67"/>
  <c r="K12" i="66"/>
  <c r="K12" i="68"/>
  <c r="K42" i="68"/>
  <c r="K40" i="74"/>
  <c r="K41" i="74" s="1"/>
  <c r="K42" i="74" s="1"/>
  <c r="K4" i="75"/>
  <c r="K5" i="75" s="1"/>
  <c r="K6" i="75" s="1"/>
  <c r="K7" i="75" s="1"/>
  <c r="K8" i="75" s="1"/>
  <c r="K9" i="75" s="1"/>
  <c r="K10" i="75" s="1"/>
  <c r="K11" i="75" s="1"/>
  <c r="K12" i="75" s="1"/>
  <c r="K35" i="75"/>
  <c r="K36" i="75" s="1"/>
  <c r="K37" i="75" s="1"/>
  <c r="K38" i="75" s="1"/>
  <c r="K39" i="75" s="1"/>
  <c r="K40" i="75" s="1"/>
  <c r="K41" i="75" s="1"/>
  <c r="K42" i="75" s="1"/>
  <c r="E52" i="75"/>
  <c r="E53" i="75" s="1"/>
  <c r="E54" i="75" s="1"/>
  <c r="E55" i="75" s="1"/>
  <c r="E56" i="75" s="1"/>
  <c r="E57" i="75" s="1"/>
  <c r="K95" i="75"/>
  <c r="K96" i="75" s="1"/>
  <c r="K97" i="75" s="1"/>
  <c r="K98" i="75" s="1"/>
  <c r="K99" i="75" s="1"/>
  <c r="K100" i="75" s="1"/>
  <c r="K101" i="75" s="1"/>
  <c r="K102" i="75" s="1"/>
  <c r="E112" i="75"/>
  <c r="E113" i="75" s="1"/>
  <c r="E114" i="75" s="1"/>
  <c r="E115" i="75" s="1"/>
  <c r="E116" i="75" s="1"/>
  <c r="E117" i="75" s="1"/>
  <c r="K102" i="68"/>
  <c r="K27" i="69"/>
  <c r="K72" i="71"/>
  <c r="K72" i="72"/>
  <c r="E34" i="74"/>
  <c r="E35" i="74" s="1"/>
  <c r="E36" i="74" s="1"/>
  <c r="E37" i="74" s="1"/>
  <c r="E38" i="74" s="1"/>
  <c r="E39" i="74" s="1"/>
  <c r="E40" i="74" s="1"/>
  <c r="E41" i="74" s="1"/>
  <c r="E42" i="74" s="1"/>
  <c r="E50" i="74"/>
  <c r="E51" i="74" s="1"/>
  <c r="E52" i="74" s="1"/>
  <c r="E53" i="74" s="1"/>
  <c r="E54" i="74" s="1"/>
  <c r="E55" i="74" s="1"/>
  <c r="E56" i="74" s="1"/>
  <c r="E57" i="74" s="1"/>
  <c r="K51" i="74"/>
  <c r="K52" i="74" s="1"/>
  <c r="K53" i="74" s="1"/>
  <c r="K54" i="74" s="1"/>
  <c r="K55" i="74" s="1"/>
  <c r="K56" i="74" s="1"/>
  <c r="K57" i="74" s="1"/>
  <c r="K67" i="74"/>
  <c r="K68" i="74" s="1"/>
  <c r="K69" i="74" s="1"/>
  <c r="K70" i="74" s="1"/>
  <c r="K71" i="74" s="1"/>
  <c r="K72" i="74" s="1"/>
  <c r="K85" i="78"/>
  <c r="K86" i="78" s="1"/>
  <c r="K87" i="78" s="1"/>
  <c r="K102" i="71"/>
  <c r="K102" i="72"/>
  <c r="E79" i="74"/>
  <c r="E80" i="74" s="1"/>
  <c r="E81" i="74" s="1"/>
  <c r="E82" i="74" s="1"/>
  <c r="E83" i="74" s="1"/>
  <c r="E84" i="74" s="1"/>
  <c r="E85" i="74" s="1"/>
  <c r="E86" i="74" s="1"/>
  <c r="E87" i="74" s="1"/>
  <c r="K94" i="74"/>
  <c r="K95" i="74" s="1"/>
  <c r="K96" i="74" s="1"/>
  <c r="K97" i="74" s="1"/>
  <c r="K98" i="74" s="1"/>
  <c r="K99" i="74" s="1"/>
  <c r="K100" i="74" s="1"/>
  <c r="K101" i="74" s="1"/>
  <c r="K102" i="74" s="1"/>
  <c r="E27" i="80"/>
  <c r="K20" i="75"/>
  <c r="K21" i="75" s="1"/>
  <c r="K22" i="75" s="1"/>
  <c r="K23" i="75" s="1"/>
  <c r="K24" i="75" s="1"/>
  <c r="K25" i="75" s="1"/>
  <c r="K26" i="75" s="1"/>
  <c r="K27" i="75" s="1"/>
  <c r="K57" i="75"/>
  <c r="K87" i="75"/>
  <c r="E4" i="76"/>
  <c r="E5" i="76" s="1"/>
  <c r="E6" i="76" s="1"/>
  <c r="E7" i="76" s="1"/>
  <c r="E8" i="76" s="1"/>
  <c r="E9" i="76" s="1"/>
  <c r="E10" i="76" s="1"/>
  <c r="E11" i="76" s="1"/>
  <c r="E12" i="76" s="1"/>
  <c r="K52" i="76"/>
  <c r="K53" i="76" s="1"/>
  <c r="K54" i="76" s="1"/>
  <c r="K55" i="76" s="1"/>
  <c r="K56" i="76" s="1"/>
  <c r="K57" i="76" s="1"/>
  <c r="K4" i="77"/>
  <c r="K5" i="77" s="1"/>
  <c r="K6" i="77" s="1"/>
  <c r="K7" i="77" s="1"/>
  <c r="K8" i="77" s="1"/>
  <c r="K9" i="77" s="1"/>
  <c r="K10" i="77" s="1"/>
  <c r="K11" i="77" s="1"/>
  <c r="K12" i="77" s="1"/>
  <c r="K34" i="77"/>
  <c r="K35" i="77" s="1"/>
  <c r="K36" i="77" s="1"/>
  <c r="K37" i="77" s="1"/>
  <c r="K38" i="77" s="1"/>
  <c r="K39" i="77" s="1"/>
  <c r="K40" i="77" s="1"/>
  <c r="K41" i="77" s="1"/>
  <c r="K42" i="77" s="1"/>
  <c r="K4" i="78"/>
  <c r="K5" i="78" s="1"/>
  <c r="K6" i="78" s="1"/>
  <c r="K7" i="78" s="1"/>
  <c r="K8" i="78" s="1"/>
  <c r="K9" i="78" s="1"/>
  <c r="K10" i="78" s="1"/>
  <c r="K11" i="78" s="1"/>
  <c r="K12" i="78" s="1"/>
  <c r="K34" i="78"/>
  <c r="K35" i="78" s="1"/>
  <c r="K36" i="78" s="1"/>
  <c r="K37" i="78" s="1"/>
  <c r="K38" i="78" s="1"/>
  <c r="K39" i="78" s="1"/>
  <c r="K40" i="78" s="1"/>
  <c r="K41" i="78" s="1"/>
  <c r="K42" i="78" s="1"/>
  <c r="K64" i="78"/>
  <c r="K65" i="78" s="1"/>
  <c r="K66" i="78" s="1"/>
  <c r="K67" i="78" s="1"/>
  <c r="K68" i="78" s="1"/>
  <c r="K69" i="78" s="1"/>
  <c r="K70" i="78" s="1"/>
  <c r="K71" i="78" s="1"/>
  <c r="K72" i="78" s="1"/>
  <c r="E34" i="76"/>
  <c r="E35" i="76" s="1"/>
  <c r="E36" i="76" s="1"/>
  <c r="E37" i="76" s="1"/>
  <c r="E38" i="76" s="1"/>
  <c r="E39" i="76" s="1"/>
  <c r="E40" i="76" s="1"/>
  <c r="E41" i="76" s="1"/>
  <c r="E42" i="76" s="1"/>
  <c r="E65" i="76"/>
  <c r="E66" i="76" s="1"/>
  <c r="E67" i="76" s="1"/>
  <c r="E68" i="76" s="1"/>
  <c r="E69" i="76" s="1"/>
  <c r="E70" i="76" s="1"/>
  <c r="E71" i="76" s="1"/>
  <c r="E72" i="76" s="1"/>
  <c r="E111" i="78"/>
  <c r="E112" i="78" s="1"/>
  <c r="E113" i="78" s="1"/>
  <c r="E114" i="78" s="1"/>
  <c r="E115" i="78" s="1"/>
  <c r="E116" i="78" s="1"/>
  <c r="E117" i="78" s="1"/>
  <c r="K96" i="79"/>
  <c r="K97" i="79" s="1"/>
  <c r="K98" i="79" s="1"/>
  <c r="K99" i="79" s="1"/>
  <c r="K100" i="79" s="1"/>
  <c r="K101" i="79" s="1"/>
  <c r="K102" i="79" s="1"/>
  <c r="K128" i="79"/>
  <c r="K129" i="79" s="1"/>
  <c r="K130" i="79" s="1"/>
  <c r="K131" i="79" s="1"/>
  <c r="K132" i="79" s="1"/>
  <c r="K19" i="76"/>
  <c r="K20" i="76" s="1"/>
  <c r="K21" i="76" s="1"/>
  <c r="K22" i="76" s="1"/>
  <c r="K23" i="76" s="1"/>
  <c r="K24" i="76" s="1"/>
  <c r="K25" i="76" s="1"/>
  <c r="K26" i="76" s="1"/>
  <c r="K27" i="76" s="1"/>
  <c r="E19" i="77"/>
  <c r="E20" i="77" s="1"/>
  <c r="E21" i="77" s="1"/>
  <c r="E22" i="77" s="1"/>
  <c r="E23" i="77" s="1"/>
  <c r="E24" i="77" s="1"/>
  <c r="E25" i="77" s="1"/>
  <c r="E26" i="77" s="1"/>
  <c r="E27" i="77" s="1"/>
  <c r="E49" i="77"/>
  <c r="E50" i="77" s="1"/>
  <c r="E51" i="77" s="1"/>
  <c r="E52" i="77" s="1"/>
  <c r="E53" i="77" s="1"/>
  <c r="E54" i="77" s="1"/>
  <c r="E55" i="77" s="1"/>
  <c r="E56" i="77" s="1"/>
  <c r="E57" i="77" s="1"/>
  <c r="E19" i="78"/>
  <c r="E20" i="78" s="1"/>
  <c r="E21" i="78" s="1"/>
  <c r="E22" i="78" s="1"/>
  <c r="E23" i="78" s="1"/>
  <c r="E24" i="78" s="1"/>
  <c r="E25" i="78" s="1"/>
  <c r="E26" i="78" s="1"/>
  <c r="E27" i="78" s="1"/>
  <c r="E49" i="78"/>
  <c r="E50" i="78" s="1"/>
  <c r="E51" i="78" s="1"/>
  <c r="E52" i="78" s="1"/>
  <c r="E53" i="78" s="1"/>
  <c r="E54" i="78" s="1"/>
  <c r="E55" i="78" s="1"/>
  <c r="E56" i="78" s="1"/>
  <c r="E57" i="78" s="1"/>
  <c r="E79" i="78"/>
  <c r="E80" i="78" s="1"/>
  <c r="E81" i="78" s="1"/>
  <c r="E82" i="78" s="1"/>
  <c r="E83" i="78" s="1"/>
  <c r="E84" i="78" s="1"/>
  <c r="E85" i="78" s="1"/>
  <c r="E86" i="78" s="1"/>
  <c r="E87" i="78" s="1"/>
  <c r="K109" i="78"/>
  <c r="K110" i="78" s="1"/>
  <c r="K111" i="78" s="1"/>
  <c r="K112" i="78" s="1"/>
  <c r="K113" i="78" s="1"/>
  <c r="K114" i="78" s="1"/>
  <c r="K115" i="78" s="1"/>
  <c r="K116" i="78" s="1"/>
  <c r="K117" i="78" s="1"/>
  <c r="K19" i="79"/>
  <c r="K20" i="79" s="1"/>
  <c r="K21" i="79" s="1"/>
  <c r="K22" i="79" s="1"/>
  <c r="K23" i="79" s="1"/>
  <c r="K24" i="79" s="1"/>
  <c r="K25" i="79" s="1"/>
  <c r="K26" i="79" s="1"/>
  <c r="K27" i="79" s="1"/>
  <c r="K49" i="79"/>
  <c r="K50" i="79" s="1"/>
  <c r="K51" i="79" s="1"/>
  <c r="K52" i="79" s="1"/>
  <c r="K53" i="79" s="1"/>
  <c r="K54" i="79" s="1"/>
  <c r="K55" i="79" s="1"/>
  <c r="K56" i="79" s="1"/>
  <c r="K57" i="79" s="1"/>
  <c r="K66" i="79"/>
  <c r="K67" i="79" s="1"/>
  <c r="K68" i="79" s="1"/>
  <c r="K69" i="79" s="1"/>
  <c r="K70" i="79" s="1"/>
  <c r="K71" i="79" s="1"/>
  <c r="K72" i="79" s="1"/>
  <c r="E94" i="79"/>
  <c r="E95" i="79" s="1"/>
  <c r="E96" i="79" s="1"/>
  <c r="E97" i="79" s="1"/>
  <c r="E98" i="79" s="1"/>
  <c r="E99" i="79" s="1"/>
  <c r="E100" i="79" s="1"/>
  <c r="E101" i="79" s="1"/>
  <c r="E102" i="79" s="1"/>
  <c r="K139" i="79"/>
  <c r="K140" i="79" s="1"/>
  <c r="K141" i="79" s="1"/>
  <c r="K142" i="79" s="1"/>
  <c r="K143" i="79" s="1"/>
  <c r="K144" i="79" s="1"/>
  <c r="K145" i="79" s="1"/>
  <c r="K146" i="79" s="1"/>
  <c r="K147" i="79" s="1"/>
  <c r="K5" i="80"/>
  <c r="K6" i="80" s="1"/>
  <c r="K7" i="80" s="1"/>
  <c r="K8" i="80" s="1"/>
  <c r="K9" i="80" s="1"/>
  <c r="K10" i="80" s="1"/>
  <c r="K11" i="80" s="1"/>
  <c r="K12" i="80" s="1"/>
  <c r="E4" i="79"/>
  <c r="E5" i="79" s="1"/>
  <c r="E6" i="79" s="1"/>
  <c r="E7" i="79" s="1"/>
  <c r="E8" i="79" s="1"/>
  <c r="E9" i="79" s="1"/>
  <c r="E10" i="79" s="1"/>
  <c r="E11" i="79" s="1"/>
  <c r="E12" i="79" s="1"/>
  <c r="E34" i="79"/>
  <c r="E35" i="79" s="1"/>
  <c r="E36" i="79" s="1"/>
  <c r="E37" i="79" s="1"/>
  <c r="E38" i="79" s="1"/>
  <c r="E39" i="79" s="1"/>
  <c r="E40" i="79" s="1"/>
  <c r="E41" i="79" s="1"/>
  <c r="E42" i="79" s="1"/>
  <c r="E64" i="79"/>
  <c r="E65" i="79" s="1"/>
  <c r="E66" i="79" s="1"/>
  <c r="E67" i="79" s="1"/>
  <c r="E68" i="79" s="1"/>
  <c r="E69" i="79" s="1"/>
  <c r="E70" i="79" s="1"/>
  <c r="E71" i="79" s="1"/>
  <c r="E72" i="79" s="1"/>
  <c r="E126" i="79"/>
  <c r="E127" i="79" s="1"/>
  <c r="E128" i="79" s="1"/>
  <c r="E129" i="79" s="1"/>
  <c r="E130" i="79" s="1"/>
  <c r="E131" i="79" s="1"/>
  <c r="E132" i="79" s="1"/>
  <c r="E4" i="80"/>
  <c r="E5" i="80" s="1"/>
  <c r="E6" i="80" s="1"/>
  <c r="E7" i="80" s="1"/>
  <c r="E8" i="80" s="1"/>
  <c r="E9" i="80" s="1"/>
  <c r="E10" i="80" s="1"/>
  <c r="E11" i="80" s="1"/>
  <c r="E12" i="80" s="1"/>
  <c r="K154" i="79"/>
  <c r="K155" i="79" s="1"/>
  <c r="K156" i="79" s="1"/>
  <c r="K157" i="79" s="1"/>
  <c r="K158" i="79" s="1"/>
  <c r="K159" i="79" s="1"/>
  <c r="K160" i="79" s="1"/>
  <c r="K161" i="79" s="1"/>
  <c r="K162" i="79" s="1"/>
  <c r="K19" i="80"/>
  <c r="K20" i="80" s="1"/>
  <c r="K21" i="80" s="1"/>
  <c r="K22" i="80" s="1"/>
  <c r="K23" i="80" s="1"/>
  <c r="K24" i="80" s="1"/>
  <c r="K25" i="80" s="1"/>
  <c r="K26" i="80" s="1"/>
  <c r="K27" i="80" s="1"/>
  <c r="D20" i="5" l="1"/>
  <c r="F19" i="5" s="1"/>
  <c r="C21" i="5"/>
  <c r="C22" i="5" l="1"/>
  <c r="D21" i="5"/>
  <c r="F20" i="5" s="1"/>
  <c r="C23" i="5" l="1"/>
  <c r="D22" i="5"/>
  <c r="F21" i="5" s="1"/>
  <c r="C24" i="5" l="1"/>
  <c r="D23" i="5"/>
  <c r="F22" i="5" s="1"/>
  <c r="D24" i="5" l="1"/>
  <c r="F23" i="5" s="1"/>
  <c r="C25" i="5"/>
  <c r="D25" i="5" l="1"/>
  <c r="F24" i="5" s="1"/>
  <c r="C26" i="5"/>
  <c r="C27" i="5" l="1"/>
  <c r="D27" i="5" s="1"/>
  <c r="D26" i="5"/>
  <c r="F25" i="5" s="1"/>
  <c r="F26" i="5" s="1"/>
</calcChain>
</file>

<file path=xl/sharedStrings.xml><?xml version="1.0" encoding="utf-8"?>
<sst xmlns="http://schemas.openxmlformats.org/spreadsheetml/2006/main" count="10071" uniqueCount="1591">
  <si>
    <t>DATE</t>
  </si>
  <si>
    <t>STOCK</t>
  </si>
  <si>
    <t>RATE</t>
  </si>
  <si>
    <t>AMT INVESTED</t>
  </si>
  <si>
    <t>INVESTMENT ACCOUNT</t>
  </si>
  <si>
    <t>YEAR</t>
  </si>
  <si>
    <t>DJIA</t>
  </si>
  <si>
    <t>YOY GROWTH</t>
  </si>
  <si>
    <t>TICKER</t>
  </si>
  <si>
    <t>INDUSTRY</t>
  </si>
  <si>
    <t>Investment Account if  $1,000 were invested at end of each year between 2008 and 2017</t>
  </si>
  <si>
    <t>COMMENTS</t>
  </si>
  <si>
    <t>DOW JONES IND AVG</t>
  </si>
  <si>
    <r>
      <t xml:space="preserve">RISK GROUP  1 thru 5 </t>
    </r>
    <r>
      <rPr>
        <i/>
        <sz val="8"/>
        <rFont val="Arial"/>
        <family val="2"/>
      </rPr>
      <t>(1 being least Risky 5 being most risky)</t>
    </r>
  </si>
  <si>
    <t>VAL DATE</t>
  </si>
  <si>
    <r>
      <t>Valuation-lower</t>
    </r>
    <r>
      <rPr>
        <i/>
        <sz val="10"/>
        <rFont val="Arial"/>
        <family val="2"/>
      </rPr>
      <t xml:space="preserve"> (In billions)</t>
    </r>
  </si>
  <si>
    <r>
      <t xml:space="preserve">Valuation-higher </t>
    </r>
    <r>
      <rPr>
        <i/>
        <sz val="10"/>
        <rFont val="Arial"/>
        <family val="2"/>
      </rPr>
      <t>(In billions)</t>
    </r>
  </si>
  <si>
    <r>
      <t xml:space="preserve">Shares outstanding </t>
    </r>
    <r>
      <rPr>
        <i/>
        <sz val="10"/>
        <rFont val="Arial"/>
        <family val="2"/>
      </rPr>
      <t>(billions)</t>
    </r>
  </si>
  <si>
    <r>
      <t xml:space="preserve">Val / share </t>
    </r>
    <r>
      <rPr>
        <i/>
        <sz val="10"/>
        <rFont val="Arial"/>
        <family val="2"/>
      </rPr>
      <t>(Lower range)</t>
    </r>
  </si>
  <si>
    <r>
      <t xml:space="preserve">Val / share </t>
    </r>
    <r>
      <rPr>
        <i/>
        <sz val="10"/>
        <rFont val="Arial"/>
        <family val="2"/>
      </rPr>
      <t>(Higher range)</t>
    </r>
  </si>
  <si>
    <t>Interpublic Group</t>
  </si>
  <si>
    <t>IPG</t>
  </si>
  <si>
    <t>01-Advertising</t>
  </si>
  <si>
    <t>Omnicom Group</t>
  </si>
  <si>
    <t>OMC</t>
  </si>
  <si>
    <t>Arconic Inc.</t>
  </si>
  <si>
    <t>ARNC</t>
  </si>
  <si>
    <t>02-Aerospace &amp; Defense</t>
  </si>
  <si>
    <t>Boeing Company</t>
  </si>
  <si>
    <t>BA</t>
  </si>
  <si>
    <t>General Dynamics</t>
  </si>
  <si>
    <t>GD</t>
  </si>
  <si>
    <t>Harris Corporation</t>
  </si>
  <si>
    <t>HRS</t>
  </si>
  <si>
    <t>L-3 Communications Holdings</t>
  </si>
  <si>
    <t>LLL</t>
  </si>
  <si>
    <t>Lockheed Martin Corp.</t>
  </si>
  <si>
    <t>COMPANY</t>
  </si>
  <si>
    <t>10 GREAT SIMPLE STOCKS</t>
  </si>
  <si>
    <t>LMT</t>
  </si>
  <si>
    <t>ABIOMED Inc</t>
  </si>
  <si>
    <t>Northrop Grumman Corp.</t>
  </si>
  <si>
    <t>ABMD</t>
  </si>
  <si>
    <t>NOC</t>
  </si>
  <si>
    <t>26-Health Care Equipment</t>
  </si>
  <si>
    <t>Raytheon Co.</t>
  </si>
  <si>
    <t>Netflix Inc.</t>
  </si>
  <si>
    <t>RTN</t>
  </si>
  <si>
    <t>NFLX</t>
  </si>
  <si>
    <t>Textron Inc.</t>
  </si>
  <si>
    <t>41-Media</t>
  </si>
  <si>
    <t>TXT</t>
  </si>
  <si>
    <t>Align Technology</t>
  </si>
  <si>
    <t>ALGN</t>
  </si>
  <si>
    <t>TransDigm Group</t>
  </si>
  <si>
    <t>29-Health Care Supplies</t>
  </si>
  <si>
    <t>Nvidia Corporation</t>
  </si>
  <si>
    <t>TDG</t>
  </si>
  <si>
    <t>NVDA</t>
  </si>
  <si>
    <t>67-Tech-Semiconductors</t>
  </si>
  <si>
    <t>United Technologies</t>
  </si>
  <si>
    <t>Ulta Beauty</t>
  </si>
  <si>
    <t>ULTA</t>
  </si>
  <si>
    <t>UTX</t>
  </si>
  <si>
    <t>61-Retail</t>
  </si>
  <si>
    <t xml:space="preserve"> </t>
  </si>
  <si>
    <t>Amazon.com Inc.</t>
  </si>
  <si>
    <t>Archer-Daniels-Midland Co</t>
  </si>
  <si>
    <t>AMZN</t>
  </si>
  <si>
    <t>ADM</t>
  </si>
  <si>
    <t>63-Tech-Big</t>
  </si>
  <si>
    <t>Take-Two Interactive</t>
  </si>
  <si>
    <t>03-Agriculture</t>
  </si>
  <si>
    <t>CF Industries Holdings Inc</t>
  </si>
  <si>
    <t>TTWO</t>
  </si>
  <si>
    <t>24-Gaming</t>
  </si>
  <si>
    <t>Regeneron</t>
  </si>
  <si>
    <t>CF</t>
  </si>
  <si>
    <t>REGN</t>
  </si>
  <si>
    <t>FMC Corporation</t>
  </si>
  <si>
    <t>10-Biotechnology</t>
  </si>
  <si>
    <t>FMC</t>
  </si>
  <si>
    <t>The Mosaic Company</t>
  </si>
  <si>
    <t>Broadcom</t>
  </si>
  <si>
    <t>MOS</t>
  </si>
  <si>
    <t>AVGO</t>
  </si>
  <si>
    <t>Bunge</t>
  </si>
  <si>
    <t>BG</t>
  </si>
  <si>
    <t>Fresh Del Monte</t>
  </si>
  <si>
    <t>FDP</t>
  </si>
  <si>
    <t>Calavo Growers</t>
  </si>
  <si>
    <t>CVGW</t>
  </si>
  <si>
    <t>Calmine-Foods</t>
  </si>
  <si>
    <t>CALM</t>
  </si>
  <si>
    <t>Mastercard Inc.</t>
  </si>
  <si>
    <t>C. H. Robinson Worldwide</t>
  </si>
  <si>
    <t>MA</t>
  </si>
  <si>
    <t>CHRW</t>
  </si>
  <si>
    <t>19-Credit card</t>
  </si>
  <si>
    <t>Centene Corporation</t>
  </si>
  <si>
    <t>04-Logistics</t>
  </si>
  <si>
    <t>Expeditors</t>
  </si>
  <si>
    <t>CNC</t>
  </si>
  <si>
    <t>37-Insurance-Health Care</t>
  </si>
  <si>
    <t>EXPD</t>
  </si>
  <si>
    <t>Adobe Systems Inc</t>
  </si>
  <si>
    <t>ADBE</t>
  </si>
  <si>
    <t>FedEx Corporation</t>
  </si>
  <si>
    <t>62-Tech</t>
  </si>
  <si>
    <t>FDX</t>
  </si>
  <si>
    <t>WellCare</t>
  </si>
  <si>
    <t>WCG</t>
  </si>
  <si>
    <t>United Parcel Service</t>
  </si>
  <si>
    <t>UPS</t>
  </si>
  <si>
    <t>Booking Holdings Inc</t>
  </si>
  <si>
    <t>BKNG</t>
  </si>
  <si>
    <t>Alaska Air Group Inc</t>
  </si>
  <si>
    <t>72-Travel</t>
  </si>
  <si>
    <t>Y</t>
  </si>
  <si>
    <t>Salesforce.com</t>
  </si>
  <si>
    <t>ALK</t>
  </si>
  <si>
    <t>05-Airlines</t>
  </si>
  <si>
    <t>CRM</t>
  </si>
  <si>
    <t>American Airlines Group</t>
  </si>
  <si>
    <t>Illumina Inc</t>
  </si>
  <si>
    <t>AAL</t>
  </si>
  <si>
    <t>Delta Air Lines Inc.</t>
  </si>
  <si>
    <t>ILMN</t>
  </si>
  <si>
    <t>DAL</t>
  </si>
  <si>
    <t>30-Healthcare-Life Sciences Tools &amp; Service</t>
  </si>
  <si>
    <t>Constellation Brands</t>
  </si>
  <si>
    <t>Southwest Airlines</t>
  </si>
  <si>
    <t>STZ</t>
  </si>
  <si>
    <t>09-Beverages</t>
  </si>
  <si>
    <t>LUV</t>
  </si>
  <si>
    <t>United Health Group Inc.</t>
  </si>
  <si>
    <t>UNH</t>
  </si>
  <si>
    <t>United Continental Holdings</t>
  </si>
  <si>
    <t>Extra Space Storage</t>
  </si>
  <si>
    <t>UAL</t>
  </si>
  <si>
    <t>EXR</t>
  </si>
  <si>
    <t>Hanesbrands Inc</t>
  </si>
  <si>
    <t>59-REIT-Specialized</t>
  </si>
  <si>
    <t>Visa Inc.</t>
  </si>
  <si>
    <t>HBI</t>
  </si>
  <si>
    <t>V</t>
  </si>
  <si>
    <t>Apple Inc.</t>
  </si>
  <si>
    <t>AAPL</t>
  </si>
  <si>
    <t>06-Apparel, Accessories &amp; Luxury Goods</t>
  </si>
  <si>
    <t>Nike</t>
  </si>
  <si>
    <t>Ross Stores</t>
  </si>
  <si>
    <t>NKE</t>
  </si>
  <si>
    <t>ROST</t>
  </si>
  <si>
    <t>Polo Ralph Lauren Corp.</t>
  </si>
  <si>
    <t>Advanced Micro Devices Inc</t>
  </si>
  <si>
    <t>RL</t>
  </si>
  <si>
    <t>AMD</t>
  </si>
  <si>
    <t>PVH Corp.</t>
  </si>
  <si>
    <t>NiSource Inc.</t>
  </si>
  <si>
    <t>PVH</t>
  </si>
  <si>
    <t>NI</t>
  </si>
  <si>
    <t>Tapestry, Inc.</t>
  </si>
  <si>
    <t>74-Utilities</t>
  </si>
  <si>
    <t>United Rentals, Inc.</t>
  </si>
  <si>
    <t>TPR</t>
  </si>
  <si>
    <t>URI</t>
  </si>
  <si>
    <t>Tiffany &amp; Co.</t>
  </si>
  <si>
    <t>43-Misc</t>
  </si>
  <si>
    <t>TIF</t>
  </si>
  <si>
    <t>Under Armour Class C</t>
  </si>
  <si>
    <t>Incyte</t>
  </si>
  <si>
    <t>INCY</t>
  </si>
  <si>
    <t>UA</t>
  </si>
  <si>
    <t>V.F. Corp.</t>
  </si>
  <si>
    <t>IDEXX Laboratories</t>
  </si>
  <si>
    <t>IDXX</t>
  </si>
  <si>
    <t>VFC</t>
  </si>
  <si>
    <t>O'Reilly Automotive</t>
  </si>
  <si>
    <t>Ford Motor</t>
  </si>
  <si>
    <t>ORLY</t>
  </si>
  <si>
    <t>F</t>
  </si>
  <si>
    <t>Rollins Inc.</t>
  </si>
  <si>
    <t>07-Auto</t>
  </si>
  <si>
    <t>General Motors</t>
  </si>
  <si>
    <t>ROL</t>
  </si>
  <si>
    <t>A.O. Smith Corp</t>
  </si>
  <si>
    <t>AOS</t>
  </si>
  <si>
    <t>11-Building Products</t>
  </si>
  <si>
    <t>Intuitive Surgical Inc.</t>
  </si>
  <si>
    <t>GM</t>
  </si>
  <si>
    <t>ISRG</t>
  </si>
  <si>
    <t>Old Dominion</t>
  </si>
  <si>
    <t>ODFL</t>
  </si>
  <si>
    <t>Invested 2010 thru 2017, DJIA account would have had $11,932</t>
  </si>
  <si>
    <t>73-Trucking</t>
  </si>
  <si>
    <t>CME Group Inc.</t>
  </si>
  <si>
    <t>Harley-Davidson</t>
  </si>
  <si>
    <t>CME</t>
  </si>
  <si>
    <t>HOG</t>
  </si>
  <si>
    <t>17-Fin-Exchanges-and-Data</t>
  </si>
  <si>
    <t>Cintas Corporation</t>
  </si>
  <si>
    <t>Polaris Industries</t>
  </si>
  <si>
    <t>PII</t>
  </si>
  <si>
    <t>CTAS</t>
  </si>
  <si>
    <t>Carmax Inc</t>
  </si>
  <si>
    <t>Starbucks Corp.</t>
  </si>
  <si>
    <t>KMX</t>
  </si>
  <si>
    <t>SBUX</t>
  </si>
  <si>
    <t>Toyota Motors</t>
  </si>
  <si>
    <t>TM</t>
  </si>
  <si>
    <t>Honda Motor co</t>
  </si>
  <si>
    <t>HMC</t>
  </si>
  <si>
    <t>LKQ Corporation</t>
  </si>
  <si>
    <t>60-Restaurants</t>
  </si>
  <si>
    <t>Cadence Design Systems</t>
  </si>
  <si>
    <t>LKQ</t>
  </si>
  <si>
    <t>CDNS</t>
  </si>
  <si>
    <t>08-Auto Parts</t>
  </si>
  <si>
    <t>Magna International</t>
  </si>
  <si>
    <t>MGA</t>
  </si>
  <si>
    <t>Molson Coors Brewing Company</t>
  </si>
  <si>
    <t>Edwards Lifesciences</t>
  </si>
  <si>
    <t>TAP</t>
  </si>
  <si>
    <t>EW</t>
  </si>
  <si>
    <t>Brown-Forman Corp.</t>
  </si>
  <si>
    <t>Red Hat Inc.</t>
  </si>
  <si>
    <t>RHT</t>
  </si>
  <si>
    <t>BF-B</t>
  </si>
  <si>
    <t>MSCI Inc</t>
  </si>
  <si>
    <t>MSCI</t>
  </si>
  <si>
    <t>Verisign Inc.</t>
  </si>
  <si>
    <t>Coca-Cola Company (The)</t>
  </si>
  <si>
    <t>VRSN</t>
  </si>
  <si>
    <t>KO</t>
  </si>
  <si>
    <t>The Cooper Companies</t>
  </si>
  <si>
    <t>Monster Beverage</t>
  </si>
  <si>
    <t>COO</t>
  </si>
  <si>
    <t>MNST</t>
  </si>
  <si>
    <t>Home Depot</t>
  </si>
  <si>
    <t>HD</t>
  </si>
  <si>
    <t>PepsiCo Inc.</t>
  </si>
  <si>
    <t>Royal Caribbean Cruises Ltd</t>
  </si>
  <si>
    <t>RCL</t>
  </si>
  <si>
    <t>PEP</t>
  </si>
  <si>
    <t>16-Cruises</t>
  </si>
  <si>
    <t>Broadridge Financial Solutions</t>
  </si>
  <si>
    <t>Boston Beer</t>
  </si>
  <si>
    <t>SAM</t>
  </si>
  <si>
    <t>Alexion Pharmaceuticals</t>
  </si>
  <si>
    <t>BR</t>
  </si>
  <si>
    <t>ALXN</t>
  </si>
  <si>
    <t>Intuit Inc.</t>
  </si>
  <si>
    <t>Amgen Inc.</t>
  </si>
  <si>
    <t>INTU</t>
  </si>
  <si>
    <t>AMGN</t>
  </si>
  <si>
    <t>21-Financials-Misc</t>
  </si>
  <si>
    <t>S&amp;P Global, Inc.</t>
  </si>
  <si>
    <t>Biogen Inc.</t>
  </si>
  <si>
    <t>SPGI</t>
  </si>
  <si>
    <t>BIIB</t>
  </si>
  <si>
    <t>Skyworks Solutions</t>
  </si>
  <si>
    <t>SWKS</t>
  </si>
  <si>
    <t>Celgene Corp.</t>
  </si>
  <si>
    <t>CELG</t>
  </si>
  <si>
    <t>Fiserv Inc</t>
  </si>
  <si>
    <t>FISV</t>
  </si>
  <si>
    <t>Gilead Sciences</t>
  </si>
  <si>
    <t>GILD</t>
  </si>
  <si>
    <t>Humana Inc.</t>
  </si>
  <si>
    <t>HUM</t>
  </si>
  <si>
    <t>Sherwin-Williams</t>
  </si>
  <si>
    <t>SHW</t>
  </si>
  <si>
    <t>13-Chemicals</t>
  </si>
  <si>
    <t>CIGNA Corp.</t>
  </si>
  <si>
    <t>CI</t>
  </si>
  <si>
    <t>Anthem Inc.</t>
  </si>
  <si>
    <t>ANTM</t>
  </si>
  <si>
    <t>TJX Companies Inc.</t>
  </si>
  <si>
    <t>Vertex Pharmaceuticals Inc</t>
  </si>
  <si>
    <t>TJX</t>
  </si>
  <si>
    <t>VRTX</t>
  </si>
  <si>
    <t>Copart Inc</t>
  </si>
  <si>
    <t>CPRT</t>
  </si>
  <si>
    <t>Total System Services</t>
  </si>
  <si>
    <t>TSS</t>
  </si>
  <si>
    <t>Fastenal Co</t>
  </si>
  <si>
    <t>Boston Scientific</t>
  </si>
  <si>
    <t>FAST</t>
  </si>
  <si>
    <t>BSX</t>
  </si>
  <si>
    <t>Fortune Brands Home &amp; Security</t>
  </si>
  <si>
    <t>Microsoft Corp.</t>
  </si>
  <si>
    <t>FBHS</t>
  </si>
  <si>
    <t>MSFT</t>
  </si>
  <si>
    <t>Invested 2011 thru 2017, DJIA account would have had $9,902</t>
  </si>
  <si>
    <t>Johnson Controls International</t>
  </si>
  <si>
    <t>JCI</t>
  </si>
  <si>
    <t>Jack Henry &amp; Associates Inc</t>
  </si>
  <si>
    <t>JKHY</t>
  </si>
  <si>
    <t>Masco Corp.</t>
  </si>
  <si>
    <t>Danaher Corp.</t>
  </si>
  <si>
    <t>DHR</t>
  </si>
  <si>
    <t>MAS</t>
  </si>
  <si>
    <t>MGM Resorts International</t>
  </si>
  <si>
    <t>Teleflex Inc</t>
  </si>
  <si>
    <t>MGM</t>
  </si>
  <si>
    <t>TFX</t>
  </si>
  <si>
    <t>12-Casinos &amp; Gaming</t>
  </si>
  <si>
    <t>DXC Technology</t>
  </si>
  <si>
    <t>Wynn Resorts Ltd</t>
  </si>
  <si>
    <t>WYNN</t>
  </si>
  <si>
    <t>DXC</t>
  </si>
  <si>
    <t>64-Tech-Consulting</t>
  </si>
  <si>
    <t>DowDuPont</t>
  </si>
  <si>
    <t>DWDP</t>
  </si>
  <si>
    <t>Eastman Chemical</t>
  </si>
  <si>
    <t>Nektar Therapeutics</t>
  </si>
  <si>
    <t>NKTR</t>
  </si>
  <si>
    <t>EMN</t>
  </si>
  <si>
    <t>52-Pharmaceuticals</t>
  </si>
  <si>
    <t>Moody's Corp</t>
  </si>
  <si>
    <t>Albemarle Corp</t>
  </si>
  <si>
    <t>MCO</t>
  </si>
  <si>
    <t>ALB</t>
  </si>
  <si>
    <t>Celanese Corp.</t>
  </si>
  <si>
    <t>CE</t>
  </si>
  <si>
    <t>Ecolab Inc.</t>
  </si>
  <si>
    <t>Estee Lauder Cos.</t>
  </si>
  <si>
    <t>EL</t>
  </si>
  <si>
    <t>ECL</t>
  </si>
  <si>
    <t>51-Personal Products</t>
  </si>
  <si>
    <t>Intl Flavors &amp; Fragrances</t>
  </si>
  <si>
    <t>Hormel Foods Corp.</t>
  </si>
  <si>
    <t>HRL</t>
  </si>
  <si>
    <t>IFF</t>
  </si>
  <si>
    <t>49-Packaged Foods &amp; Meats</t>
  </si>
  <si>
    <t>LyondellBasell</t>
  </si>
  <si>
    <t>LYB</t>
  </si>
  <si>
    <t>PPG Industries</t>
  </si>
  <si>
    <t>PPG</t>
  </si>
  <si>
    <t>Autodesk Inc.</t>
  </si>
  <si>
    <t>ADSK</t>
  </si>
  <si>
    <t>Freeport-McMoRan Inc.</t>
  </si>
  <si>
    <t>FCX</t>
  </si>
  <si>
    <t>14-Commodities</t>
  </si>
  <si>
    <t>ResMed</t>
  </si>
  <si>
    <t>Newmont Mining Corporation</t>
  </si>
  <si>
    <t>NEM</t>
  </si>
  <si>
    <t>RMD</t>
  </si>
  <si>
    <t>Nucor Corp.</t>
  </si>
  <si>
    <t>Gartner Inc</t>
  </si>
  <si>
    <t>IT</t>
  </si>
  <si>
    <t>NUE</t>
  </si>
  <si>
    <t>Global Payments Inc.</t>
  </si>
  <si>
    <t>US Steel</t>
  </si>
  <si>
    <t>X</t>
  </si>
  <si>
    <t>Arcelor Mittal</t>
  </si>
  <si>
    <t>MT</t>
  </si>
  <si>
    <t>Alcoa</t>
  </si>
  <si>
    <t>AA</t>
  </si>
  <si>
    <t>Fluor Corp.</t>
  </si>
  <si>
    <t>GPN</t>
  </si>
  <si>
    <t>FLR</t>
  </si>
  <si>
    <t xml:space="preserve">15-Construction  </t>
  </si>
  <si>
    <t>Jacobs Engineering Group</t>
  </si>
  <si>
    <t>JEC</t>
  </si>
  <si>
    <t>CSX Corp.</t>
  </si>
  <si>
    <t>Quanta Services Inc.</t>
  </si>
  <si>
    <t>CSX</t>
  </si>
  <si>
    <t>PWR</t>
  </si>
  <si>
    <t>53-Railroads</t>
  </si>
  <si>
    <t>IPG Photonics Corp.</t>
  </si>
  <si>
    <t>Martin Marietta Materials</t>
  </si>
  <si>
    <t>IPGP</t>
  </si>
  <si>
    <t>MLM</t>
  </si>
  <si>
    <t>65-Tech-Electronic Components</t>
  </si>
  <si>
    <t>Vulcan Materials</t>
  </si>
  <si>
    <t>Tractor Supply Company</t>
  </si>
  <si>
    <t>VMC</t>
  </si>
  <si>
    <t>TSCO</t>
  </si>
  <si>
    <t>Carnival Corp.</t>
  </si>
  <si>
    <t>Charter Communications</t>
  </si>
  <si>
    <t>CCL</t>
  </si>
  <si>
    <t>CHTR</t>
  </si>
  <si>
    <t>Thermo Fisher Scientific</t>
  </si>
  <si>
    <t>TMO</t>
  </si>
  <si>
    <t>Cboe Global Markets</t>
  </si>
  <si>
    <t>Mettler Toledo</t>
  </si>
  <si>
    <t>CBOE</t>
  </si>
  <si>
    <t>MTD</t>
  </si>
  <si>
    <t>Church &amp; Dwight</t>
  </si>
  <si>
    <t>CHD</t>
  </si>
  <si>
    <t>34-Household Products</t>
  </si>
  <si>
    <t>Intercontinental Exchange</t>
  </si>
  <si>
    <t>ICE</t>
  </si>
  <si>
    <t>Texas Instruments</t>
  </si>
  <si>
    <t>TXN</t>
  </si>
  <si>
    <t>Fidelity National Information Services</t>
  </si>
  <si>
    <t>FIS</t>
  </si>
  <si>
    <t>Nasdaq, Inc.</t>
  </si>
  <si>
    <t>NDAQ</t>
  </si>
  <si>
    <t>Micron Technology</t>
  </si>
  <si>
    <t>MU</t>
  </si>
  <si>
    <t>Seagate Technology</t>
  </si>
  <si>
    <t>STX</t>
  </si>
  <si>
    <t>Bank of America Corp</t>
  </si>
  <si>
    <t>BAC</t>
  </si>
  <si>
    <t>68-Technology Hardware, Storage &amp; Peripherals</t>
  </si>
  <si>
    <t>18-Banks</t>
  </si>
  <si>
    <t>Citigroup Inc.</t>
  </si>
  <si>
    <t>Progressive Corp.</t>
  </si>
  <si>
    <t>C</t>
  </si>
  <si>
    <t>PGR</t>
  </si>
  <si>
    <t>Comerica Inc.</t>
  </si>
  <si>
    <t>39-Insurance-P&amp;C</t>
  </si>
  <si>
    <t>Electronic Arts</t>
  </si>
  <si>
    <t>CMA</t>
  </si>
  <si>
    <t>EA</t>
  </si>
  <si>
    <t>JPMorgan Chase &amp; Co.</t>
  </si>
  <si>
    <t>SVB Financial</t>
  </si>
  <si>
    <t>JPM</t>
  </si>
  <si>
    <t>SIVB</t>
  </si>
  <si>
    <t>U.S. Bancorp</t>
  </si>
  <si>
    <t>23-Regional Banks</t>
  </si>
  <si>
    <t>Activision Blizzard</t>
  </si>
  <si>
    <t>USB</t>
  </si>
  <si>
    <t>ATVI</t>
  </si>
  <si>
    <t>Wells Fargo</t>
  </si>
  <si>
    <t>Union Pacific</t>
  </si>
  <si>
    <t>WFC</t>
  </si>
  <si>
    <t>UNP</t>
  </si>
  <si>
    <t>People's United Financial</t>
  </si>
  <si>
    <t>Twenty-First Century Fox Class A</t>
  </si>
  <si>
    <t>PBCT</t>
  </si>
  <si>
    <t>FOXA</t>
  </si>
  <si>
    <t>American Express Co</t>
  </si>
  <si>
    <t>Fortinet</t>
  </si>
  <si>
    <t>AXP</t>
  </si>
  <si>
    <t>FTNT</t>
  </si>
  <si>
    <t>Capital One Financial</t>
  </si>
  <si>
    <t>Invested 2009 thru 2017, DJIA account would have had $14,160</t>
  </si>
  <si>
    <t>COF</t>
  </si>
  <si>
    <t>Discover Financial Services</t>
  </si>
  <si>
    <t>DFS</t>
  </si>
  <si>
    <t>Marriott Int'l.</t>
  </si>
  <si>
    <t>MAR</t>
  </si>
  <si>
    <t>33-Hotels</t>
  </si>
  <si>
    <t>SBA Communications</t>
  </si>
  <si>
    <t>SBAC</t>
  </si>
  <si>
    <t>Synchrony Financial</t>
  </si>
  <si>
    <t>Equinix</t>
  </si>
  <si>
    <t>SYF</t>
  </si>
  <si>
    <t>EQIX</t>
  </si>
  <si>
    <t>Invested 2014 thru 2017, DJIA account would have had $4,739</t>
  </si>
  <si>
    <t>Alliance Data Systems</t>
  </si>
  <si>
    <t>Lam Research</t>
  </si>
  <si>
    <t>ADS</t>
  </si>
  <si>
    <t>Goldman Sachs Group</t>
  </si>
  <si>
    <t>LRCX</t>
  </si>
  <si>
    <t>GS</t>
  </si>
  <si>
    <t>American Water Works Company Inc</t>
  </si>
  <si>
    <t xml:space="preserve">20-Inv-Banking </t>
  </si>
  <si>
    <t>Morgan Stanley</t>
  </si>
  <si>
    <t>AWK</t>
  </si>
  <si>
    <t>MS</t>
  </si>
  <si>
    <t>Valero Energy</t>
  </si>
  <si>
    <t>Raymond James Financial Inc.</t>
  </si>
  <si>
    <t>RJF</t>
  </si>
  <si>
    <t>VLO</t>
  </si>
  <si>
    <t>46-Oil &amp; Gas Refining &amp; Marketing</t>
  </si>
  <si>
    <t>Charles Schwab Corporation</t>
  </si>
  <si>
    <t>SCHW</t>
  </si>
  <si>
    <t>E*Trade</t>
  </si>
  <si>
    <t>Expedia Group</t>
  </si>
  <si>
    <t>EXPE</t>
  </si>
  <si>
    <t>ETFC</t>
  </si>
  <si>
    <t>Darden Restaurants</t>
  </si>
  <si>
    <t>DRI</t>
  </si>
  <si>
    <t>Equifax Inc.</t>
  </si>
  <si>
    <t>Roper Technologies</t>
  </si>
  <si>
    <t>EFX</t>
  </si>
  <si>
    <t>ROP</t>
  </si>
  <si>
    <t>40-Manufacturing</t>
  </si>
  <si>
    <t>Ingersoll-Rand PLC</t>
  </si>
  <si>
    <t>Block H&amp;R</t>
  </si>
  <si>
    <t>HRB</t>
  </si>
  <si>
    <t>IR</t>
  </si>
  <si>
    <t>PayPal</t>
  </si>
  <si>
    <t>Xilinx</t>
  </si>
  <si>
    <t>XLNX</t>
  </si>
  <si>
    <t>PYPL</t>
  </si>
  <si>
    <t>Invested 2015 thru 2017, DJIA account would have had $3,446</t>
  </si>
  <si>
    <t>Packaging Corporation of America</t>
  </si>
  <si>
    <t>PKG</t>
  </si>
  <si>
    <t>50-Paper Packaging</t>
  </si>
  <si>
    <t>Western Union Co</t>
  </si>
  <si>
    <t>HollyFrontier Corp</t>
  </si>
  <si>
    <t>HFC</t>
  </si>
  <si>
    <t>WU</t>
  </si>
  <si>
    <t>NextEra Energy</t>
  </si>
  <si>
    <t>Automatic Data Processing</t>
  </si>
  <si>
    <t>NEE</t>
  </si>
  <si>
    <t>ADP</t>
  </si>
  <si>
    <t>Paychex Inc.</t>
  </si>
  <si>
    <t>Lowe's Cos.</t>
  </si>
  <si>
    <t>LOW</t>
  </si>
  <si>
    <t>PAYX</t>
  </si>
  <si>
    <t>Lilly (Eli) &amp; Co.</t>
  </si>
  <si>
    <t>LLY</t>
  </si>
  <si>
    <t>Motorola Solutions Inc.</t>
  </si>
  <si>
    <t>Affiliated Managers Group Inc</t>
  </si>
  <si>
    <t>MSI</t>
  </si>
  <si>
    <t>AMG</t>
  </si>
  <si>
    <t>22-Fin-Non-Banking</t>
  </si>
  <si>
    <t>66-Tech-Networking</t>
  </si>
  <si>
    <t>PerkinElmer</t>
  </si>
  <si>
    <t>Ameriprise Financial</t>
  </si>
  <si>
    <t>PKI</t>
  </si>
  <si>
    <t>AMP</t>
  </si>
  <si>
    <t>BlackRock</t>
  </si>
  <si>
    <t>Foot Locker Inc</t>
  </si>
  <si>
    <t>FL</t>
  </si>
  <si>
    <t>BLK</t>
  </si>
  <si>
    <t>Franklin Resources</t>
  </si>
  <si>
    <t>BEN</t>
  </si>
  <si>
    <t>Invesco Ltd.</t>
  </si>
  <si>
    <t>IVZ</t>
  </si>
  <si>
    <t>McCormick &amp; Co.</t>
  </si>
  <si>
    <t>Northern Trust Corp.</t>
  </si>
  <si>
    <t>MKC</t>
  </si>
  <si>
    <t>NTRS</t>
  </si>
  <si>
    <t>State Street Corp.</t>
  </si>
  <si>
    <t>STT</t>
  </si>
  <si>
    <t>Alliant Energy Corp</t>
  </si>
  <si>
    <t>T. Rowe Price Group</t>
  </si>
  <si>
    <t>LNT</t>
  </si>
  <si>
    <t>TROW</t>
  </si>
  <si>
    <t>Amphenol Corp</t>
  </si>
  <si>
    <t>The Bank of New York Mellon Corp.</t>
  </si>
  <si>
    <t>APH</t>
  </si>
  <si>
    <t>BK</t>
  </si>
  <si>
    <t>Comcast Corp.</t>
  </si>
  <si>
    <t>BB&amp;T Corporation</t>
  </si>
  <si>
    <t>CMCSA</t>
  </si>
  <si>
    <t>BBT</t>
  </si>
  <si>
    <t>KLA-Tencor Corp.</t>
  </si>
  <si>
    <t>Fifth Third Bancorp</t>
  </si>
  <si>
    <t>KLAC</t>
  </si>
  <si>
    <t>FITB</t>
  </si>
  <si>
    <t>First Republic Bank</t>
  </si>
  <si>
    <t>FRC</t>
  </si>
  <si>
    <t>Huntington Bancshares</t>
  </si>
  <si>
    <t>HBAN</t>
  </si>
  <si>
    <t>ONEOK</t>
  </si>
  <si>
    <t>KeyCorp</t>
  </si>
  <si>
    <t>OKE</t>
  </si>
  <si>
    <t>KEY</t>
  </si>
  <si>
    <t>47-Oil &amp; Gas-Pipelines</t>
  </si>
  <si>
    <t>M&amp;T Bank Corp.</t>
  </si>
  <si>
    <t>MTB</t>
  </si>
  <si>
    <t>Applied Materials Inc.</t>
  </si>
  <si>
    <t>AMAT</t>
  </si>
  <si>
    <t>PNC Financial Services</t>
  </si>
  <si>
    <t>American Tower Corp.</t>
  </si>
  <si>
    <t>PNC</t>
  </si>
  <si>
    <t>AMT</t>
  </si>
  <si>
    <t>Regions Financial Corp.</t>
  </si>
  <si>
    <t>69-Telecom</t>
  </si>
  <si>
    <t>RF</t>
  </si>
  <si>
    <t>CMS Energy</t>
  </si>
  <si>
    <t>CMS</t>
  </si>
  <si>
    <t>SunTrust Banks</t>
  </si>
  <si>
    <t>Yum! Brands Inc</t>
  </si>
  <si>
    <t>STI</t>
  </si>
  <si>
    <t>YUM</t>
  </si>
  <si>
    <t>Abbott Laboratories</t>
  </si>
  <si>
    <t>ABT</t>
  </si>
  <si>
    <t>Zions Bancorp</t>
  </si>
  <si>
    <t>ZION</t>
  </si>
  <si>
    <t>Costco Wholesale Corp.</t>
  </si>
  <si>
    <t>COST</t>
  </si>
  <si>
    <t>Alphabet Inc Class C</t>
  </si>
  <si>
    <t>GOOG</t>
  </si>
  <si>
    <t>CBRE Group</t>
  </si>
  <si>
    <t>CBRE</t>
  </si>
  <si>
    <t>AmerisourceBergen Corp</t>
  </si>
  <si>
    <t>Tyson Foods</t>
  </si>
  <si>
    <t>ABC</t>
  </si>
  <si>
    <t>TSN</t>
  </si>
  <si>
    <t>25-Health Care Distributors</t>
  </si>
  <si>
    <t>Bristol-Myers Squibb</t>
  </si>
  <si>
    <t>BMY</t>
  </si>
  <si>
    <t>Cardinal Health Inc.</t>
  </si>
  <si>
    <t>Marsh &amp; McLennan</t>
  </si>
  <si>
    <t>CAH</t>
  </si>
  <si>
    <t>MMC</t>
  </si>
  <si>
    <t>Henry Schein</t>
  </si>
  <si>
    <t>36-Insurance Brokers</t>
  </si>
  <si>
    <t>HSIC</t>
  </si>
  <si>
    <t>McKesson Corp.</t>
  </si>
  <si>
    <t>MCK</t>
  </si>
  <si>
    <t>AutoZone Inc</t>
  </si>
  <si>
    <t>AZO</t>
  </si>
  <si>
    <t>Waters Corporation</t>
  </si>
  <si>
    <t>WAT</t>
  </si>
  <si>
    <t>Accenture plc</t>
  </si>
  <si>
    <t>ACN</t>
  </si>
  <si>
    <t>Arthur J. Gallagher &amp; Co.</t>
  </si>
  <si>
    <t>AJG</t>
  </si>
  <si>
    <t>Agilent Technologies Inc</t>
  </si>
  <si>
    <t>Aon plc</t>
  </si>
  <si>
    <t>A</t>
  </si>
  <si>
    <t>AON</t>
  </si>
  <si>
    <t>Baxter International Inc.</t>
  </si>
  <si>
    <t>Stryker Corp.</t>
  </si>
  <si>
    <t>BAX</t>
  </si>
  <si>
    <t>SYK</t>
  </si>
  <si>
    <t>Becton Dickinson</t>
  </si>
  <si>
    <t>Dollar Tree</t>
  </si>
  <si>
    <t>BDX</t>
  </si>
  <si>
    <t>DLTR</t>
  </si>
  <si>
    <t>Cincinnati Financial</t>
  </si>
  <si>
    <t>CINF</t>
  </si>
  <si>
    <t>Synopsys Inc.</t>
  </si>
  <si>
    <t>SNPS</t>
  </si>
  <si>
    <t>Hologic</t>
  </si>
  <si>
    <t>HOLX</t>
  </si>
  <si>
    <t>Waste Management Inc.</t>
  </si>
  <si>
    <t>WM</t>
  </si>
  <si>
    <t>Torchmark Corp.</t>
  </si>
  <si>
    <t>TMK</t>
  </si>
  <si>
    <t>Honeywell Int'l Inc.</t>
  </si>
  <si>
    <t>Johnson &amp; Johnson</t>
  </si>
  <si>
    <t>HON</t>
  </si>
  <si>
    <t>JNJ</t>
  </si>
  <si>
    <t>Disney</t>
  </si>
  <si>
    <t>DIS</t>
  </si>
  <si>
    <t>Medtronic plc</t>
  </si>
  <si>
    <t>Analog Devices, Inc.</t>
  </si>
  <si>
    <t>MDT</t>
  </si>
  <si>
    <t>ADI</t>
  </si>
  <si>
    <t>Avery Dennison Corp</t>
  </si>
  <si>
    <t>AVY</t>
  </si>
  <si>
    <t>Crown Castle International Corp.</t>
  </si>
  <si>
    <t>CCI</t>
  </si>
  <si>
    <t>Republic Services Inc</t>
  </si>
  <si>
    <t>RSG</t>
  </si>
  <si>
    <t>Ball Corp</t>
  </si>
  <si>
    <t>BLL</t>
  </si>
  <si>
    <t>Varian Medical Systems</t>
  </si>
  <si>
    <t>Rockwell Automation Inc.</t>
  </si>
  <si>
    <t>VAR</t>
  </si>
  <si>
    <t>ROK</t>
  </si>
  <si>
    <t>Zimmer Biomet Holdings</t>
  </si>
  <si>
    <t>Norfolk Southern Corp.</t>
  </si>
  <si>
    <t>ZBH</t>
  </si>
  <si>
    <t>NSC</t>
  </si>
  <si>
    <t>Cerner</t>
  </si>
  <si>
    <t>Universal Health Services, Inc.</t>
  </si>
  <si>
    <t>CERN</t>
  </si>
  <si>
    <t>UHS</t>
  </si>
  <si>
    <t>DaVita Inc.</t>
  </si>
  <si>
    <t>27-Health Care Facilities</t>
  </si>
  <si>
    <t>DVA</t>
  </si>
  <si>
    <t>D. R. Horton</t>
  </si>
  <si>
    <t>DHI</t>
  </si>
  <si>
    <t>CVS Health</t>
  </si>
  <si>
    <t>32-Homebuilding</t>
  </si>
  <si>
    <t>Wec Energy Group Inc</t>
  </si>
  <si>
    <t>CVS</t>
  </si>
  <si>
    <t>28-Health Care Services</t>
  </si>
  <si>
    <t>Laboratory Corp. of America Holding</t>
  </si>
  <si>
    <t>WEC</t>
  </si>
  <si>
    <t>LH</t>
  </si>
  <si>
    <t>Quest Diagnostics</t>
  </si>
  <si>
    <t>DGX</t>
  </si>
  <si>
    <t>Walgreens Boots Alliance</t>
  </si>
  <si>
    <t>TE Connectivity Ltd.</t>
  </si>
  <si>
    <t>WBA</t>
  </si>
  <si>
    <t>TEL</t>
  </si>
  <si>
    <t>DTE Energy Co.</t>
  </si>
  <si>
    <t>DTE</t>
  </si>
  <si>
    <t>Dentsply Sirona</t>
  </si>
  <si>
    <t>XRAY</t>
  </si>
  <si>
    <t>McDonald's Corp.</t>
  </si>
  <si>
    <t>MCD</t>
  </si>
  <si>
    <t>AFLAC Inc</t>
  </si>
  <si>
    <t>AFL</t>
  </si>
  <si>
    <t xml:space="preserve">38-Insurance-Life  </t>
  </si>
  <si>
    <t>Maxim Integrated Products Inc</t>
  </si>
  <si>
    <t>MXIM</t>
  </si>
  <si>
    <t>Digital Realty Trust Inc</t>
  </si>
  <si>
    <t>Leggett &amp; Platt</t>
  </si>
  <si>
    <t>DLR</t>
  </si>
  <si>
    <t>LEG</t>
  </si>
  <si>
    <t>Realty Income Corporation</t>
  </si>
  <si>
    <t>31-Home Furnishings</t>
  </si>
  <si>
    <t>Mohawk Industries</t>
  </si>
  <si>
    <t>O</t>
  </si>
  <si>
    <t>58-REIT-Retail</t>
  </si>
  <si>
    <t>MHK</t>
  </si>
  <si>
    <t>ANSYS</t>
  </si>
  <si>
    <t>ANSS</t>
  </si>
  <si>
    <t>Ethan Allen</t>
  </si>
  <si>
    <t>ETH</t>
  </si>
  <si>
    <t>Chipotle Mexican Grill</t>
  </si>
  <si>
    <t>CMG</t>
  </si>
  <si>
    <t>Lennar Corp.</t>
  </si>
  <si>
    <t>LEN</t>
  </si>
  <si>
    <t>Garmin Ltd.</t>
  </si>
  <si>
    <t>GRMN</t>
  </si>
  <si>
    <t>Pulte Homes Inc.</t>
  </si>
  <si>
    <t>Microchip Technology</t>
  </si>
  <si>
    <t>PHM</t>
  </si>
  <si>
    <t>MCHP</t>
  </si>
  <si>
    <t>Host Hotels &amp; Resorts</t>
  </si>
  <si>
    <t>Citrix Systems</t>
  </si>
  <si>
    <t>HST</t>
  </si>
  <si>
    <t>CTXS</t>
  </si>
  <si>
    <t>Intel Corp.</t>
  </si>
  <si>
    <t>INTC</t>
  </si>
  <si>
    <t>Apartment Investment &amp; Management (Aimco)</t>
  </si>
  <si>
    <t>Colgate-Palmolive</t>
  </si>
  <si>
    <t>AIV</t>
  </si>
  <si>
    <t>57-REIT-Residential</t>
  </si>
  <si>
    <t>Snap-on</t>
  </si>
  <si>
    <t>CL</t>
  </si>
  <si>
    <t>SNA</t>
  </si>
  <si>
    <t>Kimberly-Clark</t>
  </si>
  <si>
    <t>Deere &amp; Co.</t>
  </si>
  <si>
    <t>KMB</t>
  </si>
  <si>
    <t>DE</t>
  </si>
  <si>
    <t>The Clorox Company</t>
  </si>
  <si>
    <t>CLX</t>
  </si>
  <si>
    <t>Pfizer Inc.</t>
  </si>
  <si>
    <t>Newell Brands</t>
  </si>
  <si>
    <t>PFE</t>
  </si>
  <si>
    <t>NWL</t>
  </si>
  <si>
    <t>Air Products &amp; Chemicals Inc</t>
  </si>
  <si>
    <t>Allstate Corp</t>
  </si>
  <si>
    <t>ALL</t>
  </si>
  <si>
    <t>APD</t>
  </si>
  <si>
    <t>35-Industrial Gases</t>
  </si>
  <si>
    <t>Illinois Tool Works</t>
  </si>
  <si>
    <t>ITW</t>
  </si>
  <si>
    <t>Ameren Corp</t>
  </si>
  <si>
    <t>AEE</t>
  </si>
  <si>
    <t>Willis Towers Watson</t>
  </si>
  <si>
    <t>WLTW</t>
  </si>
  <si>
    <t>VMWare</t>
  </si>
  <si>
    <t>VMW</t>
  </si>
  <si>
    <t>Duke Realty Corp</t>
  </si>
  <si>
    <t>DRE</t>
  </si>
  <si>
    <t>55-REIT-Industrial</t>
  </si>
  <si>
    <t>AMETEK Inc.</t>
  </si>
  <si>
    <t>AME</t>
  </si>
  <si>
    <t>Cisco Systems</t>
  </si>
  <si>
    <t>CSCO</t>
  </si>
  <si>
    <t>Essex Property Trust, Inc.</t>
  </si>
  <si>
    <t>ESS</t>
  </si>
  <si>
    <t>Hasbro Inc.</t>
  </si>
  <si>
    <t>MetLife Inc.</t>
  </si>
  <si>
    <t>MET</t>
  </si>
  <si>
    <t>HAS</t>
  </si>
  <si>
    <t>71-Toys</t>
  </si>
  <si>
    <t>Principal Financial Group</t>
  </si>
  <si>
    <t>Prologis</t>
  </si>
  <si>
    <t>PLD</t>
  </si>
  <si>
    <t>PFG</t>
  </si>
  <si>
    <t>Prudential Financial</t>
  </si>
  <si>
    <t>PRU</t>
  </si>
  <si>
    <t>Unum Group</t>
  </si>
  <si>
    <t>UNM</t>
  </si>
  <si>
    <t>Xcel Energy Inc</t>
  </si>
  <si>
    <t>XEL</t>
  </si>
  <si>
    <t>Sysco Corp.</t>
  </si>
  <si>
    <t>SYY</t>
  </si>
  <si>
    <t>Cinemark</t>
  </si>
  <si>
    <t>Assurant Inc.</t>
  </si>
  <si>
    <t>CNK</t>
  </si>
  <si>
    <t>42-Movies</t>
  </si>
  <si>
    <t>Merck &amp; Co.</t>
  </si>
  <si>
    <t>MRK</t>
  </si>
  <si>
    <t>AIZ</t>
  </si>
  <si>
    <t>Lincoln National</t>
  </si>
  <si>
    <t>Everest Re Group Ltd.</t>
  </si>
  <si>
    <t>LNC</t>
  </si>
  <si>
    <t>RE</t>
  </si>
  <si>
    <t>Loews Corp.</t>
  </si>
  <si>
    <t>Advance Auto Parts</t>
  </si>
  <si>
    <t>AAP</t>
  </si>
  <si>
    <t>L</t>
  </si>
  <si>
    <t>F5 Networks</t>
  </si>
  <si>
    <t>FFIV</t>
  </si>
  <si>
    <t>Dollar General</t>
  </si>
  <si>
    <t>Berkshire Hathaway</t>
  </si>
  <si>
    <t>DG</t>
  </si>
  <si>
    <t>BRK-B</t>
  </si>
  <si>
    <t>American International Group</t>
  </si>
  <si>
    <t>AIG</t>
  </si>
  <si>
    <t>Chubb Limited</t>
  </si>
  <si>
    <t>CB</t>
  </si>
  <si>
    <t>CBS Corp.</t>
  </si>
  <si>
    <t>Hartford Financial Svc.Gp.</t>
  </si>
  <si>
    <t>CBS</t>
  </si>
  <si>
    <t>HIG</t>
  </si>
  <si>
    <t>UDR Inc</t>
  </si>
  <si>
    <t>The Travelers Companies Inc.</t>
  </si>
  <si>
    <t>UDR</t>
  </si>
  <si>
    <t>TRV</t>
  </si>
  <si>
    <t>Verisk Analytics</t>
  </si>
  <si>
    <t>VRSK</t>
  </si>
  <si>
    <t>NRG Energy</t>
  </si>
  <si>
    <t>NRG</t>
  </si>
  <si>
    <t>BorgWarner</t>
  </si>
  <si>
    <t>Pinnacle West Capital</t>
  </si>
  <si>
    <t>BWA</t>
  </si>
  <si>
    <t>PNW</t>
  </si>
  <si>
    <t>3M Company</t>
  </si>
  <si>
    <t>MMM</t>
  </si>
  <si>
    <t>Caterpillar Inc.</t>
  </si>
  <si>
    <t>CAT</t>
  </si>
  <si>
    <t>PACCAR Inc.</t>
  </si>
  <si>
    <t>PCAR</t>
  </si>
  <si>
    <t>Eaton Corporation</t>
  </si>
  <si>
    <t>ETN</t>
  </si>
  <si>
    <t>Emerson Electric Company</t>
  </si>
  <si>
    <t>EMR</t>
  </si>
  <si>
    <t>American Electric Power</t>
  </si>
  <si>
    <t>Whirlpool Corp.</t>
  </si>
  <si>
    <t>AEP</t>
  </si>
  <si>
    <t>WHR</t>
  </si>
  <si>
    <t>Altria Group Inc</t>
  </si>
  <si>
    <t>MO</t>
  </si>
  <si>
    <t>70-Tobacco</t>
  </si>
  <si>
    <t>Eversource Energy</t>
  </si>
  <si>
    <t>General Electric</t>
  </si>
  <si>
    <t>ES</t>
  </si>
  <si>
    <t>GE</t>
  </si>
  <si>
    <t>Dover Corp.</t>
  </si>
  <si>
    <t>DOV</t>
  </si>
  <si>
    <t>Cummins Inc.</t>
  </si>
  <si>
    <t>Best Buy Co. Inc.</t>
  </si>
  <si>
    <t>CMI</t>
  </si>
  <si>
    <t>BBY</t>
  </si>
  <si>
    <t>Flowserve Corporation</t>
  </si>
  <si>
    <t>FLS</t>
  </si>
  <si>
    <t>Grainger (W.W.) Inc.</t>
  </si>
  <si>
    <t>Cognizant Technology Solutions</t>
  </si>
  <si>
    <t>GWW</t>
  </si>
  <si>
    <t>CTSH</t>
  </si>
  <si>
    <t>Parker-Hannifin</t>
  </si>
  <si>
    <t>PH</t>
  </si>
  <si>
    <t>Pentair plc</t>
  </si>
  <si>
    <t>PNR</t>
  </si>
  <si>
    <t>Mid-America Apartments</t>
  </si>
  <si>
    <t>MAA</t>
  </si>
  <si>
    <t>Stanley Black &amp; Decker</t>
  </si>
  <si>
    <t>SWK</t>
  </si>
  <si>
    <t>Xylem Inc.</t>
  </si>
  <si>
    <t>XYL</t>
  </si>
  <si>
    <t>Corning Inc.</t>
  </si>
  <si>
    <t>GLW</t>
  </si>
  <si>
    <t>Pioneer Natural Resources</t>
  </si>
  <si>
    <t>PXD</t>
  </si>
  <si>
    <t>Discovery Inc. Class A</t>
  </si>
  <si>
    <t>45-Oil &amp; Gas Exploration &amp; Production</t>
  </si>
  <si>
    <t>Simon Property Group Inc</t>
  </si>
  <si>
    <t>DISCA</t>
  </si>
  <si>
    <t>SPG</t>
  </si>
  <si>
    <t>Dish Network</t>
  </si>
  <si>
    <t>DISH</t>
  </si>
  <si>
    <t>NetApp</t>
  </si>
  <si>
    <t>Viacom Inc.</t>
  </si>
  <si>
    <t>VIAB</t>
  </si>
  <si>
    <t>NTAP</t>
  </si>
  <si>
    <t>Thomson Reuters</t>
  </si>
  <si>
    <t>TRI</t>
  </si>
  <si>
    <t>Public Storage</t>
  </si>
  <si>
    <t>PSA</t>
  </si>
  <si>
    <t>Kroger Co.</t>
  </si>
  <si>
    <t>KR</t>
  </si>
  <si>
    <t>J. B. Hunt Transport Services</t>
  </si>
  <si>
    <t>JBHT</t>
  </si>
  <si>
    <t>Robert Half International</t>
  </si>
  <si>
    <t>RHI</t>
  </si>
  <si>
    <t>The Hershey Company</t>
  </si>
  <si>
    <t>HSY</t>
  </si>
  <si>
    <t>CenterPoint Energy</t>
  </si>
  <si>
    <t>CNP</t>
  </si>
  <si>
    <t>Goodyear Tire &amp; Rubber</t>
  </si>
  <si>
    <t>GT</t>
  </si>
  <si>
    <t>eBay Inc.</t>
  </si>
  <si>
    <t>Helmerich &amp; Payne</t>
  </si>
  <si>
    <t>EBAY</t>
  </si>
  <si>
    <t>HP</t>
  </si>
  <si>
    <t>44-Oil &amp; Gas Equipment &amp; Services</t>
  </si>
  <si>
    <t>Baker Hughes, a GE Company</t>
  </si>
  <si>
    <t>BHGE</t>
  </si>
  <si>
    <t>Halliburton Co.</t>
  </si>
  <si>
    <t>HAL</t>
  </si>
  <si>
    <t>National Oilwell Varco Inc.</t>
  </si>
  <si>
    <t>NOV</t>
  </si>
  <si>
    <t>Schlumberger Ltd.</t>
  </si>
  <si>
    <t>SLB</t>
  </si>
  <si>
    <t>TechnipFMC</t>
  </si>
  <si>
    <t>FTI</t>
  </si>
  <si>
    <t>Genuine Parts</t>
  </si>
  <si>
    <t>GPC</t>
  </si>
  <si>
    <t>Anadarko Petroleum Corp</t>
  </si>
  <si>
    <t>Landstar</t>
  </si>
  <si>
    <t>LSTR</t>
  </si>
  <si>
    <t>APC</t>
  </si>
  <si>
    <t>Apache Corporation</t>
  </si>
  <si>
    <t>APA</t>
  </si>
  <si>
    <t>Cabot Oil &amp; Gas</t>
  </si>
  <si>
    <t>COG</t>
  </si>
  <si>
    <t>Cimarex Energy</t>
  </si>
  <si>
    <t>XEC</t>
  </si>
  <si>
    <t>Concho Resources</t>
  </si>
  <si>
    <t>CXO</t>
  </si>
  <si>
    <t>ConocoPhillips</t>
  </si>
  <si>
    <t>COP</t>
  </si>
  <si>
    <t>Devon Energy Corp.</t>
  </si>
  <si>
    <t>The Walt Disney Company</t>
  </si>
  <si>
    <t>DVN</t>
  </si>
  <si>
    <t>EOG Resources</t>
  </si>
  <si>
    <t>Kansas City Southern</t>
  </si>
  <si>
    <t>EOG</t>
  </si>
  <si>
    <t>Marathon Oil Corp.</t>
  </si>
  <si>
    <t>KSU</t>
  </si>
  <si>
    <t>MRO</t>
  </si>
  <si>
    <t>AvalonBay Communities, Inc.</t>
  </si>
  <si>
    <t>Newfield Exploration Co</t>
  </si>
  <si>
    <t>AVB</t>
  </si>
  <si>
    <t>NFX</t>
  </si>
  <si>
    <t>Sempra Energy</t>
  </si>
  <si>
    <t>Noble Energy Inc</t>
  </si>
  <si>
    <t>SRE</t>
  </si>
  <si>
    <t>NBL</t>
  </si>
  <si>
    <t>HP Inc.</t>
  </si>
  <si>
    <t>Occidental Petroleum</t>
  </si>
  <si>
    <t>OXY</t>
  </si>
  <si>
    <t>HPQ</t>
  </si>
  <si>
    <t>Verizon Communications</t>
  </si>
  <si>
    <t>Hess Corporation</t>
  </si>
  <si>
    <t>VZ</t>
  </si>
  <si>
    <t>HES</t>
  </si>
  <si>
    <t>Allergan, Plc</t>
  </si>
  <si>
    <t>AGN</t>
  </si>
  <si>
    <t>Williams Cos.</t>
  </si>
  <si>
    <t>Public Serv. Enterprise Inc.</t>
  </si>
  <si>
    <t>WMB</t>
  </si>
  <si>
    <t>PEG</t>
  </si>
  <si>
    <t>Chevron Corp.</t>
  </si>
  <si>
    <t>CVX</t>
  </si>
  <si>
    <t>48-Oil&amp;Gas</t>
  </si>
  <si>
    <t>Exxon Mobil Corp.</t>
  </si>
  <si>
    <t>XOM</t>
  </si>
  <si>
    <t>Campbell Soup</t>
  </si>
  <si>
    <t>CPB</t>
  </si>
  <si>
    <t>Conagra Brands</t>
  </si>
  <si>
    <t>CAG</t>
  </si>
  <si>
    <t>General Mills</t>
  </si>
  <si>
    <t>GIS</t>
  </si>
  <si>
    <t>Equity Residential</t>
  </si>
  <si>
    <t>JM Smucker</t>
  </si>
  <si>
    <t>EQR</t>
  </si>
  <si>
    <t>SJM</t>
  </si>
  <si>
    <t>Alexandria Real Estate Equities Inc</t>
  </si>
  <si>
    <t>Kellogg Co.</t>
  </si>
  <si>
    <t>ARE</t>
  </si>
  <si>
    <t>K</t>
  </si>
  <si>
    <t>56-REIT-Office</t>
  </si>
  <si>
    <t>International Paper</t>
  </si>
  <si>
    <t>Mondelez International</t>
  </si>
  <si>
    <t>IP</t>
  </si>
  <si>
    <t>MDLZ</t>
  </si>
  <si>
    <t>Iron Mountain Incorporated</t>
  </si>
  <si>
    <t>IRM</t>
  </si>
  <si>
    <t>Welltower Inc.</t>
  </si>
  <si>
    <t>WELL</t>
  </si>
  <si>
    <t>Sealed Air</t>
  </si>
  <si>
    <t>54-REIT-Healthcare</t>
  </si>
  <si>
    <t>SEE</t>
  </si>
  <si>
    <t>Duke Energy</t>
  </si>
  <si>
    <t>Procter &amp; Gamble</t>
  </si>
  <si>
    <t>DUK</t>
  </si>
  <si>
    <t>PG</t>
  </si>
  <si>
    <t>Consolidated Edison</t>
  </si>
  <si>
    <t>ED</t>
  </si>
  <si>
    <t>Mylan N.V.</t>
  </si>
  <si>
    <t>MYL</t>
  </si>
  <si>
    <t>Perrigo</t>
  </si>
  <si>
    <t>PRGO</t>
  </si>
  <si>
    <t>Akamai Technologies Inc</t>
  </si>
  <si>
    <t>AKAM</t>
  </si>
  <si>
    <t>Dominion Energy</t>
  </si>
  <si>
    <t>D</t>
  </si>
  <si>
    <t>Walmart</t>
  </si>
  <si>
    <t>HCP Inc.</t>
  </si>
  <si>
    <t>WMT</t>
  </si>
  <si>
    <t>HCP</t>
  </si>
  <si>
    <t>Ventas Inc</t>
  </si>
  <si>
    <t>VTR</t>
  </si>
  <si>
    <t>Boston Properties</t>
  </si>
  <si>
    <t>BXP</t>
  </si>
  <si>
    <t>SL Green Realty</t>
  </si>
  <si>
    <t>SLG</t>
  </si>
  <si>
    <t>Vornado Realty Trust</t>
  </si>
  <si>
    <t>VNO</t>
  </si>
  <si>
    <t>Kohl's Corp.</t>
  </si>
  <si>
    <t>KSS</t>
  </si>
  <si>
    <t>Federal Realty Investment Trust</t>
  </si>
  <si>
    <t>FRT</t>
  </si>
  <si>
    <t>Oracle Corp.</t>
  </si>
  <si>
    <t>Kimco Realty</t>
  </si>
  <si>
    <t>ORCL</t>
  </si>
  <si>
    <t>KIM</t>
  </si>
  <si>
    <t>FLIR Systems</t>
  </si>
  <si>
    <t>Macerich</t>
  </si>
  <si>
    <t>FLIR</t>
  </si>
  <si>
    <t>MAC</t>
  </si>
  <si>
    <t>Regency Centers Corporation</t>
  </si>
  <si>
    <t>REG</t>
  </si>
  <si>
    <t>Exelon Corp.</t>
  </si>
  <si>
    <t>EXC</t>
  </si>
  <si>
    <t>Entergy Corp.</t>
  </si>
  <si>
    <t>ETR</t>
  </si>
  <si>
    <t>Weyerhaeuser</t>
  </si>
  <si>
    <t>WY</t>
  </si>
  <si>
    <t>Nordstrom</t>
  </si>
  <si>
    <t>JWN</t>
  </si>
  <si>
    <t>AES Corp</t>
  </si>
  <si>
    <t>AES</t>
  </si>
  <si>
    <t>Gap Inc.</t>
  </si>
  <si>
    <t>GPS</t>
  </si>
  <si>
    <t>L Brands Inc.</t>
  </si>
  <si>
    <t>LB</t>
  </si>
  <si>
    <t>Edison Int'l</t>
  </si>
  <si>
    <t>EIX</t>
  </si>
  <si>
    <t>Macy's Inc.</t>
  </si>
  <si>
    <t>M</t>
  </si>
  <si>
    <t>Target Corp.</t>
  </si>
  <si>
    <t>TGT</t>
  </si>
  <si>
    <t>Werner</t>
  </si>
  <si>
    <t>WERN</t>
  </si>
  <si>
    <t>Southern Co.</t>
  </si>
  <si>
    <t>SO</t>
  </si>
  <si>
    <t>Pier-1 Imports</t>
  </si>
  <si>
    <t>PIR</t>
  </si>
  <si>
    <t>NOTE : This stock has been just added for academic interest to analyze a Case Study of Perm Capital Loss</t>
  </si>
  <si>
    <t>Symantec Corp.</t>
  </si>
  <si>
    <t>SYMC</t>
  </si>
  <si>
    <t>Knight-Swift Transportation</t>
  </si>
  <si>
    <t>KNX</t>
  </si>
  <si>
    <t>Philip Morris International</t>
  </si>
  <si>
    <t>PM</t>
  </si>
  <si>
    <t>FirstEnergy Corp</t>
  </si>
  <si>
    <t>FE</t>
  </si>
  <si>
    <t>PPL Corp.</t>
  </si>
  <si>
    <t>PPL</t>
  </si>
  <si>
    <t>Juniper Networks</t>
  </si>
  <si>
    <t>JNPR</t>
  </si>
  <si>
    <t>AT&amp;T Inc.</t>
  </si>
  <si>
    <t>T</t>
  </si>
  <si>
    <t>Facebook, Inc.</t>
  </si>
  <si>
    <t>QUALCOMM Inc.</t>
  </si>
  <si>
    <t>FB</t>
  </si>
  <si>
    <t>QCOM</t>
  </si>
  <si>
    <t>Invested 2012 thru 2017, DJIA account would have had $7,992</t>
  </si>
  <si>
    <t>International Business Machines</t>
  </si>
  <si>
    <t>IBM</t>
  </si>
  <si>
    <t>Heartland Express</t>
  </si>
  <si>
    <t>HTLD</t>
  </si>
  <si>
    <t>Western Digital</t>
  </si>
  <si>
    <t>WDC</t>
  </si>
  <si>
    <t>Xerox</t>
  </si>
  <si>
    <t>XRX</t>
  </si>
  <si>
    <t>CenturyLink Inc</t>
  </si>
  <si>
    <t>CTL</t>
  </si>
  <si>
    <t>Mattel Inc.</t>
  </si>
  <si>
    <t>MAT</t>
  </si>
  <si>
    <t>MODEL PORTFOLIO : These are 10 best businesses that are easy to understand and whose stocks combined have given over 28% CAGR last 10 years.</t>
  </si>
  <si>
    <t>Tesla (TSLA)</t>
  </si>
  <si>
    <t>S.NO</t>
  </si>
  <si>
    <t>Domino's Pizza</t>
  </si>
  <si>
    <t>DPZ</t>
  </si>
  <si>
    <t>75-Wild-Card-Rest</t>
  </si>
  <si>
    <t>AMD  (AMD)</t>
  </si>
  <si>
    <t>NORDSON (NDSN)</t>
  </si>
  <si>
    <t>Annual Percentage return of 28.2%  would have converted $100,000 into $499,692 over 10 years</t>
  </si>
  <si>
    <t>PORTFOLIO INDEX</t>
  </si>
  <si>
    <t>ROKU (ROKU)</t>
  </si>
  <si>
    <t>STOCK#1 : DOMINO'S (DPZ)</t>
  </si>
  <si>
    <t>PHILLIPS66 (PSX)</t>
  </si>
  <si>
    <t>STOCK#2 : Booking Holdings (BKNG)</t>
  </si>
  <si>
    <t>DOMINO'S (DPZ)</t>
  </si>
  <si>
    <t>STOCK#3 : Extra Space Storage (EXR)</t>
  </si>
  <si>
    <t>STOCK#4 : ROSS Stores (ROST)</t>
  </si>
  <si>
    <t>AES Corp (AES)</t>
  </si>
  <si>
    <t>STOCK#5 : United Rentals (URI)</t>
  </si>
  <si>
    <t>NRG Energy (NRG)</t>
  </si>
  <si>
    <t>STOCK#6 : Cintas (CTAS)</t>
  </si>
  <si>
    <t>JB Hunt (JBHT)</t>
  </si>
  <si>
    <t>Ameren Corp (AEE)</t>
  </si>
  <si>
    <t>STOCK#7 : Home Depot (HD)</t>
  </si>
  <si>
    <t>Old Dominion (ODFL)</t>
  </si>
  <si>
    <t>Centerpoint Energy (CNP)</t>
  </si>
  <si>
    <t>STOCK#8 : Sherwin Williams (SHW)</t>
  </si>
  <si>
    <t>Landstar (LSTR)</t>
  </si>
  <si>
    <t>CMS Energy (CMS)</t>
  </si>
  <si>
    <t>STOCK#9 : Tractor Supply (TSCO)</t>
  </si>
  <si>
    <t>Knight Swift Transport (KNX)</t>
  </si>
  <si>
    <t>DTE Energy (DTE)</t>
  </si>
  <si>
    <t>STOCK#10 : Marriot Hotels (MAR)</t>
  </si>
  <si>
    <t>Eversource (ES)</t>
  </si>
  <si>
    <t>Werner (WERN)</t>
  </si>
  <si>
    <t>Excelon Group (EXC)</t>
  </si>
  <si>
    <t>Heartland Express (HTLD)</t>
  </si>
  <si>
    <t>NextEra Energy (NEE)</t>
  </si>
  <si>
    <t>Nisource (NI)</t>
  </si>
  <si>
    <t>Booking Holdings (BKNG)</t>
  </si>
  <si>
    <t>Pinnacle West Capital (PNW)</t>
  </si>
  <si>
    <t>Hasbro (HAS)</t>
  </si>
  <si>
    <t>Sempra Energy (SRE)</t>
  </si>
  <si>
    <t>Expedia (EXPE)</t>
  </si>
  <si>
    <t>Xcel Energy (XEL)</t>
  </si>
  <si>
    <t>Mattel (MAT)</t>
  </si>
  <si>
    <t>American Water works (AWK)</t>
  </si>
  <si>
    <t>Altria (MO)</t>
  </si>
  <si>
    <t>Alliant Energy (LNT)</t>
  </si>
  <si>
    <t>American Electric Power (AEP)</t>
  </si>
  <si>
    <t>Phillip Morris (PM)</t>
  </si>
  <si>
    <t>AT&amp;T (T)</t>
  </si>
  <si>
    <t>Consolidated Edison (ED)</t>
  </si>
  <si>
    <t>Century Link (CTL)</t>
  </si>
  <si>
    <t>Dominion Energy (D)</t>
  </si>
  <si>
    <t>Verizon (VZ)</t>
  </si>
  <si>
    <t>HP (HPQ)</t>
  </si>
  <si>
    <t>American Tower Corp (AMT)</t>
  </si>
  <si>
    <t>Duke Energy (DUK)</t>
  </si>
  <si>
    <t>Seagate Tech (STX)</t>
  </si>
  <si>
    <t>Edison International (EIX)</t>
  </si>
  <si>
    <t>Western Digital (WDC)</t>
  </si>
  <si>
    <t>Entergy Corp (ETR)</t>
  </si>
  <si>
    <t>Applied Materials (AMAT)</t>
  </si>
  <si>
    <t>Xerox (XRX)</t>
  </si>
  <si>
    <t>FirstEnergy Corp (FE)</t>
  </si>
  <si>
    <t>KLA-Tencor Corp (KLAC)</t>
  </si>
  <si>
    <t>PPL Corp (PPL)</t>
  </si>
  <si>
    <t>Lam Research (LRCX)</t>
  </si>
  <si>
    <t>Cisco Systems (CSCO)</t>
  </si>
  <si>
    <t>Public Serv Enterprises (PEG)</t>
  </si>
  <si>
    <t>Advanced Micro devices (AMD)</t>
  </si>
  <si>
    <t>Southern Co (SO)</t>
  </si>
  <si>
    <t>F5 Networks (FFIV)</t>
  </si>
  <si>
    <t>Analog Devices (ADI)</t>
  </si>
  <si>
    <t>Juniper Networks (JNPR)</t>
  </si>
  <si>
    <t>WEC Energy Co (WEC)</t>
  </si>
  <si>
    <t>Broadcom (AVGO)</t>
  </si>
  <si>
    <t>Motorola Solutions (MSI)</t>
  </si>
  <si>
    <t>Intel (INTC)</t>
  </si>
  <si>
    <t>Maxim (MXIM)</t>
  </si>
  <si>
    <t>Amphenol (APH)</t>
  </si>
  <si>
    <t>Accenture (ACN)</t>
  </si>
  <si>
    <t>Microchip Tech (MCHP)</t>
  </si>
  <si>
    <t>Corning (GLW)</t>
  </si>
  <si>
    <t>Cognizant Tech (CTSH)</t>
  </si>
  <si>
    <t>Micron Tech (MU)</t>
  </si>
  <si>
    <t>FLIR Systems (FLIR)</t>
  </si>
  <si>
    <t>DXC Technology (DXC)</t>
  </si>
  <si>
    <t>Nvidia (NVDA)</t>
  </si>
  <si>
    <t>IPG Photonics (IPGP)</t>
  </si>
  <si>
    <t>Gartner (IT)</t>
  </si>
  <si>
    <t>Qualcom (QCOM)</t>
  </si>
  <si>
    <t>TE Connectivity Ltd (TEL)</t>
  </si>
  <si>
    <t>Skyworks (SWKS)</t>
  </si>
  <si>
    <t>Google (GOOG)</t>
  </si>
  <si>
    <t>Texas Instruments (TXN)</t>
  </si>
  <si>
    <t>Adobe (ADBE)</t>
  </si>
  <si>
    <t>Facebook (FB)</t>
  </si>
  <si>
    <t>Xilinix (XLNX)</t>
  </si>
  <si>
    <t>Ansys (ANSS)</t>
  </si>
  <si>
    <t>Amazon (AMZN)</t>
  </si>
  <si>
    <t>Autodesk (ADSK)</t>
  </si>
  <si>
    <t>International Business Machines (IBM)</t>
  </si>
  <si>
    <t>Cadence Design Systems (CDNS)</t>
  </si>
  <si>
    <t>Microsoft (MSFT)</t>
  </si>
  <si>
    <t>Foot Locker (FL)</t>
  </si>
  <si>
    <t>Apple (AAPL)</t>
  </si>
  <si>
    <t>Oracle (ORCL)</t>
  </si>
  <si>
    <t>Gap Stores (GPS)</t>
  </si>
  <si>
    <t>Symantec (SYMC)</t>
  </si>
  <si>
    <t>LBrands (LB)</t>
  </si>
  <si>
    <t>Synopsys (SNPS)</t>
  </si>
  <si>
    <t>Chipotle Mexican Grill (CMG)</t>
  </si>
  <si>
    <t>ROSS Stores (ROST)</t>
  </si>
  <si>
    <t>Garmin (GRMN)</t>
  </si>
  <si>
    <t>Darden Restaurants (DRI)</t>
  </si>
  <si>
    <t>TJX Companies (TJX)</t>
  </si>
  <si>
    <t>Broadridge Financial (BR)</t>
  </si>
  <si>
    <t>McDonalds (MCD)</t>
  </si>
  <si>
    <t>Advanced Auto Parts (AAP)</t>
  </si>
  <si>
    <t>Global Payments Inc (GPN)</t>
  </si>
  <si>
    <t>Starbucks (SBUX)</t>
  </si>
  <si>
    <t>Best Buy (BBY)</t>
  </si>
  <si>
    <t>Yum (YUM)</t>
  </si>
  <si>
    <t>Jack Henry &amp; Associates (JKHY)</t>
  </si>
  <si>
    <t>Macys (M)</t>
  </si>
  <si>
    <t>Ebay (ebay)</t>
  </si>
  <si>
    <t>Nordstrom (JWN)</t>
  </si>
  <si>
    <t>Crown Castle International (CCI)</t>
  </si>
  <si>
    <t>Akamai Tech (AKAM)</t>
  </si>
  <si>
    <t>Kroger (KR)</t>
  </si>
  <si>
    <t>Digital Reality (DLR)</t>
  </si>
  <si>
    <t>Dollar General (DG)</t>
  </si>
  <si>
    <t>Verisign (VRSN)</t>
  </si>
  <si>
    <t>Dollar Tree (DLTR)</t>
  </si>
  <si>
    <t>Equinix (EQIX)</t>
  </si>
  <si>
    <t>Citrix Systems (CTXS)</t>
  </si>
  <si>
    <t>Kohls (KSS)</t>
  </si>
  <si>
    <t>Extra Space Storage (EXR)</t>
  </si>
  <si>
    <t>VMWare (VMW)</t>
  </si>
  <si>
    <t>Target (TGT)</t>
  </si>
  <si>
    <t>Fidelity National Information Services (FIS)</t>
  </si>
  <si>
    <t>Iron Mountain (IRM)</t>
  </si>
  <si>
    <t>Public Storage (PSA)</t>
  </si>
  <si>
    <t>Fiserv (FISV)</t>
  </si>
  <si>
    <t>Home Depot (HD)</t>
  </si>
  <si>
    <t>SBA Communications (SBAC)</t>
  </si>
  <si>
    <t>Netapp (NTAP)</t>
  </si>
  <si>
    <t>Lowes (LOW)</t>
  </si>
  <si>
    <t>Weyerhaueser (WY)</t>
  </si>
  <si>
    <t>Salesforce (CRM)</t>
  </si>
  <si>
    <t>Costco (COST)</t>
  </si>
  <si>
    <t>Total System Services (TSS)</t>
  </si>
  <si>
    <t>Walmart (WMT)</t>
  </si>
  <si>
    <t>Fortinet (FTNT)</t>
  </si>
  <si>
    <t>Federal Realty Investment trust (FRT)</t>
  </si>
  <si>
    <t>Tractor Supply (TSCO)</t>
  </si>
  <si>
    <t>RedHat (RHT)</t>
  </si>
  <si>
    <t>Kimco Realty (KIM)</t>
  </si>
  <si>
    <t>Ulta Beauty (ULTA)</t>
  </si>
  <si>
    <t>Macereich (MAC)</t>
  </si>
  <si>
    <t>Autozone (AZO)</t>
  </si>
  <si>
    <t>Apartment Investment &amp; Mgmt (AIV)</t>
  </si>
  <si>
    <t>Genuine Parts co (GPC)</t>
  </si>
  <si>
    <t>Realty Income Corp (O)</t>
  </si>
  <si>
    <t>Avalon Bay (AVB)</t>
  </si>
  <si>
    <t>OReily Auto (ORLY)</t>
  </si>
  <si>
    <t>Regency Centers Corp (REG)</t>
  </si>
  <si>
    <t>Pier1 Imports (PIR)</t>
  </si>
  <si>
    <t>Equity Residential (EQR)</t>
  </si>
  <si>
    <t>Simon Property Group (SPG)</t>
  </si>
  <si>
    <t>Essex Property Trust (ESS)</t>
  </si>
  <si>
    <t>Alexandria Real Estate (ARE)</t>
  </si>
  <si>
    <t>Mid America Apartments (MAA)</t>
  </si>
  <si>
    <t>Duke Reality (DRE)</t>
  </si>
  <si>
    <t>Boston Properties (BXP)</t>
  </si>
  <si>
    <t>UDR (UDR)</t>
  </si>
  <si>
    <t>Prologis (PLD)</t>
  </si>
  <si>
    <t>SL Green Realty (SLG)</t>
  </si>
  <si>
    <t>Vornado Realty Trust (VNO)</t>
  </si>
  <si>
    <t>HCP Inc (HCP)</t>
  </si>
  <si>
    <t>CSX (CSX)</t>
  </si>
  <si>
    <t>Allergan (AGN)</t>
  </si>
  <si>
    <t>Ventas Inc (VTR)</t>
  </si>
  <si>
    <t>Kansas City Southern (KSU)</t>
  </si>
  <si>
    <t>Eli Lilly (LLY)</t>
  </si>
  <si>
    <t>Well Tower (WELL)</t>
  </si>
  <si>
    <t>Norfolk Southern Corp (NSC)</t>
  </si>
  <si>
    <t>Merck (MRK)</t>
  </si>
  <si>
    <t>Union Pacific (UNP)</t>
  </si>
  <si>
    <t>Mylan (MYL)</t>
  </si>
  <si>
    <t>Estee Lauder (EL)</t>
  </si>
  <si>
    <t>Nektar Therapeutics (NKTR)</t>
  </si>
  <si>
    <t>Perrigo (PRGO)</t>
  </si>
  <si>
    <t>Procter &amp; Gamble (PG)</t>
  </si>
  <si>
    <t>Avery Dennison (AVY)</t>
  </si>
  <si>
    <t>PFIZER (PFE)</t>
  </si>
  <si>
    <t>International Paper (IP)</t>
  </si>
  <si>
    <t>Packaging Corp of America (PKG)</t>
  </si>
  <si>
    <t>Campbell Soup (CPB)</t>
  </si>
  <si>
    <t>Sealed Air (SEE)</t>
  </si>
  <si>
    <t>Conagra Foods (CAG)</t>
  </si>
  <si>
    <t>General Mills (GIS)</t>
  </si>
  <si>
    <t>Hormel Foods (HRL)</t>
  </si>
  <si>
    <t>Chevron (CVX)</t>
  </si>
  <si>
    <t>JM Smucker (SJM)</t>
  </si>
  <si>
    <t>Exxon Mobil (XOM)</t>
  </si>
  <si>
    <t>Kellogg co. (K)</t>
  </si>
  <si>
    <t>Oneoak (OKE)</t>
  </si>
  <si>
    <t>Mcormick (MKC)</t>
  </si>
  <si>
    <t>Williams Companies (WMB)</t>
  </si>
  <si>
    <t>Holly Frontier (HFC)</t>
  </si>
  <si>
    <t>Mondelez International (MDLZ)</t>
  </si>
  <si>
    <t>Hershey Co (HSY)</t>
  </si>
  <si>
    <t>Hess  (HES)</t>
  </si>
  <si>
    <t>Anadarko Petroleum (APC)</t>
  </si>
  <si>
    <t>Tyson Foods (TSN)</t>
  </si>
  <si>
    <t>Valero Energy (VLO)</t>
  </si>
  <si>
    <t>Apache (APA)</t>
  </si>
  <si>
    <t>Cabot Oil &amp; Gas (COG)</t>
  </si>
  <si>
    <t>Helmerich &amp; Payne (HP)</t>
  </si>
  <si>
    <t>Cintas (CTAS)</t>
  </si>
  <si>
    <t>Cimarex Energy (XEC)</t>
  </si>
  <si>
    <t>Baker Huges GE (BHGE)</t>
  </si>
  <si>
    <t>Copart (CPRT)</t>
  </si>
  <si>
    <t>Concho Resources (CXO)</t>
  </si>
  <si>
    <t>Halliburton (HAL)</t>
  </si>
  <si>
    <t>Republic Services (RSG)</t>
  </si>
  <si>
    <t>Conoco Phillips (COP)</t>
  </si>
  <si>
    <t>National Oil Well (NOV)</t>
  </si>
  <si>
    <t>Rollins (ROL)</t>
  </si>
  <si>
    <t>Schlumberger (SLB)</t>
  </si>
  <si>
    <t>Devon Energy Corp (DVN)</t>
  </si>
  <si>
    <t>TechnicFMC (FTI)</t>
  </si>
  <si>
    <t>Waste Management (WM)</t>
  </si>
  <si>
    <t>EOG Resources (EOG)</t>
  </si>
  <si>
    <t>Sysco (SYY)</t>
  </si>
  <si>
    <t>Marathon Oil (MRO)</t>
  </si>
  <si>
    <t>Cinemark (CNK)</t>
  </si>
  <si>
    <t>Newfield Exploration (NFX)</t>
  </si>
  <si>
    <t>Robert Half Intl (RHI)</t>
  </si>
  <si>
    <t>CBRE Group (CBRE)</t>
  </si>
  <si>
    <t>Noble Energy (NBL)</t>
  </si>
  <si>
    <t>CBS Corp (CBS)</t>
  </si>
  <si>
    <t>Goodyear (GT)</t>
  </si>
  <si>
    <t>Occidental Petroleum (OXY)</t>
  </si>
  <si>
    <t>United Rentals (URI)</t>
  </si>
  <si>
    <t>Discovery Inc (DISCA)</t>
  </si>
  <si>
    <t>Pioneer Natural Resources (PXD)</t>
  </si>
  <si>
    <t>Charter Comm (CHTR)</t>
  </si>
  <si>
    <t>Comcast (CMCSA)</t>
  </si>
  <si>
    <t>Torchmark (TMK)</t>
  </si>
  <si>
    <t>Deere Co (DE)</t>
  </si>
  <si>
    <t>Dish Network (DISH)</t>
  </si>
  <si>
    <t>Borgwarner (BWA)</t>
  </si>
  <si>
    <t>Assurant (AIZ)</t>
  </si>
  <si>
    <t>Netflix (NFLX)</t>
  </si>
  <si>
    <t>Caterpillar (CAT)</t>
  </si>
  <si>
    <t>Disney (DIS)</t>
  </si>
  <si>
    <t>Lincoln National (LNC)</t>
  </si>
  <si>
    <t>Twentyfirst Century Fox (FOXA)</t>
  </si>
  <si>
    <t>Loews Corp (L)</t>
  </si>
  <si>
    <t>Paccar (PCAR)</t>
  </si>
  <si>
    <t>Viacom (VIAB)</t>
  </si>
  <si>
    <t>Berkshire Hathaway Inc (BRK-B)</t>
  </si>
  <si>
    <t>Ametek (AME)</t>
  </si>
  <si>
    <t>Thomson Reuters (TRI)</t>
  </si>
  <si>
    <t>Allstate (ALL)</t>
  </si>
  <si>
    <t>Eaton Corp (ETN)</t>
  </si>
  <si>
    <t>Emerson Electric Co (EMR)</t>
  </si>
  <si>
    <t>Aflac (AFL)</t>
  </si>
  <si>
    <t>Rockwell Automation (ROK)</t>
  </si>
  <si>
    <t>Chubb (CB)</t>
  </si>
  <si>
    <t>Metlife (MET)</t>
  </si>
  <si>
    <t>Whirlpool (WHR)</t>
  </si>
  <si>
    <t xml:space="preserve"> Cincinatti Financial (CINF)</t>
  </si>
  <si>
    <t>Principal Financial Group (PFG)</t>
  </si>
  <si>
    <t>3M Company (MMM)</t>
  </si>
  <si>
    <t>Hartford Insurance (HIG)</t>
  </si>
  <si>
    <t>Prudential (PRU)</t>
  </si>
  <si>
    <t>General Electric co (GE)</t>
  </si>
  <si>
    <t xml:space="preserve"> Progressive (PGR)</t>
  </si>
  <si>
    <t>Unum (UNM)</t>
  </si>
  <si>
    <t xml:space="preserve"> Travellers (TRV)</t>
  </si>
  <si>
    <t>Honeywell (HON)</t>
  </si>
  <si>
    <t>Everest Re Group (RE)</t>
  </si>
  <si>
    <t>Roper Tech (ROP)</t>
  </si>
  <si>
    <t>Anthem (ANTM)</t>
  </si>
  <si>
    <t>Verisk Analytics (VRSK)</t>
  </si>
  <si>
    <t>Cummins (CMI)</t>
  </si>
  <si>
    <t>Centene (CNC)</t>
  </si>
  <si>
    <t>Dover (DOV)</t>
  </si>
  <si>
    <t>Cigna (CI)</t>
  </si>
  <si>
    <t>Flowserve (FLS)</t>
  </si>
  <si>
    <t>Humana (HUM)</t>
  </si>
  <si>
    <t>Aon (AON)</t>
  </si>
  <si>
    <t>United Healthcare (UNH)</t>
  </si>
  <si>
    <t>Grainger (GWW)</t>
  </si>
  <si>
    <t>Arthur J Gallagher (AJG)</t>
  </si>
  <si>
    <t>Wellcare (WCG)</t>
  </si>
  <si>
    <t>Illinois Tool Works (ITW)</t>
  </si>
  <si>
    <t>Marsh &amp; McLellan (MMC)</t>
  </si>
  <si>
    <t>Ingressol Rand (IR)</t>
  </si>
  <si>
    <t>Willis Towers Watson (WLTW)</t>
  </si>
  <si>
    <t>Air Products and Chemicals (APD)</t>
  </si>
  <si>
    <t>Parker Hannifin (PH)</t>
  </si>
  <si>
    <t>Pentain (PNR)</t>
  </si>
  <si>
    <t>Host Hotels (HST)</t>
  </si>
  <si>
    <t>Snap On (SNA)</t>
  </si>
  <si>
    <t>Marriot Hotels (MAR)</t>
  </si>
  <si>
    <t>Colgate Palmolive (CL)</t>
  </si>
  <si>
    <t>Stanley Black&amp;Decker (SWK)</t>
  </si>
  <si>
    <t>Xylem (XYL)</t>
  </si>
  <si>
    <t>Kimberly Clark (KMB)</t>
  </si>
  <si>
    <t>DR Horton (DHI)</t>
  </si>
  <si>
    <t>Clorox Co (CLX)</t>
  </si>
  <si>
    <t>Ball Corp (BLL)</t>
  </si>
  <si>
    <t>Lennar Corp (LEN)</t>
  </si>
  <si>
    <t>Newell Brands (NWL)</t>
  </si>
  <si>
    <t>Pulte Homes (PHM)</t>
  </si>
  <si>
    <t>Leggett &amp; Platt (LEG)</t>
  </si>
  <si>
    <t>Mohawk Industries (MHK)</t>
  </si>
  <si>
    <t>Illumina (ILMN)</t>
  </si>
  <si>
    <t>Align Tech (ALGN)</t>
  </si>
  <si>
    <t>Ethan Allen (ETH)</t>
  </si>
  <si>
    <t>Dentsply Serona (XRAY)</t>
  </si>
  <si>
    <t>Mettler Toledo (MTD)</t>
  </si>
  <si>
    <t>The Cooper Companies (COO)</t>
  </si>
  <si>
    <t>Davita (DVA)</t>
  </si>
  <si>
    <t>CVS (CVS)</t>
  </si>
  <si>
    <t>Abott (ABT)</t>
  </si>
  <si>
    <t>Universal Health Services inc (UHS)</t>
  </si>
  <si>
    <t>Wallgreen Boots Alliances (WBA)</t>
  </si>
  <si>
    <t>Abiomed (ABMD)</t>
  </si>
  <si>
    <t>Agilent Tech (A)</t>
  </si>
  <si>
    <t>Lab corp of America (LH)</t>
  </si>
  <si>
    <t>Baxter International (BAX)</t>
  </si>
  <si>
    <t>Quest Diagnostics (DGX)</t>
  </si>
  <si>
    <t>Amerisource Bergen (ABC)</t>
  </si>
  <si>
    <t>Beckton Dickinson(BDX)</t>
  </si>
  <si>
    <t>Bristol-Myers(BMY)</t>
  </si>
  <si>
    <t>Boston Scientific (BSX)</t>
  </si>
  <si>
    <t>Activision Blizzard (ATVI)</t>
  </si>
  <si>
    <t>Cardinal Health (CAH)</t>
  </si>
  <si>
    <t>Danaher (DHR)</t>
  </si>
  <si>
    <t>Henry Schein (HSIC)</t>
  </si>
  <si>
    <t>Electronic Arts (EA)</t>
  </si>
  <si>
    <t>Edwards Lifesciences (EW)</t>
  </si>
  <si>
    <t>Mckesson Corp (MCK)</t>
  </si>
  <si>
    <t>Taketwo Interactive (TTWO)</t>
  </si>
  <si>
    <t>Hologic (HOLX)</t>
  </si>
  <si>
    <t>IDEXX Lab (IDXX)</t>
  </si>
  <si>
    <t>Waters Corp (WAT)</t>
  </si>
  <si>
    <t>Intutive Surgical (ISRG)</t>
  </si>
  <si>
    <t>BB&amp;T Corp(BBT)</t>
  </si>
  <si>
    <t>Johnson &amp; Johnson (JNJ)</t>
  </si>
  <si>
    <t>Affiliated Managers Group(AMG)</t>
  </si>
  <si>
    <t>Fifth Third Bank (FITB)</t>
  </si>
  <si>
    <t>Medtronic (MDT)</t>
  </si>
  <si>
    <t>First Republic Bank (FRC)</t>
  </si>
  <si>
    <t>Ameriprise (AMP)</t>
  </si>
  <si>
    <t>PerkinElmer (PKI)</t>
  </si>
  <si>
    <t>Huntington Bancshares (HBAN)</t>
  </si>
  <si>
    <t>Blackrock (BLK)</t>
  </si>
  <si>
    <t>ResMed (RMD)</t>
  </si>
  <si>
    <t>Keycorp (KEY)</t>
  </si>
  <si>
    <t>Franklin Resources (BEN)</t>
  </si>
  <si>
    <t>Stryker (SYK)</t>
  </si>
  <si>
    <t>M&amp;T Bank (MTB)</t>
  </si>
  <si>
    <t>Teleflex (TFX)</t>
  </si>
  <si>
    <t>Invesco (IVZ)</t>
  </si>
  <si>
    <t>PNC Financial Services (PNC)</t>
  </si>
  <si>
    <t>Thermofischer (TMO)</t>
  </si>
  <si>
    <t>Nothern Trust (NTRS)</t>
  </si>
  <si>
    <t>Regions Financial Corp (RF)</t>
  </si>
  <si>
    <t>State Street Corp (STT)</t>
  </si>
  <si>
    <t>Varian Medical (VAR)</t>
  </si>
  <si>
    <t>Sun Trust Banks (STI)</t>
  </si>
  <si>
    <t>T Rowe Price (TROW)</t>
  </si>
  <si>
    <t>Zimmer Biomet Hodings (ZBH)</t>
  </si>
  <si>
    <t>SVB Financial (SIVB)</t>
  </si>
  <si>
    <t>Bank of New York Mellon (BK)</t>
  </si>
  <si>
    <t>Zions Bancorp (ZION)</t>
  </si>
  <si>
    <t>Cerner (CERN)</t>
  </si>
  <si>
    <t>American Express (AXP)</t>
  </si>
  <si>
    <t>Charles Schwab (SCHW)</t>
  </si>
  <si>
    <t>Goldman Sachs (GS)</t>
  </si>
  <si>
    <t>Capital One Financial (COF)</t>
  </si>
  <si>
    <t>ETrade(ETFC)</t>
  </si>
  <si>
    <t>Morgan Stanley (MS)</t>
  </si>
  <si>
    <t>Moody's (MCO)</t>
  </si>
  <si>
    <t>Discover Financial Services (DFS)</t>
  </si>
  <si>
    <t>Raymond James Financial (RJF)</t>
  </si>
  <si>
    <t>Equifax (EFX)</t>
  </si>
  <si>
    <t>Mastercard (MA)</t>
  </si>
  <si>
    <t>H&amp;R Block (HRB)</t>
  </si>
  <si>
    <t>Visa (V)</t>
  </si>
  <si>
    <t>Paypal Holdings (PYPL)</t>
  </si>
  <si>
    <t>Intuit (INTU)</t>
  </si>
  <si>
    <t>Synchrony Financial (SYF)</t>
  </si>
  <si>
    <t>Bank of America (BAC)</t>
  </si>
  <si>
    <t>Western Union (WU)</t>
  </si>
  <si>
    <t>Alliance Data Systems (ADS)</t>
  </si>
  <si>
    <t>Automatic Data Processing (ADP)</t>
  </si>
  <si>
    <t>Citi (C)</t>
  </si>
  <si>
    <t>Paychex (PAYX)</t>
  </si>
  <si>
    <t>CBOE Global Markets (CBOE)</t>
  </si>
  <si>
    <t>Comerica (CMA)</t>
  </si>
  <si>
    <t>CME Group</t>
  </si>
  <si>
    <t>JP Morgan (JPM)</t>
  </si>
  <si>
    <t>Intercontinental Exchange (ICE)</t>
  </si>
  <si>
    <t>US Bancorp(USB)</t>
  </si>
  <si>
    <t>MSCI Inc (MSCI)</t>
  </si>
  <si>
    <t>Carnival Cruises (CCL)</t>
  </si>
  <si>
    <t>Wells Fargo (WFC)</t>
  </si>
  <si>
    <t>Nasdaq (NDAQ)</t>
  </si>
  <si>
    <t>Royal Carribean Cruises (RCL)</t>
  </si>
  <si>
    <t>People's United Financial (PBCT)</t>
  </si>
  <si>
    <t>S&amp;P Global (SPGI)</t>
  </si>
  <si>
    <t>Freeport Mcmoran (FCX)</t>
  </si>
  <si>
    <t>Fluor Corp (FLR)</t>
  </si>
  <si>
    <t>DowDupont(DWDP)</t>
  </si>
  <si>
    <t>Jacobs Engg (JEI)</t>
  </si>
  <si>
    <t>NewmontMining (NEM)</t>
  </si>
  <si>
    <t>Eastman Chemical (EMN)</t>
  </si>
  <si>
    <t>Quanta Services (PWR)</t>
  </si>
  <si>
    <t>Nucor (NUE)</t>
  </si>
  <si>
    <t>Albermale Corp (ALB)</t>
  </si>
  <si>
    <t>Martin Marietta (MLM)</t>
  </si>
  <si>
    <t>US Steel (X)</t>
  </si>
  <si>
    <t>Celanese (CE)</t>
  </si>
  <si>
    <t>Vulcan Materials (VMC)</t>
  </si>
  <si>
    <t>Arcelor Mittal (MT)</t>
  </si>
  <si>
    <t>Alcoa (AA)</t>
  </si>
  <si>
    <t>Ecolab (ECL)</t>
  </si>
  <si>
    <t>MGM International (MGM)</t>
  </si>
  <si>
    <t>Intl Flavors (IFF)</t>
  </si>
  <si>
    <t>AO Smith Corp(AOS)</t>
  </si>
  <si>
    <t>Wynn Resorts (WYNN)</t>
  </si>
  <si>
    <t>LyondellBasell (LYB)</t>
  </si>
  <si>
    <t>Fastenel (FAST)</t>
  </si>
  <si>
    <t>PPG Industries (PPG)</t>
  </si>
  <si>
    <t>Fortune Brands (FBHS)</t>
  </si>
  <si>
    <t>Alexion Pharma (ALXN)</t>
  </si>
  <si>
    <t>Johnson Controls (JCI)</t>
  </si>
  <si>
    <t>Sherwin Williams (SHW)</t>
  </si>
  <si>
    <t>Amgen(AMGN)</t>
  </si>
  <si>
    <t>Masco (MAS)</t>
  </si>
  <si>
    <t>Biogen (BIIB)</t>
  </si>
  <si>
    <t>Molson Coors(TAP)</t>
  </si>
  <si>
    <t>LKQ Corp(LKQ)</t>
  </si>
  <si>
    <t>Celgene (CELG)</t>
  </si>
  <si>
    <t>Magna International (MGA)</t>
  </si>
  <si>
    <t>Gilead Sciences (GILD)</t>
  </si>
  <si>
    <t>Brown Forman Corp(BF-B)</t>
  </si>
  <si>
    <t>Incyte (INCY)</t>
  </si>
  <si>
    <t>Constellation Brands(STZ)</t>
  </si>
  <si>
    <t>Regeneron (REGN)</t>
  </si>
  <si>
    <t>Ford(F)</t>
  </si>
  <si>
    <t>Coca Cola (KO)</t>
  </si>
  <si>
    <t>Vertex Pharma (VRTX)</t>
  </si>
  <si>
    <t>Pepsi (PEP)</t>
  </si>
  <si>
    <t>General Motors(GM)</t>
  </si>
  <si>
    <t>Toyota Motors(TM)</t>
  </si>
  <si>
    <t>Monster Beverage(MNST)</t>
  </si>
  <si>
    <t>Hanesbrands (HBI)</t>
  </si>
  <si>
    <t>Honda Motors(HMC)</t>
  </si>
  <si>
    <t>Boston Beer (SAM)</t>
  </si>
  <si>
    <t>Nike (NKE)</t>
  </si>
  <si>
    <t>Harley Davidson (HOG)</t>
  </si>
  <si>
    <t>Ralph Lauren (RL)</t>
  </si>
  <si>
    <t>Carmax (KMX)</t>
  </si>
  <si>
    <t>PVH Corp (PVH)</t>
  </si>
  <si>
    <t>Alaska Air (ALK)</t>
  </si>
  <si>
    <t>Polaris (PII)</t>
  </si>
  <si>
    <t>Tapestry (TPR)</t>
  </si>
  <si>
    <t>American Airlines (AAL</t>
  </si>
  <si>
    <t>Tiffany (TIF)</t>
  </si>
  <si>
    <t>Delta Airlines (DAL)</t>
  </si>
  <si>
    <t>Expeditors (EXPE)</t>
  </si>
  <si>
    <t>UnderArmor (UAA)</t>
  </si>
  <si>
    <t>Southwest Airlines (LUV)</t>
  </si>
  <si>
    <t>VF Corp (VFC)</t>
  </si>
  <si>
    <t>CH Robinson (CHRW)</t>
  </si>
  <si>
    <t>United Continental Holdings (UAL)</t>
  </si>
  <si>
    <t>Fedex (FDX)</t>
  </si>
  <si>
    <t>UPS (UPS)</t>
  </si>
  <si>
    <t>Archer Daniels (ADM)</t>
  </si>
  <si>
    <t>Boeing (BA)</t>
  </si>
  <si>
    <t>Arconic (ARNC)</t>
  </si>
  <si>
    <t>CF Industries (CF)</t>
  </si>
  <si>
    <t>Interpublic Group(IPG)</t>
  </si>
  <si>
    <t>General Dynamics (GD)</t>
  </si>
  <si>
    <t>FMC Corp (FMC)</t>
  </si>
  <si>
    <t>Omnicon Group (OMC)</t>
  </si>
  <si>
    <t>Harris Corporation (HRS)</t>
  </si>
  <si>
    <t>Mosaic (MOS)</t>
  </si>
  <si>
    <t>L-3 Communications Holdings (LLL)</t>
  </si>
  <si>
    <t>Bunge (BG)</t>
  </si>
  <si>
    <t>Lockheed Martin Corp.(LMT)</t>
  </si>
  <si>
    <t>Fresh DelMonte  (FDP)</t>
  </si>
  <si>
    <t>Calavo Growers (CVGW)</t>
  </si>
  <si>
    <t>Northrop Grumman Corp. (NOC)</t>
  </si>
  <si>
    <t>Calmine Foods (CALM)</t>
  </si>
  <si>
    <t>Raytheon (RTN)</t>
  </si>
  <si>
    <t>Textron (TXT)</t>
  </si>
  <si>
    <t>Transdigm (TDG)</t>
  </si>
  <si>
    <t>United Tech (UTX)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</si>
</sst>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₹]#,##0.00"/>
    <numFmt numFmtId="165" formatCode="mmm\,yyyy"/>
    <numFmt numFmtId="166" formatCode="&quot;$&quot;#,##0.00"/>
    <numFmt numFmtId="167" formatCode="[$₹]##,##0.00"/>
    <numFmt numFmtId="168" formatCode="&quot;$&quot;#,##0"/>
  </numFmts>
  <fonts count="29" x14ac:knownFonts="1">
    <font>
      <sz val="10"/>
      <color rgb="FF000000"/>
      <name val="Arial"/>
    </font>
    <font>
      <sz val="11"/>
      <name val="Arial"/>
      <family val="2"/>
    </font>
    <font>
      <sz val="11"/>
      <name val="Calibri"/>
      <family val="2"/>
    </font>
    <font>
      <b/>
      <sz val="11"/>
      <name val="Arial"/>
      <family val="2"/>
    </font>
    <font>
      <b/>
      <sz val="11"/>
      <color rgb="FF222222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u/>
      <sz val="11"/>
      <color rgb="FF0563C1"/>
      <name val="Calibri"/>
      <family val="2"/>
    </font>
    <font>
      <sz val="10"/>
      <name val="Arial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rgb="FF222222"/>
      <name val="Arial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i/>
      <sz val="11"/>
      <color rgb="FF222222"/>
      <name val="Arial"/>
      <family val="2"/>
    </font>
    <font>
      <sz val="14"/>
      <name val="Calibri"/>
      <family val="2"/>
    </font>
    <font>
      <b/>
      <u/>
      <sz val="11"/>
      <color rgb="FF222222"/>
      <name val="Arial"/>
      <family val="2"/>
    </font>
    <font>
      <u/>
      <sz val="11"/>
      <color rgb="FF0563C1"/>
      <name val="Calibri"/>
      <family val="2"/>
    </font>
    <font>
      <i/>
      <sz val="8"/>
      <name val="Arial"/>
      <family val="2"/>
    </font>
    <font>
      <i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A2A9B1"/>
      </top>
      <bottom style="thin">
        <color rgb="FFA2A9B1"/>
      </bottom>
      <diagonal/>
    </border>
    <border>
      <left/>
      <right/>
      <top style="thin">
        <color rgb="FFCCCCCC"/>
      </top>
      <bottom/>
      <diagonal/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/>
    <xf numFmtId="165" fontId="1" fillId="4" borderId="3" xfId="0" applyNumberFormat="1" applyFont="1" applyFill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right"/>
    </xf>
    <xf numFmtId="166" fontId="2" fillId="5" borderId="4" xfId="0" applyNumberFormat="1" applyFont="1" applyFill="1" applyBorder="1" applyAlignment="1">
      <alignment horizontal="right"/>
    </xf>
    <xf numFmtId="166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/>
    <xf numFmtId="0" fontId="2" fillId="0" borderId="3" xfId="0" applyFont="1" applyBorder="1" applyAlignment="1"/>
    <xf numFmtId="10" fontId="2" fillId="0" borderId="4" xfId="0" applyNumberFormat="1" applyFont="1" applyBorder="1" applyAlignment="1"/>
    <xf numFmtId="164" fontId="2" fillId="0" borderId="4" xfId="0" applyNumberFormat="1" applyFont="1" applyBorder="1" applyAlignment="1"/>
    <xf numFmtId="0" fontId="1" fillId="3" borderId="4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0" fontId="1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/>
    <xf numFmtId="165" fontId="1" fillId="4" borderId="4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167" fontId="5" fillId="2" borderId="1" xfId="0" applyNumberFormat="1" applyFont="1" applyFill="1" applyBorder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6" fillId="7" borderId="1" xfId="0" applyFont="1" applyFill="1" applyBorder="1" applyAlignment="1">
      <alignment horizontal="center"/>
    </xf>
    <xf numFmtId="0" fontId="7" fillId="8" borderId="5" xfId="0" applyFont="1" applyFill="1" applyBorder="1" applyAlignment="1"/>
    <xf numFmtId="0" fontId="6" fillId="2" borderId="0" xfId="0" applyFont="1" applyFill="1" applyAlignment="1">
      <alignment horizontal="center" wrapText="1"/>
    </xf>
    <xf numFmtId="0" fontId="8" fillId="8" borderId="5" xfId="0" applyFont="1" applyFill="1" applyBorder="1" applyAlignment="1"/>
    <xf numFmtId="0" fontId="6" fillId="4" borderId="0" xfId="0" applyFont="1" applyFill="1" applyAlignment="1"/>
    <xf numFmtId="168" fontId="8" fillId="8" borderId="6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8" fillId="0" borderId="0" xfId="0" applyFont="1" applyAlignment="1"/>
    <xf numFmtId="166" fontId="2" fillId="4" borderId="4" xfId="0" applyNumberFormat="1" applyFont="1" applyFill="1" applyBorder="1" applyAlignment="1">
      <alignment horizontal="right"/>
    </xf>
    <xf numFmtId="164" fontId="2" fillId="0" borderId="4" xfId="0" applyNumberFormat="1" applyFont="1" applyBorder="1" applyAlignment="1">
      <alignment horizontal="center"/>
    </xf>
    <xf numFmtId="0" fontId="9" fillId="9" borderId="7" xfId="0" applyFont="1" applyFill="1" applyBorder="1" applyAlignment="1"/>
    <xf numFmtId="0" fontId="10" fillId="9" borderId="1" xfId="0" applyFont="1" applyFill="1" applyBorder="1" applyAlignment="1"/>
    <xf numFmtId="0" fontId="2" fillId="0" borderId="0" xfId="0" applyFont="1" applyAlignment="1"/>
    <xf numFmtId="0" fontId="11" fillId="0" borderId="7" xfId="0" applyFont="1" applyBorder="1" applyAlignment="1"/>
    <xf numFmtId="166" fontId="2" fillId="0" borderId="0" xfId="0" applyNumberFormat="1" applyFont="1" applyAlignment="1">
      <alignment horizontal="center"/>
    </xf>
    <xf numFmtId="0" fontId="12" fillId="9" borderId="7" xfId="0" applyFont="1" applyFill="1" applyBorder="1" applyAlignment="1">
      <alignment wrapText="1"/>
    </xf>
    <xf numFmtId="164" fontId="2" fillId="0" borderId="0" xfId="0" applyNumberFormat="1" applyFont="1" applyAlignment="1"/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1" xfId="0" applyFont="1" applyBorder="1" applyAlignment="1"/>
    <xf numFmtId="0" fontId="12" fillId="9" borderId="1" xfId="0" applyFont="1" applyFill="1" applyBorder="1" applyAlignment="1">
      <alignment wrapText="1"/>
    </xf>
    <xf numFmtId="168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/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168" fontId="8" fillId="0" borderId="1" xfId="0" applyNumberFormat="1" applyFont="1" applyBorder="1" applyAlignment="1">
      <alignment horizontal="center"/>
    </xf>
    <xf numFmtId="0" fontId="14" fillId="9" borderId="5" xfId="0" applyFont="1" applyFill="1" applyBorder="1" applyAlignment="1"/>
    <xf numFmtId="0" fontId="15" fillId="0" borderId="5" xfId="0" applyFont="1" applyBorder="1" applyAlignment="1"/>
    <xf numFmtId="0" fontId="12" fillId="9" borderId="5" xfId="0" applyFont="1" applyFill="1" applyBorder="1" applyAlignment="1">
      <alignment wrapText="1"/>
    </xf>
    <xf numFmtId="168" fontId="8" fillId="0" borderId="6" xfId="0" applyNumberFormat="1" applyFont="1" applyBorder="1" applyAlignment="1">
      <alignment horizontal="center"/>
    </xf>
    <xf numFmtId="14" fontId="6" fillId="0" borderId="0" xfId="0" applyNumberFormat="1" applyFont="1" applyAlignment="1"/>
    <xf numFmtId="0" fontId="16" fillId="10" borderId="1" xfId="0" applyFont="1" applyFill="1" applyBorder="1" applyAlignment="1"/>
    <xf numFmtId="0" fontId="12" fillId="10" borderId="1" xfId="0" applyFont="1" applyFill="1" applyBorder="1" applyAlignment="1">
      <alignment wrapText="1"/>
    </xf>
    <xf numFmtId="168" fontId="8" fillId="10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wrapText="1"/>
    </xf>
    <xf numFmtId="0" fontId="17" fillId="9" borderId="1" xfId="0" applyFont="1" applyFill="1" applyBorder="1" applyAlignment="1"/>
    <xf numFmtId="0" fontId="18" fillId="0" borderId="1" xfId="0" applyFont="1" applyBorder="1" applyAlignment="1"/>
    <xf numFmtId="0" fontId="19" fillId="9" borderId="1" xfId="0" applyFont="1" applyFill="1" applyBorder="1" applyAlignment="1"/>
    <xf numFmtId="0" fontId="20" fillId="0" borderId="1" xfId="0" applyFont="1" applyBorder="1" applyAlignment="1"/>
    <xf numFmtId="0" fontId="12" fillId="9" borderId="1" xfId="0" applyFont="1" applyFill="1" applyBorder="1" applyAlignment="1">
      <alignment wrapText="1"/>
    </xf>
    <xf numFmtId="0" fontId="21" fillId="8" borderId="1" xfId="0" applyFont="1" applyFill="1" applyBorder="1" applyAlignment="1"/>
    <xf numFmtId="0" fontId="8" fillId="8" borderId="1" xfId="0" applyFont="1" applyFill="1" applyBorder="1" applyAlignment="1"/>
    <xf numFmtId="168" fontId="8" fillId="8" borderId="1" xfId="0" applyNumberFormat="1" applyFont="1" applyFill="1" applyBorder="1" applyAlignment="1">
      <alignment horizontal="center"/>
    </xf>
    <xf numFmtId="0" fontId="22" fillId="11" borderId="1" xfId="0" applyFont="1" applyFill="1" applyBorder="1" applyAlignment="1"/>
    <xf numFmtId="0" fontId="12" fillId="11" borderId="1" xfId="0" applyFont="1" applyFill="1" applyBorder="1" applyAlignment="1">
      <alignment wrapText="1"/>
    </xf>
    <xf numFmtId="168" fontId="8" fillId="11" borderId="1" xfId="0" applyNumberFormat="1" applyFont="1" applyFill="1" applyBorder="1" applyAlignment="1">
      <alignment horizontal="center"/>
    </xf>
    <xf numFmtId="0" fontId="8" fillId="11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2" fillId="0" borderId="10" xfId="0" applyFont="1" applyBorder="1" applyAlignment="1"/>
    <xf numFmtId="0" fontId="25" fillId="4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5" fillId="4" borderId="1" xfId="0" applyNumberFormat="1" applyFont="1" applyFill="1" applyBorder="1" applyAlignment="1">
      <alignment horizontal="center" wrapText="1"/>
    </xf>
    <xf numFmtId="164" fontId="2" fillId="3" borderId="4" xfId="0" applyNumberFormat="1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2" fillId="0" borderId="11" xfId="0" applyFont="1" applyBorder="1" applyAlignment="1"/>
    <xf numFmtId="0" fontId="12" fillId="9" borderId="1" xfId="0" applyFont="1" applyFill="1" applyBorder="1" applyAlignment="1">
      <alignment wrapText="1"/>
    </xf>
    <xf numFmtId="166" fontId="1" fillId="0" borderId="4" xfId="0" applyNumberFormat="1" applyFont="1" applyBorder="1" applyAlignment="1">
      <alignment horizontal="center"/>
    </xf>
    <xf numFmtId="166" fontId="2" fillId="12" borderId="4" xfId="0" applyNumberFormat="1" applyFont="1" applyFill="1" applyBorder="1" applyAlignment="1">
      <alignment horizontal="right"/>
    </xf>
    <xf numFmtId="166" fontId="2" fillId="0" borderId="4" xfId="0" applyNumberFormat="1" applyFont="1" applyBorder="1" applyAlignment="1"/>
    <xf numFmtId="166" fontId="2" fillId="0" borderId="0" xfId="0" applyNumberFormat="1" applyFont="1" applyAlignment="1"/>
    <xf numFmtId="168" fontId="6" fillId="13" borderId="0" xfId="0" applyNumberFormat="1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3" fontId="3" fillId="5" borderId="4" xfId="0" applyNumberFormat="1" applyFont="1" applyFill="1" applyBorder="1" applyAlignment="1">
      <alignment horizontal="center" wrapText="1"/>
    </xf>
    <xf numFmtId="10" fontId="1" fillId="5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166" fontId="2" fillId="3" borderId="4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6" fontId="2" fillId="12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10" xfId="0" applyFont="1" applyBorder="1" applyAlignment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/>
    <xf numFmtId="166" fontId="8" fillId="0" borderId="4" xfId="0" applyNumberFormat="1" applyFont="1" applyBorder="1" applyAlignment="1">
      <alignment horizontal="center"/>
    </xf>
    <xf numFmtId="10" fontId="8" fillId="0" borderId="4" xfId="0" applyNumberFormat="1" applyFont="1" applyBorder="1" applyAlignment="1"/>
    <xf numFmtId="3" fontId="1" fillId="6" borderId="4" xfId="0" applyNumberFormat="1" applyFont="1" applyFill="1" applyBorder="1" applyAlignment="1">
      <alignment horizontal="center"/>
    </xf>
    <xf numFmtId="10" fontId="2" fillId="0" borderId="4" xfId="0" applyNumberFormat="1" applyFont="1" applyBorder="1" applyAlignment="1">
      <alignment horizontal="right"/>
    </xf>
    <xf numFmtId="166" fontId="8" fillId="0" borderId="4" xfId="0" applyNumberFormat="1" applyFont="1" applyBorder="1" applyAlignment="1"/>
    <xf numFmtId="164" fontId="8" fillId="0" borderId="4" xfId="0" applyNumberFormat="1" applyFont="1" applyBorder="1" applyAlignment="1"/>
    <xf numFmtId="0" fontId="8" fillId="0" borderId="4" xfId="0" applyFont="1" applyBorder="1" applyAlignment="1"/>
    <xf numFmtId="0" fontId="8" fillId="0" borderId="0" xfId="0" applyFont="1" applyAlignment="1">
      <alignment horizontal="center"/>
    </xf>
    <xf numFmtId="166" fontId="8" fillId="0" borderId="0" xfId="0" applyNumberFormat="1" applyFont="1" applyAlignment="1"/>
    <xf numFmtId="164" fontId="8" fillId="0" borderId="0" xfId="0" applyNumberFormat="1" applyFont="1" applyAlignment="1"/>
    <xf numFmtId="0" fontId="23" fillId="10" borderId="8" xfId="0" applyFont="1" applyFill="1" applyBorder="1" applyAlignment="1">
      <alignment horizontal="center" wrapText="1"/>
    </xf>
    <xf numFmtId="0" fontId="6" fillId="0" borderId="9" xfId="0" applyFont="1" applyBorder="1"/>
    <xf numFmtId="0" fontId="6" fillId="0" borderId="2" xfId="0" applyFont="1" applyBorder="1"/>
    <xf numFmtId="0" fontId="1" fillId="10" borderId="0" xfId="0" applyFont="1" applyFill="1" applyAlignment="1">
      <alignment horizontal="center"/>
    </xf>
    <xf numFmtId="0" fontId="0" fillId="0" borderId="0" xfId="0" applyFont="1" applyAlignment="1"/>
    <xf numFmtId="0" fontId="24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GM_Resorts_International" TargetMode="External"/><Relationship Id="rId671" Type="http://schemas.openxmlformats.org/officeDocument/2006/relationships/hyperlink" Target="https://en.wikipedia.org/wiki/Digital_Realty" TargetMode="External"/><Relationship Id="rId769" Type="http://schemas.openxmlformats.org/officeDocument/2006/relationships/hyperlink" Target="https://en.wikipedia.org/wiki/Citrix_Systems" TargetMode="External"/><Relationship Id="rId21" Type="http://schemas.openxmlformats.org/officeDocument/2006/relationships/hyperlink" Target="https://en.wikipedia.org/wiki/Textron_Inc." TargetMode="External"/><Relationship Id="rId324" Type="http://schemas.openxmlformats.org/officeDocument/2006/relationships/hyperlink" Target="https://www.nyse.com/quote/XNYS:ZBH" TargetMode="External"/><Relationship Id="rId531" Type="http://schemas.openxmlformats.org/officeDocument/2006/relationships/hyperlink" Target="https://en.wikipedia.org/wiki/TechnipFMC" TargetMode="External"/><Relationship Id="rId629" Type="http://schemas.openxmlformats.org/officeDocument/2006/relationships/hyperlink" Target="https://en.wikipedia.org/wiki/Ventas_Inc" TargetMode="External"/><Relationship Id="rId170" Type="http://schemas.openxmlformats.org/officeDocument/2006/relationships/hyperlink" Target="https://www.nyse.com/quote/XNYS:SPGI" TargetMode="External"/><Relationship Id="rId836" Type="http://schemas.openxmlformats.org/officeDocument/2006/relationships/hyperlink" Target="http://www.nasdaq.com/symbol/intc" TargetMode="External"/><Relationship Id="rId268" Type="http://schemas.openxmlformats.org/officeDocument/2006/relationships/hyperlink" Target="http://www.nasdaq.com/symbol/atvi" TargetMode="External"/><Relationship Id="rId475" Type="http://schemas.openxmlformats.org/officeDocument/2006/relationships/hyperlink" Target="https://en.wikipedia.org/wiki/Snap-on" TargetMode="External"/><Relationship Id="rId682" Type="http://schemas.openxmlformats.org/officeDocument/2006/relationships/hyperlink" Target="http://www.nasdaq.com/symbol/sbac" TargetMode="External"/><Relationship Id="rId903" Type="http://schemas.openxmlformats.org/officeDocument/2006/relationships/hyperlink" Target="https://en.wikipedia.org/wiki/Pinnacle_West_Capital" TargetMode="External"/><Relationship Id="rId32" Type="http://schemas.openxmlformats.org/officeDocument/2006/relationships/hyperlink" Target="https://www.nyse.com/quote/XNYS:FMC" TargetMode="External"/><Relationship Id="rId128" Type="http://schemas.openxmlformats.org/officeDocument/2006/relationships/hyperlink" Target="https://www.nyse.com/quote/XNYS:CE" TargetMode="External"/><Relationship Id="rId335" Type="http://schemas.openxmlformats.org/officeDocument/2006/relationships/hyperlink" Target="https://en.wikipedia.org/wiki/Quest_Diagnostics" TargetMode="External"/><Relationship Id="rId542" Type="http://schemas.openxmlformats.org/officeDocument/2006/relationships/hyperlink" Target="https://www.nyse.com/quote/XNYS:CXO" TargetMode="External"/><Relationship Id="rId181" Type="http://schemas.openxmlformats.org/officeDocument/2006/relationships/hyperlink" Target="https://en.wikipedia.org/wiki/Wells_Fargo" TargetMode="External"/><Relationship Id="rId402" Type="http://schemas.openxmlformats.org/officeDocument/2006/relationships/hyperlink" Target="https://www.nyse.com/quote/XNYS:PRU" TargetMode="External"/><Relationship Id="rId847" Type="http://schemas.openxmlformats.org/officeDocument/2006/relationships/hyperlink" Target="https://en.wikipedia.org/wiki/Skyworks_Solutions" TargetMode="External"/><Relationship Id="rId279" Type="http://schemas.openxmlformats.org/officeDocument/2006/relationships/hyperlink" Target="https://en.wikipedia.org/wiki/Henry_Schein" TargetMode="External"/><Relationship Id="rId486" Type="http://schemas.openxmlformats.org/officeDocument/2006/relationships/hyperlink" Target="http://www.nasdaq.com/symbol/disca" TargetMode="External"/><Relationship Id="rId693" Type="http://schemas.openxmlformats.org/officeDocument/2006/relationships/hyperlink" Target="https://en.wikipedia.org/wiki/Yum!_Brands_Inc" TargetMode="External"/><Relationship Id="rId707" Type="http://schemas.openxmlformats.org/officeDocument/2006/relationships/hyperlink" Target="https://en.wikipedia.org/wiki/Best_Buy_Co._Inc." TargetMode="External"/><Relationship Id="rId914" Type="http://schemas.openxmlformats.org/officeDocument/2006/relationships/hyperlink" Target="https://www.nyse.com/quote/XNYS:AEP" TargetMode="External"/><Relationship Id="rId43" Type="http://schemas.openxmlformats.org/officeDocument/2006/relationships/hyperlink" Target="https://en.wikipedia.org/wiki/Alaska_Air_Group_Inc" TargetMode="External"/><Relationship Id="rId139" Type="http://schemas.openxmlformats.org/officeDocument/2006/relationships/hyperlink" Target="https://en.wikipedia.org/wiki/Freeport-McMoRan_Inc." TargetMode="External"/><Relationship Id="rId346" Type="http://schemas.openxmlformats.org/officeDocument/2006/relationships/hyperlink" Target="http://www.nasdaq.com/symbol/ilmn" TargetMode="External"/><Relationship Id="rId553" Type="http://schemas.openxmlformats.org/officeDocument/2006/relationships/hyperlink" Target="https://en.wikipedia.org/wiki/Noble_Energy_Inc" TargetMode="External"/><Relationship Id="rId760" Type="http://schemas.openxmlformats.org/officeDocument/2006/relationships/hyperlink" Target="https://www.nyse.com/quote/XNYS:GPN" TargetMode="External"/><Relationship Id="rId192" Type="http://schemas.openxmlformats.org/officeDocument/2006/relationships/hyperlink" Target="https://www.nyse.com/quote/XNYS:MA" TargetMode="External"/><Relationship Id="rId206" Type="http://schemas.openxmlformats.org/officeDocument/2006/relationships/hyperlink" Target="https://www.nyse.com/quote/XNYS:SCHW" TargetMode="External"/><Relationship Id="rId413" Type="http://schemas.openxmlformats.org/officeDocument/2006/relationships/hyperlink" Target="https://en.wikipedia.org/wiki/Berkshire_Hathaway" TargetMode="External"/><Relationship Id="rId858" Type="http://schemas.openxmlformats.org/officeDocument/2006/relationships/hyperlink" Target="http://www.nasdaq.com/symbol/wdc" TargetMode="External"/><Relationship Id="rId497" Type="http://schemas.openxmlformats.org/officeDocument/2006/relationships/hyperlink" Target="https://en.wikipedia.org/wiki/Twenty-First_Century_Fox_Class_A" TargetMode="External"/><Relationship Id="rId620" Type="http://schemas.openxmlformats.org/officeDocument/2006/relationships/hyperlink" Target="http://www.nasdaq.com/symbol/csx" TargetMode="External"/><Relationship Id="rId718" Type="http://schemas.openxmlformats.org/officeDocument/2006/relationships/hyperlink" Target="http://www.nasdaq.com/symbol/dltr" TargetMode="External"/><Relationship Id="rId925" Type="http://schemas.openxmlformats.org/officeDocument/2006/relationships/hyperlink" Target="https://en.wikipedia.org/wiki/FirstEnergy_Corp" TargetMode="External"/><Relationship Id="rId357" Type="http://schemas.openxmlformats.org/officeDocument/2006/relationships/hyperlink" Target="https://en.wikipedia.org/wiki/Pulte_Homes_Inc." TargetMode="External"/><Relationship Id="rId54" Type="http://schemas.openxmlformats.org/officeDocument/2006/relationships/hyperlink" Target="https://www.nyse.com/quote/XNYS:HBI" TargetMode="External"/><Relationship Id="rId217" Type="http://schemas.openxmlformats.org/officeDocument/2006/relationships/hyperlink" Target="https://en.wikipedia.org/wiki/Intuit" TargetMode="External"/><Relationship Id="rId564" Type="http://schemas.openxmlformats.org/officeDocument/2006/relationships/hyperlink" Target="https://www.nyse.com/quote/XNYS:VLO" TargetMode="External"/><Relationship Id="rId771" Type="http://schemas.openxmlformats.org/officeDocument/2006/relationships/hyperlink" Target="https://en.wikipedia.org/wiki/Fidelity_National_Information_Services" TargetMode="External"/><Relationship Id="rId869" Type="http://schemas.openxmlformats.org/officeDocument/2006/relationships/hyperlink" Target="https://en.wikipedia.org/wiki/Altria_Group_Inc" TargetMode="External"/><Relationship Id="rId424" Type="http://schemas.openxmlformats.org/officeDocument/2006/relationships/hyperlink" Target="https://www.nyse.com/quote/XNYS:HIG" TargetMode="External"/><Relationship Id="rId631" Type="http://schemas.openxmlformats.org/officeDocument/2006/relationships/hyperlink" Target="https://en.wikipedia.org/wiki/Welltower_Inc." TargetMode="External"/><Relationship Id="rId729" Type="http://schemas.openxmlformats.org/officeDocument/2006/relationships/hyperlink" Target="https://en.wikipedia.org/wiki/Walmart" TargetMode="External"/><Relationship Id="rId270" Type="http://schemas.openxmlformats.org/officeDocument/2006/relationships/hyperlink" Target="http://www.nasdaq.com/symbol/ea" TargetMode="External"/><Relationship Id="rId65" Type="http://schemas.openxmlformats.org/officeDocument/2006/relationships/hyperlink" Target="https://en.wikipedia.org/wiki/Under_Armour" TargetMode="External"/><Relationship Id="rId130" Type="http://schemas.openxmlformats.org/officeDocument/2006/relationships/hyperlink" Target="https://www.nyse.com/quote/XNYS:ECL" TargetMode="External"/><Relationship Id="rId368" Type="http://schemas.openxmlformats.org/officeDocument/2006/relationships/hyperlink" Target="https://www.nyse.com/quote/XNYS:KMB" TargetMode="External"/><Relationship Id="rId575" Type="http://schemas.openxmlformats.org/officeDocument/2006/relationships/hyperlink" Target="https://en.wikipedia.org/wiki/Conagra_Brands" TargetMode="External"/><Relationship Id="rId782" Type="http://schemas.openxmlformats.org/officeDocument/2006/relationships/hyperlink" Target="http://www.nasdaq.com/symbol/ftnt" TargetMode="External"/><Relationship Id="rId228" Type="http://schemas.openxmlformats.org/officeDocument/2006/relationships/hyperlink" Target="https://www.nyse.com/quote/XNYS:AMG" TargetMode="External"/><Relationship Id="rId435" Type="http://schemas.openxmlformats.org/officeDocument/2006/relationships/hyperlink" Target="https://en.wikipedia.org/wiki/BorgWarner" TargetMode="External"/><Relationship Id="rId642" Type="http://schemas.openxmlformats.org/officeDocument/2006/relationships/hyperlink" Target="https://www.nyse.com/quote/XNYS:SLG" TargetMode="External"/><Relationship Id="rId281" Type="http://schemas.openxmlformats.org/officeDocument/2006/relationships/hyperlink" Target="https://en.wikipedia.org/wiki/McKesson_Corp." TargetMode="External"/><Relationship Id="rId502" Type="http://schemas.openxmlformats.org/officeDocument/2006/relationships/hyperlink" Target="http://www.nasdaq.com/symbol/ctas" TargetMode="External"/><Relationship Id="rId76" Type="http://schemas.openxmlformats.org/officeDocument/2006/relationships/hyperlink" Target="https://www.nyse.com/quote/XNYS:KMX" TargetMode="External"/><Relationship Id="rId141" Type="http://schemas.openxmlformats.org/officeDocument/2006/relationships/hyperlink" Target="https://en.wikipedia.org/wiki/Newmont_Mining_Corporation" TargetMode="External"/><Relationship Id="rId379" Type="http://schemas.openxmlformats.org/officeDocument/2006/relationships/hyperlink" Target="https://en.wikipedia.org/wiki/Marsh_%26_McLennan" TargetMode="External"/><Relationship Id="rId586" Type="http://schemas.openxmlformats.org/officeDocument/2006/relationships/hyperlink" Target="https://www.nyse.com/quote/XNYS:MKC" TargetMode="External"/><Relationship Id="rId793" Type="http://schemas.openxmlformats.org/officeDocument/2006/relationships/hyperlink" Target="https://en.wikipedia.org/wiki/Microsoft_Corp." TargetMode="External"/><Relationship Id="rId807" Type="http://schemas.openxmlformats.org/officeDocument/2006/relationships/hyperlink" Target="https://en.wikipedia.org/wiki/Corning_Inc." TargetMode="External"/><Relationship Id="rId7" Type="http://schemas.openxmlformats.org/officeDocument/2006/relationships/hyperlink" Target="https://en.wikipedia.org/wiki/Boeing_Company" TargetMode="External"/><Relationship Id="rId239" Type="http://schemas.openxmlformats.org/officeDocument/2006/relationships/hyperlink" Target="https://en.wikipedia.org/wiki/State_Street_Corp." TargetMode="External"/><Relationship Id="rId446" Type="http://schemas.openxmlformats.org/officeDocument/2006/relationships/hyperlink" Target="https://www.nyse.com/quote/XNYS:EMR" TargetMode="External"/><Relationship Id="rId653" Type="http://schemas.openxmlformats.org/officeDocument/2006/relationships/hyperlink" Target="https://en.wikipedia.org/wiki/Mid-America_Apartments" TargetMode="External"/><Relationship Id="rId292" Type="http://schemas.openxmlformats.org/officeDocument/2006/relationships/hyperlink" Target="https://www.nyse.com/quote/XNYS:BAX" TargetMode="External"/><Relationship Id="rId306" Type="http://schemas.openxmlformats.org/officeDocument/2006/relationships/hyperlink" Target="http://www.nasdaq.com/symbol/isrg" TargetMode="External"/><Relationship Id="rId860" Type="http://schemas.openxmlformats.org/officeDocument/2006/relationships/hyperlink" Target="https://www.nyse.com/quote/XNYS:XRX" TargetMode="External"/><Relationship Id="rId87" Type="http://schemas.openxmlformats.org/officeDocument/2006/relationships/hyperlink" Target="https://en.wikipedia.org/wiki/Monster_Beverage" TargetMode="External"/><Relationship Id="rId513" Type="http://schemas.openxmlformats.org/officeDocument/2006/relationships/hyperlink" Target="https://en.wikipedia.org/wiki/Robert_Half_International" TargetMode="External"/><Relationship Id="rId597" Type="http://schemas.openxmlformats.org/officeDocument/2006/relationships/hyperlink" Target="https://en.wikipedia.org/wiki/Packaging_Corporation_of_America" TargetMode="External"/><Relationship Id="rId720" Type="http://schemas.openxmlformats.org/officeDocument/2006/relationships/hyperlink" Target="https://www.nyse.com/quote/XNYS:KSS" TargetMode="External"/><Relationship Id="rId818" Type="http://schemas.openxmlformats.org/officeDocument/2006/relationships/hyperlink" Target="http://www.nasdaq.com/symbol/ffiv" TargetMode="External"/><Relationship Id="rId152" Type="http://schemas.openxmlformats.org/officeDocument/2006/relationships/hyperlink" Target="https://www.nyse.com/quote/XNYS:MLM" TargetMode="External"/><Relationship Id="rId457" Type="http://schemas.openxmlformats.org/officeDocument/2006/relationships/hyperlink" Target="https://en.wikipedia.org/wiki/Roper_Technologies" TargetMode="External"/><Relationship Id="rId664" Type="http://schemas.openxmlformats.org/officeDocument/2006/relationships/hyperlink" Target="https://www.nyse.com/quote/XNYS:O" TargetMode="External"/><Relationship Id="rId871" Type="http://schemas.openxmlformats.org/officeDocument/2006/relationships/hyperlink" Target="https://en.wikipedia.org/wiki/Philip_Morris_International" TargetMode="External"/><Relationship Id="rId14" Type="http://schemas.openxmlformats.org/officeDocument/2006/relationships/hyperlink" Target="https://www.nyse.com/quote/XNYS:LLL" TargetMode="External"/><Relationship Id="rId317" Type="http://schemas.openxmlformats.org/officeDocument/2006/relationships/hyperlink" Target="https://en.wikipedia.org/wiki/Teleflex_Inc" TargetMode="External"/><Relationship Id="rId524" Type="http://schemas.openxmlformats.org/officeDocument/2006/relationships/hyperlink" Target="https://www.nyse.com/quote/XNYS:BHGE" TargetMode="External"/><Relationship Id="rId731" Type="http://schemas.openxmlformats.org/officeDocument/2006/relationships/hyperlink" Target="https://en.wikipedia.org/wiki/Tractor_Supply_Company" TargetMode="External"/><Relationship Id="rId98" Type="http://schemas.openxmlformats.org/officeDocument/2006/relationships/hyperlink" Target="http://www.nasdaq.com/symbol/celg" TargetMode="External"/><Relationship Id="rId163" Type="http://schemas.openxmlformats.org/officeDocument/2006/relationships/hyperlink" Target="https://en.wikipedia.org/wiki/Intercontinental_Exchange" TargetMode="External"/><Relationship Id="rId370" Type="http://schemas.openxmlformats.org/officeDocument/2006/relationships/hyperlink" Target="https://www.nyse.com/quote/XNYS:CLX" TargetMode="External"/><Relationship Id="rId829" Type="http://schemas.openxmlformats.org/officeDocument/2006/relationships/hyperlink" Target="https://en.wikipedia.org/wiki/Advanced_Micro_Devices_Inc" TargetMode="External"/><Relationship Id="rId230" Type="http://schemas.openxmlformats.org/officeDocument/2006/relationships/hyperlink" Target="https://www.nyse.com/quote/XNYS:AMP" TargetMode="External"/><Relationship Id="rId468" Type="http://schemas.openxmlformats.org/officeDocument/2006/relationships/hyperlink" Target="https://www.nyse.com/quote/XNYS:ITW" TargetMode="External"/><Relationship Id="rId675" Type="http://schemas.openxmlformats.org/officeDocument/2006/relationships/hyperlink" Target="https://en.wikipedia.org/wiki/Extra_Space_Storage" TargetMode="External"/><Relationship Id="rId882" Type="http://schemas.openxmlformats.org/officeDocument/2006/relationships/hyperlink" Target="http://www.nasdaq.com/symbol/jbht" TargetMode="External"/><Relationship Id="rId25" Type="http://schemas.openxmlformats.org/officeDocument/2006/relationships/hyperlink" Target="https://en.wikipedia.org/wiki/United_Technologies" TargetMode="External"/><Relationship Id="rId328" Type="http://schemas.openxmlformats.org/officeDocument/2006/relationships/hyperlink" Target="https://www.nyse.com/quote/XNYS:DVA" TargetMode="External"/><Relationship Id="rId535" Type="http://schemas.openxmlformats.org/officeDocument/2006/relationships/hyperlink" Target="https://en.wikipedia.org/wiki/Apache_Corporation" TargetMode="External"/><Relationship Id="rId742" Type="http://schemas.openxmlformats.org/officeDocument/2006/relationships/hyperlink" Target="http://www.nasdaq.com/symbol/adbe" TargetMode="External"/><Relationship Id="rId174" Type="http://schemas.openxmlformats.org/officeDocument/2006/relationships/hyperlink" Target="https://www.nyse.com/quote/XNYS:C" TargetMode="External"/><Relationship Id="rId381" Type="http://schemas.openxmlformats.org/officeDocument/2006/relationships/hyperlink" Target="https://en.wikipedia.org/wiki/Willis_Towers_Watson" TargetMode="External"/><Relationship Id="rId602" Type="http://schemas.openxmlformats.org/officeDocument/2006/relationships/hyperlink" Target="https://www.nyse.com/quote/XNYS:EL" TargetMode="External"/><Relationship Id="rId241" Type="http://schemas.openxmlformats.org/officeDocument/2006/relationships/hyperlink" Target="https://en.wikipedia.org/wiki/T._Rowe_Price_Group" TargetMode="External"/><Relationship Id="rId437" Type="http://schemas.openxmlformats.org/officeDocument/2006/relationships/hyperlink" Target="https://en.wikipedia.org/wiki/Caterpillar_Inc." TargetMode="External"/><Relationship Id="rId479" Type="http://schemas.openxmlformats.org/officeDocument/2006/relationships/hyperlink" Target="https://en.wikipedia.org/wiki/Xylem_Inc." TargetMode="External"/><Relationship Id="rId644" Type="http://schemas.openxmlformats.org/officeDocument/2006/relationships/hyperlink" Target="https://www.nyse.com/quote/XNYS:VNO" TargetMode="External"/><Relationship Id="rId686" Type="http://schemas.openxmlformats.org/officeDocument/2006/relationships/hyperlink" Target="https://www.nyse.com/quote/XNYS:CMG" TargetMode="External"/><Relationship Id="rId851" Type="http://schemas.openxmlformats.org/officeDocument/2006/relationships/hyperlink" Target="https://en.wikipedia.org/wiki/Xilinx" TargetMode="External"/><Relationship Id="rId893" Type="http://schemas.openxmlformats.org/officeDocument/2006/relationships/hyperlink" Target="https://en.wikipedia.org/wiki/DTE_Energy" TargetMode="External"/><Relationship Id="rId907" Type="http://schemas.openxmlformats.org/officeDocument/2006/relationships/hyperlink" Target="https://en.wikipedia.org/wiki/Xcel_Energy_Inc" TargetMode="External"/><Relationship Id="rId36" Type="http://schemas.openxmlformats.org/officeDocument/2006/relationships/hyperlink" Target="http://www.nasdaq.com/symbol/chrw" TargetMode="External"/><Relationship Id="rId283" Type="http://schemas.openxmlformats.org/officeDocument/2006/relationships/hyperlink" Target="https://en.wikipedia.org/wiki/Waters_Corporation" TargetMode="External"/><Relationship Id="rId339" Type="http://schemas.openxmlformats.org/officeDocument/2006/relationships/hyperlink" Target="https://en.wikipedia.org/wiki/Align_Technology" TargetMode="External"/><Relationship Id="rId490" Type="http://schemas.openxmlformats.org/officeDocument/2006/relationships/hyperlink" Target="http://www.nasdaq.com/symbol/cmcsa" TargetMode="External"/><Relationship Id="rId504" Type="http://schemas.openxmlformats.org/officeDocument/2006/relationships/hyperlink" Target="http://www.nasdaq.com/symbol/cprt" TargetMode="External"/><Relationship Id="rId546" Type="http://schemas.openxmlformats.org/officeDocument/2006/relationships/hyperlink" Target="https://www.nyse.com/quote/XNYS:DVN" TargetMode="External"/><Relationship Id="rId711" Type="http://schemas.openxmlformats.org/officeDocument/2006/relationships/hyperlink" Target="https://en.wikipedia.org/wiki/Nordstrom" TargetMode="External"/><Relationship Id="rId753" Type="http://schemas.openxmlformats.org/officeDocument/2006/relationships/hyperlink" Target="https://en.wikipedia.org/wiki/Synopsys_Inc." TargetMode="External"/><Relationship Id="rId78" Type="http://schemas.openxmlformats.org/officeDocument/2006/relationships/hyperlink" Target="http://www.nasdaq.com/symbol/lkq" TargetMode="External"/><Relationship Id="rId101" Type="http://schemas.openxmlformats.org/officeDocument/2006/relationships/hyperlink" Target="https://en.wikipedia.org/wiki/Incyte" TargetMode="External"/><Relationship Id="rId143" Type="http://schemas.openxmlformats.org/officeDocument/2006/relationships/hyperlink" Target="https://en.wikipedia.org/wiki/Nucor_Corp." TargetMode="External"/><Relationship Id="rId185" Type="http://schemas.openxmlformats.org/officeDocument/2006/relationships/hyperlink" Target="https://en.wikipedia.org/wiki/American_Express_Co" TargetMode="External"/><Relationship Id="rId350" Type="http://schemas.openxmlformats.org/officeDocument/2006/relationships/hyperlink" Target="https://www.nyse.com/quote/XNYS:LEG" TargetMode="External"/><Relationship Id="rId406" Type="http://schemas.openxmlformats.org/officeDocument/2006/relationships/hyperlink" Target="https://www.nyse.com/quote/XNYS:TMK" TargetMode="External"/><Relationship Id="rId588" Type="http://schemas.openxmlformats.org/officeDocument/2006/relationships/hyperlink" Target="http://www.nasdaq.com/symbol/mdlz" TargetMode="External"/><Relationship Id="rId795" Type="http://schemas.openxmlformats.org/officeDocument/2006/relationships/hyperlink" Target="https://en.wikipedia.org/wiki/Apple_Inc." TargetMode="External"/><Relationship Id="rId809" Type="http://schemas.openxmlformats.org/officeDocument/2006/relationships/hyperlink" Target="https://en.wikipedia.org/wiki/FLIR_Systems" TargetMode="External"/><Relationship Id="rId9" Type="http://schemas.openxmlformats.org/officeDocument/2006/relationships/hyperlink" Target="https://en.wikipedia.org/wiki/General_Dynamics" TargetMode="External"/><Relationship Id="rId210" Type="http://schemas.openxmlformats.org/officeDocument/2006/relationships/hyperlink" Target="https://www.nyse.com/quote/XNYS:MCO" TargetMode="External"/><Relationship Id="rId392" Type="http://schemas.openxmlformats.org/officeDocument/2006/relationships/hyperlink" Target="https://www.nyse.com/quote/XNYS:UNH" TargetMode="External"/><Relationship Id="rId448" Type="http://schemas.openxmlformats.org/officeDocument/2006/relationships/hyperlink" Target="https://www.nyse.com/quote/XNYS:ROK" TargetMode="External"/><Relationship Id="rId613" Type="http://schemas.openxmlformats.org/officeDocument/2006/relationships/hyperlink" Target="https://en.wikipedia.org/wiki/Nektar_Therapeutics" TargetMode="External"/><Relationship Id="rId655" Type="http://schemas.openxmlformats.org/officeDocument/2006/relationships/hyperlink" Target="https://en.wikipedia.org/wiki/UDR_Inc" TargetMode="External"/><Relationship Id="rId697" Type="http://schemas.openxmlformats.org/officeDocument/2006/relationships/hyperlink" Target="https://en.wikipedia.org/wiki/Gap_Inc." TargetMode="External"/><Relationship Id="rId820" Type="http://schemas.openxmlformats.org/officeDocument/2006/relationships/hyperlink" Target="https://www.nyse.com/quote/XNYS:JNPR" TargetMode="External"/><Relationship Id="rId862" Type="http://schemas.openxmlformats.org/officeDocument/2006/relationships/hyperlink" Target="https://www.nyse.com/quote/XNYS:T" TargetMode="External"/><Relationship Id="rId918" Type="http://schemas.openxmlformats.org/officeDocument/2006/relationships/hyperlink" Target="https://www.nyse.com/quote/XNYS:D" TargetMode="External"/><Relationship Id="rId252" Type="http://schemas.openxmlformats.org/officeDocument/2006/relationships/hyperlink" Target="http://www.nasdaq.com/symbol/hban" TargetMode="External"/><Relationship Id="rId294" Type="http://schemas.openxmlformats.org/officeDocument/2006/relationships/hyperlink" Target="https://www.nyse.com/quote/XNYS:BDX" TargetMode="External"/><Relationship Id="rId308" Type="http://schemas.openxmlformats.org/officeDocument/2006/relationships/hyperlink" Target="https://www.nyse.com/quote/XNYS:JNJ" TargetMode="External"/><Relationship Id="rId515" Type="http://schemas.openxmlformats.org/officeDocument/2006/relationships/hyperlink" Target="https://en.wikipedia.org/wiki/CBRE_Group" TargetMode="External"/><Relationship Id="rId722" Type="http://schemas.openxmlformats.org/officeDocument/2006/relationships/hyperlink" Target="https://www.nyse.com/quote/XNYS:TGT" TargetMode="External"/><Relationship Id="rId47" Type="http://schemas.openxmlformats.org/officeDocument/2006/relationships/hyperlink" Target="https://en.wikipedia.org/wiki/Delta_Air_Lines" TargetMode="External"/><Relationship Id="rId89" Type="http://schemas.openxmlformats.org/officeDocument/2006/relationships/hyperlink" Target="https://en.wikipedia.org/wiki/PepsiCo_Inc." TargetMode="External"/><Relationship Id="rId112" Type="http://schemas.openxmlformats.org/officeDocument/2006/relationships/hyperlink" Target="https://www.nyse.com/quote/XNYS:FBHS" TargetMode="External"/><Relationship Id="rId154" Type="http://schemas.openxmlformats.org/officeDocument/2006/relationships/hyperlink" Target="https://www.nyse.com/quote/XNYS:VMC" TargetMode="External"/><Relationship Id="rId361" Type="http://schemas.openxmlformats.org/officeDocument/2006/relationships/hyperlink" Target="https://en.wikipedia.org/wiki/Marriott_Int%27l." TargetMode="External"/><Relationship Id="rId557" Type="http://schemas.openxmlformats.org/officeDocument/2006/relationships/hyperlink" Target="https://en.wikipedia.org/wiki/Pioneer_Natural_Resources" TargetMode="External"/><Relationship Id="rId599" Type="http://schemas.openxmlformats.org/officeDocument/2006/relationships/hyperlink" Target="https://en.wikipedia.org/wiki/Sealed_Air_Corp.(New)" TargetMode="External"/><Relationship Id="rId764" Type="http://schemas.openxmlformats.org/officeDocument/2006/relationships/hyperlink" Target="http://www.nasdaq.com/symbol/ebay" TargetMode="External"/><Relationship Id="rId196" Type="http://schemas.openxmlformats.org/officeDocument/2006/relationships/hyperlink" Target="https://www.nyse.com/quote/XNYS:SYF" TargetMode="External"/><Relationship Id="rId417" Type="http://schemas.openxmlformats.org/officeDocument/2006/relationships/hyperlink" Target="https://en.wikipedia.org/wiki/American_International_Group" TargetMode="External"/><Relationship Id="rId459" Type="http://schemas.openxmlformats.org/officeDocument/2006/relationships/hyperlink" Target="https://en.wikipedia.org/wiki/Cummins_Inc." TargetMode="External"/><Relationship Id="rId624" Type="http://schemas.openxmlformats.org/officeDocument/2006/relationships/hyperlink" Target="https://www.nyse.com/quote/XNYS:NSC" TargetMode="External"/><Relationship Id="rId666" Type="http://schemas.openxmlformats.org/officeDocument/2006/relationships/hyperlink" Target="https://www.nyse.com/quote/XNYS:REG" TargetMode="External"/><Relationship Id="rId831" Type="http://schemas.openxmlformats.org/officeDocument/2006/relationships/hyperlink" Target="https://en.wikipedia.org/wiki/Analog_Devices,_Inc." TargetMode="External"/><Relationship Id="rId873" Type="http://schemas.openxmlformats.org/officeDocument/2006/relationships/hyperlink" Target="https://en.wikipedia.org/wiki/Hasbro_Inc." TargetMode="External"/><Relationship Id="rId16" Type="http://schemas.openxmlformats.org/officeDocument/2006/relationships/hyperlink" Target="https://www.nyse.com/quote/XNYS:LMT" TargetMode="External"/><Relationship Id="rId221" Type="http://schemas.openxmlformats.org/officeDocument/2006/relationships/hyperlink" Target="https://en.wikipedia.org/wiki/Automatic_Data_Processing" TargetMode="External"/><Relationship Id="rId263" Type="http://schemas.openxmlformats.org/officeDocument/2006/relationships/hyperlink" Target="https://en.wikipedia.org/wiki/SVB_Financial" TargetMode="External"/><Relationship Id="rId319" Type="http://schemas.openxmlformats.org/officeDocument/2006/relationships/hyperlink" Target="https://en.wikipedia.org/wiki/Thermo_Fisher_Scientific" TargetMode="External"/><Relationship Id="rId470" Type="http://schemas.openxmlformats.org/officeDocument/2006/relationships/hyperlink" Target="https://www.nyse.com/quote/XNYS:IR" TargetMode="External"/><Relationship Id="rId526" Type="http://schemas.openxmlformats.org/officeDocument/2006/relationships/hyperlink" Target="https://www.nyse.com/quote/XNYS:HAL" TargetMode="External"/><Relationship Id="rId929" Type="http://schemas.openxmlformats.org/officeDocument/2006/relationships/hyperlink" Target="https://en.wikipedia.org/wiki/Public_Serv._Enterprise_Inc." TargetMode="External"/><Relationship Id="rId58" Type="http://schemas.openxmlformats.org/officeDocument/2006/relationships/hyperlink" Target="https://www.nyse.com/quote/XNYS:RL" TargetMode="External"/><Relationship Id="rId123" Type="http://schemas.openxmlformats.org/officeDocument/2006/relationships/hyperlink" Target="https://en.wikipedia.org/wiki/Eastman_Chemical" TargetMode="External"/><Relationship Id="rId330" Type="http://schemas.openxmlformats.org/officeDocument/2006/relationships/hyperlink" Target="https://www.nyse.com/quote/XNYS:UHS" TargetMode="External"/><Relationship Id="rId568" Type="http://schemas.openxmlformats.org/officeDocument/2006/relationships/hyperlink" Target="https://www.nyse.com/quote/XNYS:WMB" TargetMode="External"/><Relationship Id="rId733" Type="http://schemas.openxmlformats.org/officeDocument/2006/relationships/hyperlink" Target="https://en.wikipedia.org/wiki/Ulta_Beauty" TargetMode="External"/><Relationship Id="rId775" Type="http://schemas.openxmlformats.org/officeDocument/2006/relationships/hyperlink" Target="https://en.wikipedia.org/wiki/NetApp" TargetMode="External"/><Relationship Id="rId165" Type="http://schemas.openxmlformats.org/officeDocument/2006/relationships/hyperlink" Target="https://en.wikipedia.org/wiki/MSCI_Inc" TargetMode="External"/><Relationship Id="rId372" Type="http://schemas.openxmlformats.org/officeDocument/2006/relationships/hyperlink" Target="https://www.nyse.com/quote/XNYS:NWL" TargetMode="External"/><Relationship Id="rId428" Type="http://schemas.openxmlformats.org/officeDocument/2006/relationships/hyperlink" Target="https://www.nyse.com/quote/XNYS:TRV" TargetMode="External"/><Relationship Id="rId635" Type="http://schemas.openxmlformats.org/officeDocument/2006/relationships/hyperlink" Target="https://en.wikipedia.org/wiki/Prologis" TargetMode="External"/><Relationship Id="rId677" Type="http://schemas.openxmlformats.org/officeDocument/2006/relationships/hyperlink" Target="https://en.wikipedia.org/wiki/Iron_Mountain_Incorporated" TargetMode="External"/><Relationship Id="rId800" Type="http://schemas.openxmlformats.org/officeDocument/2006/relationships/hyperlink" Target="http://www.nasdaq.com/symbol/ctsh" TargetMode="External"/><Relationship Id="rId842" Type="http://schemas.openxmlformats.org/officeDocument/2006/relationships/hyperlink" Target="http://www.nasdaq.com/symbol/mu" TargetMode="External"/><Relationship Id="rId232" Type="http://schemas.openxmlformats.org/officeDocument/2006/relationships/hyperlink" Target="https://www.nyse.com/quote/XNYS:BLK" TargetMode="External"/><Relationship Id="rId274" Type="http://schemas.openxmlformats.org/officeDocument/2006/relationships/hyperlink" Target="https://www.nyse.com/quote/XNYS:ABC" TargetMode="External"/><Relationship Id="rId481" Type="http://schemas.openxmlformats.org/officeDocument/2006/relationships/hyperlink" Target="https://en.wikipedia.org/wiki/Ball_Corp" TargetMode="External"/><Relationship Id="rId702" Type="http://schemas.openxmlformats.org/officeDocument/2006/relationships/hyperlink" Target="http://www.nasdaq.com/symbol/rost" TargetMode="External"/><Relationship Id="rId884" Type="http://schemas.openxmlformats.org/officeDocument/2006/relationships/hyperlink" Target="https://www.nyse.com/quote/XNYS:AES" TargetMode="External"/><Relationship Id="rId27" Type="http://schemas.openxmlformats.org/officeDocument/2006/relationships/hyperlink" Target="https://en.wikipedia.org/wiki/Archer-Daniels-Midland_Co" TargetMode="External"/><Relationship Id="rId69" Type="http://schemas.openxmlformats.org/officeDocument/2006/relationships/hyperlink" Target="https://en.wikipedia.org/wiki/Ford_Motor" TargetMode="External"/><Relationship Id="rId134" Type="http://schemas.openxmlformats.org/officeDocument/2006/relationships/hyperlink" Target="https://www.nyse.com/quote/XNYS:LYB" TargetMode="External"/><Relationship Id="rId537" Type="http://schemas.openxmlformats.org/officeDocument/2006/relationships/hyperlink" Target="https://en.wikipedia.org/wiki/Cabot_Oil_%26_Gas" TargetMode="External"/><Relationship Id="rId579" Type="http://schemas.openxmlformats.org/officeDocument/2006/relationships/hyperlink" Target="https://en.wikipedia.org/wiki/Hormel_Foods_Corp." TargetMode="External"/><Relationship Id="rId744" Type="http://schemas.openxmlformats.org/officeDocument/2006/relationships/hyperlink" Target="http://www.nasdaq.com/symbol/anss" TargetMode="External"/><Relationship Id="rId786" Type="http://schemas.openxmlformats.org/officeDocument/2006/relationships/hyperlink" Target="http://www.nasdaq.com/symbol/goog" TargetMode="External"/><Relationship Id="rId80" Type="http://schemas.openxmlformats.org/officeDocument/2006/relationships/hyperlink" Target="https://www.nyse.com/quote/XNYS:TAP" TargetMode="External"/><Relationship Id="rId176" Type="http://schemas.openxmlformats.org/officeDocument/2006/relationships/hyperlink" Target="https://www.nyse.com/quote/XNYS:CMA" TargetMode="External"/><Relationship Id="rId341" Type="http://schemas.openxmlformats.org/officeDocument/2006/relationships/hyperlink" Target="https://en.wikipedia.org/wiki/Dentsply_Sirona" TargetMode="External"/><Relationship Id="rId383" Type="http://schemas.openxmlformats.org/officeDocument/2006/relationships/hyperlink" Target="https://en.wikipedia.org/wiki/Anthem_Inc." TargetMode="External"/><Relationship Id="rId439" Type="http://schemas.openxmlformats.org/officeDocument/2006/relationships/hyperlink" Target="https://en.wikipedia.org/wiki/PACCAR_Inc." TargetMode="External"/><Relationship Id="rId590" Type="http://schemas.openxmlformats.org/officeDocument/2006/relationships/hyperlink" Target="https://www.nyse.com/quote/XNYS:HSY" TargetMode="External"/><Relationship Id="rId604" Type="http://schemas.openxmlformats.org/officeDocument/2006/relationships/hyperlink" Target="https://www.nyse.com/quote/XNYS:PG" TargetMode="External"/><Relationship Id="rId646" Type="http://schemas.openxmlformats.org/officeDocument/2006/relationships/hyperlink" Target="https://www.nyse.com/quote/XNYS:AIV" TargetMode="External"/><Relationship Id="rId811" Type="http://schemas.openxmlformats.org/officeDocument/2006/relationships/hyperlink" Target="https://en.wikipedia.org/wiki/IPG_Photonics" TargetMode="External"/><Relationship Id="rId201" Type="http://schemas.openxmlformats.org/officeDocument/2006/relationships/hyperlink" Target="https://en.wikipedia.org/wiki/Morgan_Stanley" TargetMode="External"/><Relationship Id="rId243" Type="http://schemas.openxmlformats.org/officeDocument/2006/relationships/hyperlink" Target="https://en.wikipedia.org/wiki/The_Bank_of_New_York_Mellon_Corp." TargetMode="External"/><Relationship Id="rId285" Type="http://schemas.openxmlformats.org/officeDocument/2006/relationships/hyperlink" Target="https://en.wikipedia.org/wiki/Abbott_Laboratories" TargetMode="External"/><Relationship Id="rId450" Type="http://schemas.openxmlformats.org/officeDocument/2006/relationships/hyperlink" Target="https://www.nyse.com/quote/XNYS:WHR" TargetMode="External"/><Relationship Id="rId506" Type="http://schemas.openxmlformats.org/officeDocument/2006/relationships/hyperlink" Target="https://www.nyse.com/quote/XNYS:RSG" TargetMode="External"/><Relationship Id="rId688" Type="http://schemas.openxmlformats.org/officeDocument/2006/relationships/hyperlink" Target="https://www.nyse.com/quote/XNYS:DRI" TargetMode="External"/><Relationship Id="rId853" Type="http://schemas.openxmlformats.org/officeDocument/2006/relationships/hyperlink" Target="https://en.wikipedia.org/wiki/HP_Inc." TargetMode="External"/><Relationship Id="rId895" Type="http://schemas.openxmlformats.org/officeDocument/2006/relationships/hyperlink" Target="https://en.wikipedia.org/wiki/Eversource_Energy" TargetMode="External"/><Relationship Id="rId909" Type="http://schemas.openxmlformats.org/officeDocument/2006/relationships/hyperlink" Target="https://en.wikipedia.org/wiki/American_Water_Works" TargetMode="External"/><Relationship Id="rId38" Type="http://schemas.openxmlformats.org/officeDocument/2006/relationships/hyperlink" Target="http://www.nasdaq.com/symbol/expd" TargetMode="External"/><Relationship Id="rId103" Type="http://schemas.openxmlformats.org/officeDocument/2006/relationships/hyperlink" Target="https://en.wikipedia.org/wiki/Regeneron" TargetMode="External"/><Relationship Id="rId310" Type="http://schemas.openxmlformats.org/officeDocument/2006/relationships/hyperlink" Target="https://www.nyse.com/quote/XNYS:MDT" TargetMode="External"/><Relationship Id="rId492" Type="http://schemas.openxmlformats.org/officeDocument/2006/relationships/hyperlink" Target="http://www.nasdaq.com/symbol/dish" TargetMode="External"/><Relationship Id="rId548" Type="http://schemas.openxmlformats.org/officeDocument/2006/relationships/hyperlink" Target="https://www.nyse.com/quote/XNYS:EOG" TargetMode="External"/><Relationship Id="rId713" Type="http://schemas.openxmlformats.org/officeDocument/2006/relationships/hyperlink" Target="https://en.wikipedia.org/wiki/Kroger_Co." TargetMode="External"/><Relationship Id="rId755" Type="http://schemas.openxmlformats.org/officeDocument/2006/relationships/hyperlink" Target="https://en.wikipedia.org/wiki/Garmin_Ltd." TargetMode="External"/><Relationship Id="rId797" Type="http://schemas.openxmlformats.org/officeDocument/2006/relationships/hyperlink" Target="https://en.wikipedia.org/wiki/Accenture_plc" TargetMode="External"/><Relationship Id="rId920" Type="http://schemas.openxmlformats.org/officeDocument/2006/relationships/hyperlink" Target="https://www.nyse.com/quote/XNYS:DUK" TargetMode="External"/><Relationship Id="rId91" Type="http://schemas.openxmlformats.org/officeDocument/2006/relationships/hyperlink" Target="https://en.wikipedia.org/wiki/Alexion_Pharmaceuticals" TargetMode="External"/><Relationship Id="rId145" Type="http://schemas.openxmlformats.org/officeDocument/2006/relationships/hyperlink" Target="https://en.wikipedia.org/wiki/Fluor_Corp." TargetMode="External"/><Relationship Id="rId187" Type="http://schemas.openxmlformats.org/officeDocument/2006/relationships/hyperlink" Target="https://en.wikipedia.org/wiki/Capital_One_Financial" TargetMode="External"/><Relationship Id="rId352" Type="http://schemas.openxmlformats.org/officeDocument/2006/relationships/hyperlink" Target="https://www.nyse.com/quote/XNYS:MHK" TargetMode="External"/><Relationship Id="rId394" Type="http://schemas.openxmlformats.org/officeDocument/2006/relationships/hyperlink" Target="https://www.nyse.com/quote/XNYS:WCG" TargetMode="External"/><Relationship Id="rId408" Type="http://schemas.openxmlformats.org/officeDocument/2006/relationships/hyperlink" Target="https://www.nyse.com/quote/XNYS:AIZ" TargetMode="External"/><Relationship Id="rId615" Type="http://schemas.openxmlformats.org/officeDocument/2006/relationships/hyperlink" Target="https://en.wikipedia.org/wiki/Perrigo" TargetMode="External"/><Relationship Id="rId822" Type="http://schemas.openxmlformats.org/officeDocument/2006/relationships/hyperlink" Target="https://www.nyse.com/quote/XNYS:MSI" TargetMode="External"/><Relationship Id="rId212" Type="http://schemas.openxmlformats.org/officeDocument/2006/relationships/hyperlink" Target="https://www.nyse.com/quote/XNYS:EFX" TargetMode="External"/><Relationship Id="rId254" Type="http://schemas.openxmlformats.org/officeDocument/2006/relationships/hyperlink" Target="https://www.nyse.com/quote/XNYS:KEY" TargetMode="External"/><Relationship Id="rId657" Type="http://schemas.openxmlformats.org/officeDocument/2006/relationships/hyperlink" Target="https://en.wikipedia.org/wiki/Federal_Realty_Investment_Trust" TargetMode="External"/><Relationship Id="rId699" Type="http://schemas.openxmlformats.org/officeDocument/2006/relationships/hyperlink" Target="https://en.wikipedia.org/wiki/L_Brands_Inc." TargetMode="External"/><Relationship Id="rId864" Type="http://schemas.openxmlformats.org/officeDocument/2006/relationships/hyperlink" Target="https://www.nyse.com/quote/XNYS:CTL" TargetMode="External"/><Relationship Id="rId49" Type="http://schemas.openxmlformats.org/officeDocument/2006/relationships/hyperlink" Target="https://en.wikipedia.org/wiki/Southwest_Airlines" TargetMode="External"/><Relationship Id="rId114" Type="http://schemas.openxmlformats.org/officeDocument/2006/relationships/hyperlink" Target="https://www.nyse.com/quote/XNYS:JCI" TargetMode="External"/><Relationship Id="rId296" Type="http://schemas.openxmlformats.org/officeDocument/2006/relationships/hyperlink" Target="https://www.nyse.com/quote/XNYS:BSX" TargetMode="External"/><Relationship Id="rId461" Type="http://schemas.openxmlformats.org/officeDocument/2006/relationships/hyperlink" Target="https://en.wikipedia.org/wiki/Dover_Corp." TargetMode="External"/><Relationship Id="rId517" Type="http://schemas.openxmlformats.org/officeDocument/2006/relationships/hyperlink" Target="https://en.wikipedia.org/wiki/Goodyear_Tire_%26_Rubber" TargetMode="External"/><Relationship Id="rId559" Type="http://schemas.openxmlformats.org/officeDocument/2006/relationships/hyperlink" Target="https://en.wikipedia.org/wiki/HollyFrontier" TargetMode="External"/><Relationship Id="rId724" Type="http://schemas.openxmlformats.org/officeDocument/2006/relationships/hyperlink" Target="https://www.nyse.com/quote/XNYS:HD" TargetMode="External"/><Relationship Id="rId766" Type="http://schemas.openxmlformats.org/officeDocument/2006/relationships/hyperlink" Target="http://www.nasdaq.com/symbol/akam" TargetMode="External"/><Relationship Id="rId931" Type="http://schemas.openxmlformats.org/officeDocument/2006/relationships/hyperlink" Target="https://en.wikipedia.org/wiki/Southern_Co." TargetMode="External"/><Relationship Id="rId60" Type="http://schemas.openxmlformats.org/officeDocument/2006/relationships/hyperlink" Target="https://www.nyse.com/quote/XNYS:PVH" TargetMode="External"/><Relationship Id="rId156" Type="http://schemas.openxmlformats.org/officeDocument/2006/relationships/hyperlink" Target="https://www.nyse.com/quote/XNYS:CCL" TargetMode="External"/><Relationship Id="rId198" Type="http://schemas.openxmlformats.org/officeDocument/2006/relationships/hyperlink" Target="https://www.nyse.com/quote/XNYS:ADS" TargetMode="External"/><Relationship Id="rId321" Type="http://schemas.openxmlformats.org/officeDocument/2006/relationships/hyperlink" Target="https://en.wikipedia.org/wiki/Varian_Medical_Systems" TargetMode="External"/><Relationship Id="rId363" Type="http://schemas.openxmlformats.org/officeDocument/2006/relationships/hyperlink" Target="https://en.wikipedia.org/wiki/Church_%26_Dwight" TargetMode="External"/><Relationship Id="rId419" Type="http://schemas.openxmlformats.org/officeDocument/2006/relationships/hyperlink" Target="https://en.wikipedia.org/wiki/Chubb_Limited" TargetMode="External"/><Relationship Id="rId570" Type="http://schemas.openxmlformats.org/officeDocument/2006/relationships/hyperlink" Target="https://www.nyse.com/quote/XNYS:CVX" TargetMode="External"/><Relationship Id="rId626" Type="http://schemas.openxmlformats.org/officeDocument/2006/relationships/hyperlink" Target="https://www.nyse.com/quote/XNYS:UNP" TargetMode="External"/><Relationship Id="rId223" Type="http://schemas.openxmlformats.org/officeDocument/2006/relationships/hyperlink" Target="https://en.wikipedia.org/wiki/Paychex_Inc." TargetMode="External"/><Relationship Id="rId430" Type="http://schemas.openxmlformats.org/officeDocument/2006/relationships/hyperlink" Target="https://www.nyse.com/quote/XNYS:RE" TargetMode="External"/><Relationship Id="rId668" Type="http://schemas.openxmlformats.org/officeDocument/2006/relationships/hyperlink" Target="https://www.nyse.com/quote/XNYS:SPG" TargetMode="External"/><Relationship Id="rId833" Type="http://schemas.openxmlformats.org/officeDocument/2006/relationships/hyperlink" Target="https://en.wikipedia.org/wiki/Broadcom_Limited" TargetMode="External"/><Relationship Id="rId875" Type="http://schemas.openxmlformats.org/officeDocument/2006/relationships/hyperlink" Target="https://en.wikipedia.org/wiki/Mattel_Inc." TargetMode="External"/><Relationship Id="rId18" Type="http://schemas.openxmlformats.org/officeDocument/2006/relationships/hyperlink" Target="https://www.nyse.com/quote/XNYS:NOC" TargetMode="External"/><Relationship Id="rId265" Type="http://schemas.openxmlformats.org/officeDocument/2006/relationships/hyperlink" Target="https://en.wikipedia.org/wiki/Zions_Bancorp" TargetMode="External"/><Relationship Id="rId472" Type="http://schemas.openxmlformats.org/officeDocument/2006/relationships/hyperlink" Target="https://www.nyse.com/quote/XNYS:PH" TargetMode="External"/><Relationship Id="rId528" Type="http://schemas.openxmlformats.org/officeDocument/2006/relationships/hyperlink" Target="https://www.nyse.com/quote/XNYS:NOV" TargetMode="External"/><Relationship Id="rId735" Type="http://schemas.openxmlformats.org/officeDocument/2006/relationships/hyperlink" Target="https://en.wikipedia.org/wiki/AutoZone_Inc" TargetMode="External"/><Relationship Id="rId900" Type="http://schemas.openxmlformats.org/officeDocument/2006/relationships/hyperlink" Target="https://www.nyse.com/quote/XNYS:NEE" TargetMode="External"/><Relationship Id="rId125" Type="http://schemas.openxmlformats.org/officeDocument/2006/relationships/hyperlink" Target="https://en.wikipedia.org/wiki/Albemarle_Corp" TargetMode="External"/><Relationship Id="rId167" Type="http://schemas.openxmlformats.org/officeDocument/2006/relationships/hyperlink" Target="https://en.wikipedia.org/wiki/Nasdaq,_Inc." TargetMode="External"/><Relationship Id="rId332" Type="http://schemas.openxmlformats.org/officeDocument/2006/relationships/hyperlink" Target="https://www.nyse.com/quote/XNYS:CVS" TargetMode="External"/><Relationship Id="rId374" Type="http://schemas.openxmlformats.org/officeDocument/2006/relationships/hyperlink" Target="https://www.nyse.com/quote/XNYS:APD" TargetMode="External"/><Relationship Id="rId581" Type="http://schemas.openxmlformats.org/officeDocument/2006/relationships/hyperlink" Target="https://en.wikipedia.org/wiki/JM_Smucker" TargetMode="External"/><Relationship Id="rId777" Type="http://schemas.openxmlformats.org/officeDocument/2006/relationships/hyperlink" Target="https://en.wikipedia.org/wiki/Salesforce.com" TargetMode="External"/><Relationship Id="rId71" Type="http://schemas.openxmlformats.org/officeDocument/2006/relationships/hyperlink" Target="https://en.wikipedia.org/wiki/General_Motors" TargetMode="External"/><Relationship Id="rId234" Type="http://schemas.openxmlformats.org/officeDocument/2006/relationships/hyperlink" Target="https://www.nyse.com/quote/XNYS:BEN" TargetMode="External"/><Relationship Id="rId637" Type="http://schemas.openxmlformats.org/officeDocument/2006/relationships/hyperlink" Target="https://en.wikipedia.org/wiki/Alexandria_Real_Estate_Equities" TargetMode="External"/><Relationship Id="rId679" Type="http://schemas.openxmlformats.org/officeDocument/2006/relationships/hyperlink" Target="https://en.wikipedia.org/wiki/Public_Storage" TargetMode="External"/><Relationship Id="rId802" Type="http://schemas.openxmlformats.org/officeDocument/2006/relationships/hyperlink" Target="https://www.nyse.com/quote/XNYS:DXC" TargetMode="External"/><Relationship Id="rId844" Type="http://schemas.openxmlformats.org/officeDocument/2006/relationships/hyperlink" Target="http://www.nasdaq.com/symbol/nvda" TargetMode="External"/><Relationship Id="rId886" Type="http://schemas.openxmlformats.org/officeDocument/2006/relationships/hyperlink" Target="https://www.nyse.com/quote/XNYS:NRG" TargetMode="External"/><Relationship Id="rId2" Type="http://schemas.openxmlformats.org/officeDocument/2006/relationships/hyperlink" Target="https://www.nyse.com/quote/XNYS:IPG" TargetMode="External"/><Relationship Id="rId29" Type="http://schemas.openxmlformats.org/officeDocument/2006/relationships/hyperlink" Target="https://en.wikipedia.org/wiki/CF_Industries_Holdings_Inc" TargetMode="External"/><Relationship Id="rId276" Type="http://schemas.openxmlformats.org/officeDocument/2006/relationships/hyperlink" Target="https://www.nyse.com/quote/XNYS:BMY" TargetMode="External"/><Relationship Id="rId441" Type="http://schemas.openxmlformats.org/officeDocument/2006/relationships/hyperlink" Target="https://en.wikipedia.org/wiki/AMETEK_Inc." TargetMode="External"/><Relationship Id="rId483" Type="http://schemas.openxmlformats.org/officeDocument/2006/relationships/hyperlink" Target="https://en.wikipedia.org/wiki/CBS_Corp." TargetMode="External"/><Relationship Id="rId539" Type="http://schemas.openxmlformats.org/officeDocument/2006/relationships/hyperlink" Target="https://en.wikipedia.org/wiki/Cimarex_Energy" TargetMode="External"/><Relationship Id="rId690" Type="http://schemas.openxmlformats.org/officeDocument/2006/relationships/hyperlink" Target="https://www.nyse.com/quote/XNYS:MCD" TargetMode="External"/><Relationship Id="rId704" Type="http://schemas.openxmlformats.org/officeDocument/2006/relationships/hyperlink" Target="https://www.nyse.com/quote/XNYS:TJX" TargetMode="External"/><Relationship Id="rId746" Type="http://schemas.openxmlformats.org/officeDocument/2006/relationships/hyperlink" Target="http://www.nasdaq.com/symbol/adsk" TargetMode="External"/><Relationship Id="rId911" Type="http://schemas.openxmlformats.org/officeDocument/2006/relationships/hyperlink" Target="https://en.wikipedia.org/wiki/Alliant_Energy_Corp" TargetMode="External"/><Relationship Id="rId40" Type="http://schemas.openxmlformats.org/officeDocument/2006/relationships/hyperlink" Target="https://www.nyse.com/quote/XNYS:FDX" TargetMode="External"/><Relationship Id="rId136" Type="http://schemas.openxmlformats.org/officeDocument/2006/relationships/hyperlink" Target="https://www.nyse.com/quote/XNYS:PPG" TargetMode="External"/><Relationship Id="rId178" Type="http://schemas.openxmlformats.org/officeDocument/2006/relationships/hyperlink" Target="https://www.nyse.com/quote/XNYS:JPM" TargetMode="External"/><Relationship Id="rId301" Type="http://schemas.openxmlformats.org/officeDocument/2006/relationships/hyperlink" Target="https://en.wikipedia.org/wiki/Hologic" TargetMode="External"/><Relationship Id="rId343" Type="http://schemas.openxmlformats.org/officeDocument/2006/relationships/hyperlink" Target="https://en.wikipedia.org/wiki/The_Cooper_Companies" TargetMode="External"/><Relationship Id="rId550" Type="http://schemas.openxmlformats.org/officeDocument/2006/relationships/hyperlink" Target="https://www.nyse.com/quote/XNYS:MRO" TargetMode="External"/><Relationship Id="rId788" Type="http://schemas.openxmlformats.org/officeDocument/2006/relationships/hyperlink" Target="http://www.nasdaq.com/symbol/fb" TargetMode="External"/><Relationship Id="rId82" Type="http://schemas.openxmlformats.org/officeDocument/2006/relationships/hyperlink" Target="https://www.nyse.com/quote/XNYS:BF-B" TargetMode="External"/><Relationship Id="rId203" Type="http://schemas.openxmlformats.org/officeDocument/2006/relationships/hyperlink" Target="https://en.wikipedia.org/wiki/Raymond_James_Financial_Inc." TargetMode="External"/><Relationship Id="rId385" Type="http://schemas.openxmlformats.org/officeDocument/2006/relationships/hyperlink" Target="https://en.wikipedia.org/wiki/Centene_Corporation" TargetMode="External"/><Relationship Id="rId592" Type="http://schemas.openxmlformats.org/officeDocument/2006/relationships/hyperlink" Target="https://www.nyse.com/quote/XNYS:TSN" TargetMode="External"/><Relationship Id="rId606" Type="http://schemas.openxmlformats.org/officeDocument/2006/relationships/hyperlink" Target="https://www.nyse.com/quote/XNYS:AGN" TargetMode="External"/><Relationship Id="rId648" Type="http://schemas.openxmlformats.org/officeDocument/2006/relationships/hyperlink" Target="https://www.nyse.com/quote/XNYS:AVB" TargetMode="External"/><Relationship Id="rId813" Type="http://schemas.openxmlformats.org/officeDocument/2006/relationships/hyperlink" Target="https://en.wikipedia.org/wiki/TE_Connectivity" TargetMode="External"/><Relationship Id="rId855" Type="http://schemas.openxmlformats.org/officeDocument/2006/relationships/hyperlink" Target="https://en.wikipedia.org/wiki/Seagate_Technology" TargetMode="External"/><Relationship Id="rId245" Type="http://schemas.openxmlformats.org/officeDocument/2006/relationships/hyperlink" Target="https://en.wikipedia.org/wiki/BB%26T_Corporation" TargetMode="External"/><Relationship Id="rId287" Type="http://schemas.openxmlformats.org/officeDocument/2006/relationships/hyperlink" Target="https://en.wikipedia.org/wiki/Abiomed" TargetMode="External"/><Relationship Id="rId410" Type="http://schemas.openxmlformats.org/officeDocument/2006/relationships/hyperlink" Target="https://www.nyse.com/quote/XNYS:LNC" TargetMode="External"/><Relationship Id="rId452" Type="http://schemas.openxmlformats.org/officeDocument/2006/relationships/hyperlink" Target="https://www.nyse.com/quote/XNYS:MMM" TargetMode="External"/><Relationship Id="rId494" Type="http://schemas.openxmlformats.org/officeDocument/2006/relationships/hyperlink" Target="http://www.nasdaq.com/symbol/nflx" TargetMode="External"/><Relationship Id="rId508" Type="http://schemas.openxmlformats.org/officeDocument/2006/relationships/hyperlink" Target="https://www.nyse.com/quote/XNYS:ROL" TargetMode="External"/><Relationship Id="rId715" Type="http://schemas.openxmlformats.org/officeDocument/2006/relationships/hyperlink" Target="https://en.wikipedia.org/wiki/Dollar_General" TargetMode="External"/><Relationship Id="rId897" Type="http://schemas.openxmlformats.org/officeDocument/2006/relationships/hyperlink" Target="https://en.wikipedia.org/wiki/Exelon_Corp." TargetMode="External"/><Relationship Id="rId922" Type="http://schemas.openxmlformats.org/officeDocument/2006/relationships/hyperlink" Target="https://www.nyse.com/quote/XNYS:EIX" TargetMode="External"/><Relationship Id="rId105" Type="http://schemas.openxmlformats.org/officeDocument/2006/relationships/hyperlink" Target="https://en.wikipedia.org/wiki/Vertex_Pharmaceuticals_Inc" TargetMode="External"/><Relationship Id="rId147" Type="http://schemas.openxmlformats.org/officeDocument/2006/relationships/hyperlink" Target="https://en.wikipedia.org/wiki/Jacobs_Engineering_Group" TargetMode="External"/><Relationship Id="rId312" Type="http://schemas.openxmlformats.org/officeDocument/2006/relationships/hyperlink" Target="https://www.nyse.com/quote/XNYS:PKI" TargetMode="External"/><Relationship Id="rId354" Type="http://schemas.openxmlformats.org/officeDocument/2006/relationships/hyperlink" Target="https://www.nyse.com/quote/XNYS:DHI" TargetMode="External"/><Relationship Id="rId757" Type="http://schemas.openxmlformats.org/officeDocument/2006/relationships/hyperlink" Target="https://en.wikipedia.org/wiki/Broadridge_Financial_Solutions" TargetMode="External"/><Relationship Id="rId799" Type="http://schemas.openxmlformats.org/officeDocument/2006/relationships/hyperlink" Target="https://en.wikipedia.org/wiki/Cognizant_Technology_Solutions" TargetMode="External"/><Relationship Id="rId51" Type="http://schemas.openxmlformats.org/officeDocument/2006/relationships/hyperlink" Target="https://en.wikipedia.org/wiki/United_Continental_Holdings" TargetMode="External"/><Relationship Id="rId93" Type="http://schemas.openxmlformats.org/officeDocument/2006/relationships/hyperlink" Target="https://en.wikipedia.org/wiki/Amgen_Inc." TargetMode="External"/><Relationship Id="rId189" Type="http://schemas.openxmlformats.org/officeDocument/2006/relationships/hyperlink" Target="https://en.wikipedia.org/wiki/Discover_Financial_Services" TargetMode="External"/><Relationship Id="rId396" Type="http://schemas.openxmlformats.org/officeDocument/2006/relationships/hyperlink" Target="https://www.nyse.com/quote/XNYS:AFL" TargetMode="External"/><Relationship Id="rId561" Type="http://schemas.openxmlformats.org/officeDocument/2006/relationships/hyperlink" Target="https://en.wikipedia.org/wiki/Hess_Corporation" TargetMode="External"/><Relationship Id="rId617" Type="http://schemas.openxmlformats.org/officeDocument/2006/relationships/hyperlink" Target="https://en.wikipedia.org/wiki/Pfizer_Inc." TargetMode="External"/><Relationship Id="rId659" Type="http://schemas.openxmlformats.org/officeDocument/2006/relationships/hyperlink" Target="https://en.wikipedia.org/wiki/Kimco_Realty" TargetMode="External"/><Relationship Id="rId824" Type="http://schemas.openxmlformats.org/officeDocument/2006/relationships/hyperlink" Target="http://www.nasdaq.com/symbol/amat" TargetMode="External"/><Relationship Id="rId866" Type="http://schemas.openxmlformats.org/officeDocument/2006/relationships/hyperlink" Target="https://www.nyse.com/quote/XNYS:VZ" TargetMode="External"/><Relationship Id="rId214" Type="http://schemas.openxmlformats.org/officeDocument/2006/relationships/hyperlink" Target="https://www.nyse.com/quote/XNYS:HRB" TargetMode="External"/><Relationship Id="rId256" Type="http://schemas.openxmlformats.org/officeDocument/2006/relationships/hyperlink" Target="https://www.nyse.com/quote/XNYS:MTB" TargetMode="External"/><Relationship Id="rId298" Type="http://schemas.openxmlformats.org/officeDocument/2006/relationships/hyperlink" Target="https://www.nyse.com/quote/XNYS:DHR" TargetMode="External"/><Relationship Id="rId421" Type="http://schemas.openxmlformats.org/officeDocument/2006/relationships/hyperlink" Target="https://en.wikipedia.org/wiki/Cincinnati_Financial" TargetMode="External"/><Relationship Id="rId463" Type="http://schemas.openxmlformats.org/officeDocument/2006/relationships/hyperlink" Target="https://en.wikipedia.org/wiki/Flowserve_Corporation" TargetMode="External"/><Relationship Id="rId519" Type="http://schemas.openxmlformats.org/officeDocument/2006/relationships/hyperlink" Target="https://en.wikipedia.org/wiki/United_Rentals,_Inc." TargetMode="External"/><Relationship Id="rId670" Type="http://schemas.openxmlformats.org/officeDocument/2006/relationships/hyperlink" Target="https://www.nyse.com/quote/XNYS:CCI" TargetMode="External"/><Relationship Id="rId116" Type="http://schemas.openxmlformats.org/officeDocument/2006/relationships/hyperlink" Target="https://www.nyse.com/quote/XNYS:MAS" TargetMode="External"/><Relationship Id="rId158" Type="http://schemas.openxmlformats.org/officeDocument/2006/relationships/hyperlink" Target="https://www.nyse.com/quote/XNYS:RCL" TargetMode="External"/><Relationship Id="rId323" Type="http://schemas.openxmlformats.org/officeDocument/2006/relationships/hyperlink" Target="https://en.wikipedia.org/wiki/Zimmer_Holdings" TargetMode="External"/><Relationship Id="rId530" Type="http://schemas.openxmlformats.org/officeDocument/2006/relationships/hyperlink" Target="https://www.nyse.com/quote/XNYS:SLB" TargetMode="External"/><Relationship Id="rId726" Type="http://schemas.openxmlformats.org/officeDocument/2006/relationships/hyperlink" Target="https://www.nyse.com/quote/XNYS:LOW" TargetMode="External"/><Relationship Id="rId768" Type="http://schemas.openxmlformats.org/officeDocument/2006/relationships/hyperlink" Target="http://www.nasdaq.com/symbol/vrsn" TargetMode="External"/><Relationship Id="rId933" Type="http://schemas.openxmlformats.org/officeDocument/2006/relationships/hyperlink" Target="https://en.wikipedia.org/wiki/Wec_Energy_Group_Inc" TargetMode="External"/><Relationship Id="rId20" Type="http://schemas.openxmlformats.org/officeDocument/2006/relationships/hyperlink" Target="https://www.nyse.com/quote/XNYS:RTN" TargetMode="External"/><Relationship Id="rId62" Type="http://schemas.openxmlformats.org/officeDocument/2006/relationships/hyperlink" Target="https://www.nyse.com/quote/XNYS:TPR" TargetMode="External"/><Relationship Id="rId365" Type="http://schemas.openxmlformats.org/officeDocument/2006/relationships/hyperlink" Target="https://en.wikipedia.org/wiki/Colgate-Palmolive" TargetMode="External"/><Relationship Id="rId572" Type="http://schemas.openxmlformats.org/officeDocument/2006/relationships/hyperlink" Target="https://www.nyse.com/quote/XNYS:XOM" TargetMode="External"/><Relationship Id="rId628" Type="http://schemas.openxmlformats.org/officeDocument/2006/relationships/hyperlink" Target="https://www.nyse.com/quote/XNYS:HCP" TargetMode="External"/><Relationship Id="rId835" Type="http://schemas.openxmlformats.org/officeDocument/2006/relationships/hyperlink" Target="https://en.wikipedia.org/wiki/Intel_Corp." TargetMode="External"/><Relationship Id="rId225" Type="http://schemas.openxmlformats.org/officeDocument/2006/relationships/hyperlink" Target="https://en.wikipedia.org/wiki/Global_Payments_Inc." TargetMode="External"/><Relationship Id="rId267" Type="http://schemas.openxmlformats.org/officeDocument/2006/relationships/hyperlink" Target="https://en.wikipedia.org/wiki/Activision_Blizzard" TargetMode="External"/><Relationship Id="rId432" Type="http://schemas.openxmlformats.org/officeDocument/2006/relationships/hyperlink" Target="http://www.nasdaq.com/symbol/vrsk" TargetMode="External"/><Relationship Id="rId474" Type="http://schemas.openxmlformats.org/officeDocument/2006/relationships/hyperlink" Target="https://www.nyse.com/quote/XNYS:PNR" TargetMode="External"/><Relationship Id="rId877" Type="http://schemas.openxmlformats.org/officeDocument/2006/relationships/hyperlink" Target="https://en.wikipedia.org/wiki/Booking_Holdings_Inc" TargetMode="External"/><Relationship Id="rId127" Type="http://schemas.openxmlformats.org/officeDocument/2006/relationships/hyperlink" Target="https://en.wikipedia.org/wiki/Celanese_Corp." TargetMode="External"/><Relationship Id="rId681" Type="http://schemas.openxmlformats.org/officeDocument/2006/relationships/hyperlink" Target="https://en.wikipedia.org/wiki/SBA_Communications" TargetMode="External"/><Relationship Id="rId737" Type="http://schemas.openxmlformats.org/officeDocument/2006/relationships/hyperlink" Target="https://en.wikipedia.org/wiki/Genuine_Parts" TargetMode="External"/><Relationship Id="rId779" Type="http://schemas.openxmlformats.org/officeDocument/2006/relationships/hyperlink" Target="https://en.wikipedia.org/wiki/Total_System_Services" TargetMode="External"/><Relationship Id="rId902" Type="http://schemas.openxmlformats.org/officeDocument/2006/relationships/hyperlink" Target="https://www.nyse.com/quote/XNYS:NI" TargetMode="External"/><Relationship Id="rId31" Type="http://schemas.openxmlformats.org/officeDocument/2006/relationships/hyperlink" Target="https://en.wikipedia.org/wiki/FMC_Corporation" TargetMode="External"/><Relationship Id="rId73" Type="http://schemas.openxmlformats.org/officeDocument/2006/relationships/hyperlink" Target="https://en.wikipedia.org/wiki/Harley-Davidson" TargetMode="External"/><Relationship Id="rId169" Type="http://schemas.openxmlformats.org/officeDocument/2006/relationships/hyperlink" Target="https://en.wikipedia.org/wiki/S%26P_Global,_Inc." TargetMode="External"/><Relationship Id="rId334" Type="http://schemas.openxmlformats.org/officeDocument/2006/relationships/hyperlink" Target="https://www.nyse.com/quote/XNYS:LH" TargetMode="External"/><Relationship Id="rId376" Type="http://schemas.openxmlformats.org/officeDocument/2006/relationships/hyperlink" Target="https://www.nyse.com/quote/XNYS:AON" TargetMode="External"/><Relationship Id="rId541" Type="http://schemas.openxmlformats.org/officeDocument/2006/relationships/hyperlink" Target="https://en.wikipedia.org/wiki/Concho_Resources" TargetMode="External"/><Relationship Id="rId583" Type="http://schemas.openxmlformats.org/officeDocument/2006/relationships/hyperlink" Target="https://en.wikipedia.org/wiki/Kellogg_Co." TargetMode="External"/><Relationship Id="rId639" Type="http://schemas.openxmlformats.org/officeDocument/2006/relationships/hyperlink" Target="https://en.wikipedia.org/wiki/Boston_Properties" TargetMode="External"/><Relationship Id="rId790" Type="http://schemas.openxmlformats.org/officeDocument/2006/relationships/hyperlink" Target="http://www.nasdaq.com/symbol/amzn" TargetMode="External"/><Relationship Id="rId804" Type="http://schemas.openxmlformats.org/officeDocument/2006/relationships/hyperlink" Target="https://www.nyse.com/quote/XNYS:IT" TargetMode="External"/><Relationship Id="rId4" Type="http://schemas.openxmlformats.org/officeDocument/2006/relationships/hyperlink" Target="https://www.nyse.com/quote/XNYS:OMC" TargetMode="External"/><Relationship Id="rId180" Type="http://schemas.openxmlformats.org/officeDocument/2006/relationships/hyperlink" Target="https://www.nyse.com/quote/XNYS:USB" TargetMode="External"/><Relationship Id="rId236" Type="http://schemas.openxmlformats.org/officeDocument/2006/relationships/hyperlink" Target="https://www.nyse.com/quote/XNYS:IVZ" TargetMode="External"/><Relationship Id="rId278" Type="http://schemas.openxmlformats.org/officeDocument/2006/relationships/hyperlink" Target="https://www.nyse.com/quote/XNYS:CAH" TargetMode="External"/><Relationship Id="rId401" Type="http://schemas.openxmlformats.org/officeDocument/2006/relationships/hyperlink" Target="https://en.wikipedia.org/wiki/Prudential_Financial" TargetMode="External"/><Relationship Id="rId443" Type="http://schemas.openxmlformats.org/officeDocument/2006/relationships/hyperlink" Target="https://en.wikipedia.org/wiki/Eaton_Corporation" TargetMode="External"/><Relationship Id="rId650" Type="http://schemas.openxmlformats.org/officeDocument/2006/relationships/hyperlink" Target="https://www.nyse.com/quote/XNYS:EQR" TargetMode="External"/><Relationship Id="rId846" Type="http://schemas.openxmlformats.org/officeDocument/2006/relationships/hyperlink" Target="http://www.nasdaq.com/symbol/qcom" TargetMode="External"/><Relationship Id="rId888" Type="http://schemas.openxmlformats.org/officeDocument/2006/relationships/hyperlink" Target="https://www.nyse.com/quote/XNYS:AEE" TargetMode="External"/><Relationship Id="rId303" Type="http://schemas.openxmlformats.org/officeDocument/2006/relationships/hyperlink" Target="https://en.wikipedia.org/wiki/Idexx_Laboratories" TargetMode="External"/><Relationship Id="rId485" Type="http://schemas.openxmlformats.org/officeDocument/2006/relationships/hyperlink" Target="https://en.wikipedia.org/wiki/Discovery_Inc." TargetMode="External"/><Relationship Id="rId692" Type="http://schemas.openxmlformats.org/officeDocument/2006/relationships/hyperlink" Target="http://www.nasdaq.com/symbol/sbux" TargetMode="External"/><Relationship Id="rId706" Type="http://schemas.openxmlformats.org/officeDocument/2006/relationships/hyperlink" Target="https://www.nyse.com/quote/XNYS:AAP" TargetMode="External"/><Relationship Id="rId748" Type="http://schemas.openxmlformats.org/officeDocument/2006/relationships/hyperlink" Target="http://www.nasdaq.com/symbol/cdns" TargetMode="External"/><Relationship Id="rId913" Type="http://schemas.openxmlformats.org/officeDocument/2006/relationships/hyperlink" Target="https://en.wikipedia.org/wiki/American_Electric_Power" TargetMode="External"/><Relationship Id="rId42" Type="http://schemas.openxmlformats.org/officeDocument/2006/relationships/hyperlink" Target="https://www.nyse.com/quote/XNYS:UPS" TargetMode="External"/><Relationship Id="rId84" Type="http://schemas.openxmlformats.org/officeDocument/2006/relationships/hyperlink" Target="https://www.nyse.com/quote/XNYS:STZ" TargetMode="External"/><Relationship Id="rId138" Type="http://schemas.openxmlformats.org/officeDocument/2006/relationships/hyperlink" Target="https://www.nyse.com/quote/XNYS:SHW" TargetMode="External"/><Relationship Id="rId345" Type="http://schemas.openxmlformats.org/officeDocument/2006/relationships/hyperlink" Target="https://en.wikipedia.org/wiki/Illumina_(company)" TargetMode="External"/><Relationship Id="rId387" Type="http://schemas.openxmlformats.org/officeDocument/2006/relationships/hyperlink" Target="https://en.wikipedia.org/wiki/CIGNA_Corp." TargetMode="External"/><Relationship Id="rId510" Type="http://schemas.openxmlformats.org/officeDocument/2006/relationships/hyperlink" Target="https://www.nyse.com/quote/XNYS:WM" TargetMode="External"/><Relationship Id="rId552" Type="http://schemas.openxmlformats.org/officeDocument/2006/relationships/hyperlink" Target="https://www.nyse.com/quote/XNYS:NFX" TargetMode="External"/><Relationship Id="rId594" Type="http://schemas.openxmlformats.org/officeDocument/2006/relationships/hyperlink" Target="https://www.nyse.com/quote/XNYS:AVY" TargetMode="External"/><Relationship Id="rId608" Type="http://schemas.openxmlformats.org/officeDocument/2006/relationships/hyperlink" Target="https://www.nyse.com/quote/XNYS:LLY" TargetMode="External"/><Relationship Id="rId815" Type="http://schemas.openxmlformats.org/officeDocument/2006/relationships/hyperlink" Target="https://en.wikipedia.org/wiki/Cisco_Systems" TargetMode="External"/><Relationship Id="rId191" Type="http://schemas.openxmlformats.org/officeDocument/2006/relationships/hyperlink" Target="https://en.wikipedia.org/wiki/Mastercard_Inc." TargetMode="External"/><Relationship Id="rId205" Type="http://schemas.openxmlformats.org/officeDocument/2006/relationships/hyperlink" Target="https://en.wikipedia.org/wiki/Charles_Schwab_Corporation" TargetMode="External"/><Relationship Id="rId247" Type="http://schemas.openxmlformats.org/officeDocument/2006/relationships/hyperlink" Target="https://en.wikipedia.org/wiki/Fifth_Third_Bancorp" TargetMode="External"/><Relationship Id="rId412" Type="http://schemas.openxmlformats.org/officeDocument/2006/relationships/hyperlink" Target="https://www.nyse.com/quote/XNYS:L" TargetMode="External"/><Relationship Id="rId857" Type="http://schemas.openxmlformats.org/officeDocument/2006/relationships/hyperlink" Target="https://en.wikipedia.org/wiki/Western_Digital" TargetMode="External"/><Relationship Id="rId899" Type="http://schemas.openxmlformats.org/officeDocument/2006/relationships/hyperlink" Target="https://en.wikipedia.org/wiki/NextEra_Energy" TargetMode="External"/><Relationship Id="rId107" Type="http://schemas.openxmlformats.org/officeDocument/2006/relationships/hyperlink" Target="https://en.wikipedia.org/wiki/A.O._Smith" TargetMode="External"/><Relationship Id="rId289" Type="http://schemas.openxmlformats.org/officeDocument/2006/relationships/hyperlink" Target="https://en.wikipedia.org/wiki/Agilent_Technologies_Inc" TargetMode="External"/><Relationship Id="rId454" Type="http://schemas.openxmlformats.org/officeDocument/2006/relationships/hyperlink" Target="https://www.nyse.com/quote/XNYS:GE" TargetMode="External"/><Relationship Id="rId496" Type="http://schemas.openxmlformats.org/officeDocument/2006/relationships/hyperlink" Target="https://www.nyse.com/quote/XNYS:DIS" TargetMode="External"/><Relationship Id="rId661" Type="http://schemas.openxmlformats.org/officeDocument/2006/relationships/hyperlink" Target="https://en.wikipedia.org/wiki/Macerich" TargetMode="External"/><Relationship Id="rId717" Type="http://schemas.openxmlformats.org/officeDocument/2006/relationships/hyperlink" Target="https://en.wikipedia.org/wiki/Dollar_Tree" TargetMode="External"/><Relationship Id="rId759" Type="http://schemas.openxmlformats.org/officeDocument/2006/relationships/hyperlink" Target="https://en.wikipedia.org/wiki/Global_Payments_Inc." TargetMode="External"/><Relationship Id="rId924" Type="http://schemas.openxmlformats.org/officeDocument/2006/relationships/hyperlink" Target="https://www.nyse.com/quote/XNYS:ETR" TargetMode="External"/><Relationship Id="rId11" Type="http://schemas.openxmlformats.org/officeDocument/2006/relationships/hyperlink" Target="https://en.wikipedia.org/wiki/Harris_Corporation" TargetMode="External"/><Relationship Id="rId53" Type="http://schemas.openxmlformats.org/officeDocument/2006/relationships/hyperlink" Target="https://en.wikipedia.org/wiki/Hanesbrands_Inc" TargetMode="External"/><Relationship Id="rId149" Type="http://schemas.openxmlformats.org/officeDocument/2006/relationships/hyperlink" Target="https://en.wikipedia.org/wiki/Quanta_Services_Inc." TargetMode="External"/><Relationship Id="rId314" Type="http://schemas.openxmlformats.org/officeDocument/2006/relationships/hyperlink" Target="https://www.nyse.com/quote/XNYS:RMD" TargetMode="External"/><Relationship Id="rId356" Type="http://schemas.openxmlformats.org/officeDocument/2006/relationships/hyperlink" Target="https://www.nyse.com/quote/XNYS:LEN" TargetMode="External"/><Relationship Id="rId398" Type="http://schemas.openxmlformats.org/officeDocument/2006/relationships/hyperlink" Target="https://www.nyse.com/quote/XNYS:MET" TargetMode="External"/><Relationship Id="rId521" Type="http://schemas.openxmlformats.org/officeDocument/2006/relationships/hyperlink" Target="https://en.wikipedia.org/wiki/Helmerich_%26_Payne" TargetMode="External"/><Relationship Id="rId563" Type="http://schemas.openxmlformats.org/officeDocument/2006/relationships/hyperlink" Target="https://en.wikipedia.org/wiki/Valero_Energy" TargetMode="External"/><Relationship Id="rId619" Type="http://schemas.openxmlformats.org/officeDocument/2006/relationships/hyperlink" Target="https://en.wikipedia.org/wiki/CSX_Corp." TargetMode="External"/><Relationship Id="rId770" Type="http://schemas.openxmlformats.org/officeDocument/2006/relationships/hyperlink" Target="http://www.nasdaq.com/symbol/ctxs" TargetMode="External"/><Relationship Id="rId95" Type="http://schemas.openxmlformats.org/officeDocument/2006/relationships/hyperlink" Target="https://en.wikipedia.org/wiki/Biogen_Inc." TargetMode="External"/><Relationship Id="rId160" Type="http://schemas.openxmlformats.org/officeDocument/2006/relationships/hyperlink" Target="https://markets.cboe.com/us/equities/listings/listed_products/symbols/CBOE" TargetMode="External"/><Relationship Id="rId216" Type="http://schemas.openxmlformats.org/officeDocument/2006/relationships/hyperlink" Target="http://www.nasdaq.com/symbol/pypl" TargetMode="External"/><Relationship Id="rId423" Type="http://schemas.openxmlformats.org/officeDocument/2006/relationships/hyperlink" Target="https://en.wikipedia.org/wiki/Hartford_Financial_Svc.Gp." TargetMode="External"/><Relationship Id="rId826" Type="http://schemas.openxmlformats.org/officeDocument/2006/relationships/hyperlink" Target="http://www.nasdaq.com/symbol/klac" TargetMode="External"/><Relationship Id="rId868" Type="http://schemas.openxmlformats.org/officeDocument/2006/relationships/hyperlink" Target="https://www.nyse.com/quote/XNYS:AMT" TargetMode="External"/><Relationship Id="rId258" Type="http://schemas.openxmlformats.org/officeDocument/2006/relationships/hyperlink" Target="https://www.nyse.com/quote/XNYS:PNC" TargetMode="External"/><Relationship Id="rId465" Type="http://schemas.openxmlformats.org/officeDocument/2006/relationships/hyperlink" Target="https://en.wikipedia.org/wiki/Grainger_(W.W.)_Inc." TargetMode="External"/><Relationship Id="rId630" Type="http://schemas.openxmlformats.org/officeDocument/2006/relationships/hyperlink" Target="https://www.nyse.com/quote/XNYS:VTR" TargetMode="External"/><Relationship Id="rId672" Type="http://schemas.openxmlformats.org/officeDocument/2006/relationships/hyperlink" Target="https://www.nyse.com/quote/XNYS:DLR" TargetMode="External"/><Relationship Id="rId728" Type="http://schemas.openxmlformats.org/officeDocument/2006/relationships/hyperlink" Target="http://www.nasdaq.com/symbol/cost" TargetMode="External"/><Relationship Id="rId22" Type="http://schemas.openxmlformats.org/officeDocument/2006/relationships/hyperlink" Target="https://www.nyse.com/quote/XNYS:TXT" TargetMode="External"/><Relationship Id="rId64" Type="http://schemas.openxmlformats.org/officeDocument/2006/relationships/hyperlink" Target="https://www.nyse.com/quote/XNYS:TIF" TargetMode="External"/><Relationship Id="rId118" Type="http://schemas.openxmlformats.org/officeDocument/2006/relationships/hyperlink" Target="https://www.nyse.com/quote/XNYS:MGM" TargetMode="External"/><Relationship Id="rId325" Type="http://schemas.openxmlformats.org/officeDocument/2006/relationships/hyperlink" Target="https://en.wikipedia.org/wiki/Cerner" TargetMode="External"/><Relationship Id="rId367" Type="http://schemas.openxmlformats.org/officeDocument/2006/relationships/hyperlink" Target="https://en.wikipedia.org/wiki/Kimberly-Clark" TargetMode="External"/><Relationship Id="rId532" Type="http://schemas.openxmlformats.org/officeDocument/2006/relationships/hyperlink" Target="https://www.nyse.com/quote/XNYS:FTI" TargetMode="External"/><Relationship Id="rId574" Type="http://schemas.openxmlformats.org/officeDocument/2006/relationships/hyperlink" Target="https://www.nyse.com/quote/XNYS:CPB" TargetMode="External"/><Relationship Id="rId171" Type="http://schemas.openxmlformats.org/officeDocument/2006/relationships/hyperlink" Target="https://en.wikipedia.org/wiki/Bank_of_America_Corp" TargetMode="External"/><Relationship Id="rId227" Type="http://schemas.openxmlformats.org/officeDocument/2006/relationships/hyperlink" Target="https://en.wikipedia.org/wiki/Affiliated_Managers_Group_Inc" TargetMode="External"/><Relationship Id="rId781" Type="http://schemas.openxmlformats.org/officeDocument/2006/relationships/hyperlink" Target="https://en.wikipedia.org/wiki/Fortinet" TargetMode="External"/><Relationship Id="rId837" Type="http://schemas.openxmlformats.org/officeDocument/2006/relationships/hyperlink" Target="https://en.wikipedia.org/wiki/Maxim_Integrated" TargetMode="External"/><Relationship Id="rId879" Type="http://schemas.openxmlformats.org/officeDocument/2006/relationships/hyperlink" Target="https://en.wikipedia.org/wiki/Expedia_Group" TargetMode="External"/><Relationship Id="rId269" Type="http://schemas.openxmlformats.org/officeDocument/2006/relationships/hyperlink" Target="https://en.wikipedia.org/wiki/Electronic_Arts" TargetMode="External"/><Relationship Id="rId434" Type="http://schemas.openxmlformats.org/officeDocument/2006/relationships/hyperlink" Target="https://www.nyse.com/quote/XNYS:DE" TargetMode="External"/><Relationship Id="rId476" Type="http://schemas.openxmlformats.org/officeDocument/2006/relationships/hyperlink" Target="https://www.nyse.com/quote/XNYS:SNA" TargetMode="External"/><Relationship Id="rId641" Type="http://schemas.openxmlformats.org/officeDocument/2006/relationships/hyperlink" Target="https://en.wikipedia.org/wiki/SL_Green_Realty" TargetMode="External"/><Relationship Id="rId683" Type="http://schemas.openxmlformats.org/officeDocument/2006/relationships/hyperlink" Target="https://en.wikipedia.org/wiki/Weyerhaeuser" TargetMode="External"/><Relationship Id="rId739" Type="http://schemas.openxmlformats.org/officeDocument/2006/relationships/hyperlink" Target="https://en.wikipedia.org/wiki/O%27Reilly_Automotive" TargetMode="External"/><Relationship Id="rId890" Type="http://schemas.openxmlformats.org/officeDocument/2006/relationships/hyperlink" Target="https://www.nyse.com/quote/XNYS:CNP" TargetMode="External"/><Relationship Id="rId904" Type="http://schemas.openxmlformats.org/officeDocument/2006/relationships/hyperlink" Target="https://www.nyse.com/quote/XNYS:PNW" TargetMode="External"/><Relationship Id="rId33" Type="http://schemas.openxmlformats.org/officeDocument/2006/relationships/hyperlink" Target="https://en.wikipedia.org/wiki/The_Mosaic_Company" TargetMode="External"/><Relationship Id="rId129" Type="http://schemas.openxmlformats.org/officeDocument/2006/relationships/hyperlink" Target="https://en.wikipedia.org/wiki/Ecolab" TargetMode="External"/><Relationship Id="rId280" Type="http://schemas.openxmlformats.org/officeDocument/2006/relationships/hyperlink" Target="http://www.nasdaq.com/symbol/hsic" TargetMode="External"/><Relationship Id="rId336" Type="http://schemas.openxmlformats.org/officeDocument/2006/relationships/hyperlink" Target="https://www.nyse.com/quote/XNYS:DGX" TargetMode="External"/><Relationship Id="rId501" Type="http://schemas.openxmlformats.org/officeDocument/2006/relationships/hyperlink" Target="https://en.wikipedia.org/wiki/Cintas_Corporation" TargetMode="External"/><Relationship Id="rId543" Type="http://schemas.openxmlformats.org/officeDocument/2006/relationships/hyperlink" Target="https://en.wikipedia.org/wiki/ConocoPhillips" TargetMode="External"/><Relationship Id="rId75" Type="http://schemas.openxmlformats.org/officeDocument/2006/relationships/hyperlink" Target="https://en.wikipedia.org/wiki/Carmax_Inc" TargetMode="External"/><Relationship Id="rId140" Type="http://schemas.openxmlformats.org/officeDocument/2006/relationships/hyperlink" Target="https://www.nyse.com/quote/XNYS:FCX" TargetMode="External"/><Relationship Id="rId182" Type="http://schemas.openxmlformats.org/officeDocument/2006/relationships/hyperlink" Target="https://www.nyse.com/quote/XNYS:WFC" TargetMode="External"/><Relationship Id="rId378" Type="http://schemas.openxmlformats.org/officeDocument/2006/relationships/hyperlink" Target="https://www.nyse.com/quote/XNYS:AJG" TargetMode="External"/><Relationship Id="rId403" Type="http://schemas.openxmlformats.org/officeDocument/2006/relationships/hyperlink" Target="https://en.wikipedia.org/wiki/Unum_Group" TargetMode="External"/><Relationship Id="rId585" Type="http://schemas.openxmlformats.org/officeDocument/2006/relationships/hyperlink" Target="https://en.wikipedia.org/wiki/McCormick_%26_Co." TargetMode="External"/><Relationship Id="rId750" Type="http://schemas.openxmlformats.org/officeDocument/2006/relationships/hyperlink" Target="https://www.nyse.com/quote/XNYS:ORCL" TargetMode="External"/><Relationship Id="rId792" Type="http://schemas.openxmlformats.org/officeDocument/2006/relationships/hyperlink" Target="https://www.nyse.com/quote/XNYS:IBM" TargetMode="External"/><Relationship Id="rId806" Type="http://schemas.openxmlformats.org/officeDocument/2006/relationships/hyperlink" Target="https://www.nyse.com/quote/XNYS:APH" TargetMode="External"/><Relationship Id="rId848" Type="http://schemas.openxmlformats.org/officeDocument/2006/relationships/hyperlink" Target="http://www.nasdaq.com/symbol/swks" TargetMode="External"/><Relationship Id="rId6" Type="http://schemas.openxmlformats.org/officeDocument/2006/relationships/hyperlink" Target="https://www.nyse.com/quote/XNYS:ARNC" TargetMode="External"/><Relationship Id="rId238" Type="http://schemas.openxmlformats.org/officeDocument/2006/relationships/hyperlink" Target="http://www.nasdaq.com/symbol/ntrs" TargetMode="External"/><Relationship Id="rId445" Type="http://schemas.openxmlformats.org/officeDocument/2006/relationships/hyperlink" Target="https://en.wikipedia.org/wiki/Emerson_Electric_Company" TargetMode="External"/><Relationship Id="rId487" Type="http://schemas.openxmlformats.org/officeDocument/2006/relationships/hyperlink" Target="https://en.wikipedia.org/wiki/Charter_Communications" TargetMode="External"/><Relationship Id="rId610" Type="http://schemas.openxmlformats.org/officeDocument/2006/relationships/hyperlink" Target="https://www.nyse.com/quote/XNYS:MRK" TargetMode="External"/><Relationship Id="rId652" Type="http://schemas.openxmlformats.org/officeDocument/2006/relationships/hyperlink" Target="https://www.nyse.com/quote/XNYS:ESS" TargetMode="External"/><Relationship Id="rId694" Type="http://schemas.openxmlformats.org/officeDocument/2006/relationships/hyperlink" Target="https://www.nyse.com/quote/XNYS:YUM" TargetMode="External"/><Relationship Id="rId708" Type="http://schemas.openxmlformats.org/officeDocument/2006/relationships/hyperlink" Target="https://www.nyse.com/quote/XNYS:BBY" TargetMode="External"/><Relationship Id="rId915" Type="http://schemas.openxmlformats.org/officeDocument/2006/relationships/hyperlink" Target="https://en.wikipedia.org/wiki/Consolidated_Edison" TargetMode="External"/><Relationship Id="rId291" Type="http://schemas.openxmlformats.org/officeDocument/2006/relationships/hyperlink" Target="https://en.wikipedia.org/wiki/Baxter_International_Inc." TargetMode="External"/><Relationship Id="rId305" Type="http://schemas.openxmlformats.org/officeDocument/2006/relationships/hyperlink" Target="https://en.wikipedia.org/wiki/Intuitive_Surgical_Inc." TargetMode="External"/><Relationship Id="rId347" Type="http://schemas.openxmlformats.org/officeDocument/2006/relationships/hyperlink" Target="https://en.wikipedia.org/wiki/Mettler_Toledo" TargetMode="External"/><Relationship Id="rId512" Type="http://schemas.openxmlformats.org/officeDocument/2006/relationships/hyperlink" Target="https://www.nyse.com/quote/XNYS:SYY" TargetMode="External"/><Relationship Id="rId44" Type="http://schemas.openxmlformats.org/officeDocument/2006/relationships/hyperlink" Target="https://www.nyse.com/quote/XNYS:ALK" TargetMode="External"/><Relationship Id="rId86" Type="http://schemas.openxmlformats.org/officeDocument/2006/relationships/hyperlink" Target="https://www.nyse.com/quote/XNYS:KO" TargetMode="External"/><Relationship Id="rId151" Type="http://schemas.openxmlformats.org/officeDocument/2006/relationships/hyperlink" Target="https://en.wikipedia.org/wiki/Martin_Marietta_Materials" TargetMode="External"/><Relationship Id="rId389" Type="http://schemas.openxmlformats.org/officeDocument/2006/relationships/hyperlink" Target="https://en.wikipedia.org/wiki/Humana_Inc." TargetMode="External"/><Relationship Id="rId554" Type="http://schemas.openxmlformats.org/officeDocument/2006/relationships/hyperlink" Target="https://www.nyse.com/quote/XNYS:NBL" TargetMode="External"/><Relationship Id="rId596" Type="http://schemas.openxmlformats.org/officeDocument/2006/relationships/hyperlink" Target="https://www.nyse.com/quote/XNYS:IP" TargetMode="External"/><Relationship Id="rId761" Type="http://schemas.openxmlformats.org/officeDocument/2006/relationships/hyperlink" Target="https://en.wikipedia.org/wiki/Jack_Henry_%26_Associates_Inc" TargetMode="External"/><Relationship Id="rId817" Type="http://schemas.openxmlformats.org/officeDocument/2006/relationships/hyperlink" Target="https://en.wikipedia.org/wiki/F5_Networks" TargetMode="External"/><Relationship Id="rId859" Type="http://schemas.openxmlformats.org/officeDocument/2006/relationships/hyperlink" Target="https://en.wikipedia.org/wiki/Xerox" TargetMode="External"/><Relationship Id="rId193" Type="http://schemas.openxmlformats.org/officeDocument/2006/relationships/hyperlink" Target="https://en.wikipedia.org/wiki/Visa_Inc." TargetMode="External"/><Relationship Id="rId207" Type="http://schemas.openxmlformats.org/officeDocument/2006/relationships/hyperlink" Target="https://en.wikipedia.org/wiki/E*Trade" TargetMode="External"/><Relationship Id="rId249" Type="http://schemas.openxmlformats.org/officeDocument/2006/relationships/hyperlink" Target="https://en.wikipedia.org/wiki/First_Republic_Bank" TargetMode="External"/><Relationship Id="rId414" Type="http://schemas.openxmlformats.org/officeDocument/2006/relationships/hyperlink" Target="https://www.nyse.com/quote/XNYS:BRK-B" TargetMode="External"/><Relationship Id="rId456" Type="http://schemas.openxmlformats.org/officeDocument/2006/relationships/hyperlink" Target="https://www.nyse.com/quote/XNYS:HON" TargetMode="External"/><Relationship Id="rId498" Type="http://schemas.openxmlformats.org/officeDocument/2006/relationships/hyperlink" Target="http://www.nasdaq.com/symbol/foxa" TargetMode="External"/><Relationship Id="rId621" Type="http://schemas.openxmlformats.org/officeDocument/2006/relationships/hyperlink" Target="https://en.wikipedia.org/wiki/Kansas_City_Southern_(company)" TargetMode="External"/><Relationship Id="rId663" Type="http://schemas.openxmlformats.org/officeDocument/2006/relationships/hyperlink" Target="https://en.wikipedia.org/wiki/Realty_Income_Corporation" TargetMode="External"/><Relationship Id="rId870" Type="http://schemas.openxmlformats.org/officeDocument/2006/relationships/hyperlink" Target="https://www.nyse.com/quote/XNYS:MO" TargetMode="External"/><Relationship Id="rId13" Type="http://schemas.openxmlformats.org/officeDocument/2006/relationships/hyperlink" Target="https://en.wikipedia.org/wiki/L-3_Communications_Holdings" TargetMode="External"/><Relationship Id="rId109" Type="http://schemas.openxmlformats.org/officeDocument/2006/relationships/hyperlink" Target="https://en.wikipedia.org/wiki/Fastenal_Co" TargetMode="External"/><Relationship Id="rId260" Type="http://schemas.openxmlformats.org/officeDocument/2006/relationships/hyperlink" Target="https://www.nyse.com/quote/XNYS:RF" TargetMode="External"/><Relationship Id="rId316" Type="http://schemas.openxmlformats.org/officeDocument/2006/relationships/hyperlink" Target="https://www.nyse.com/quote/XNYS:SYK" TargetMode="External"/><Relationship Id="rId523" Type="http://schemas.openxmlformats.org/officeDocument/2006/relationships/hyperlink" Target="https://en.wikipedia.org/wiki/Baker_Hughes,_a_GE_Company" TargetMode="External"/><Relationship Id="rId719" Type="http://schemas.openxmlformats.org/officeDocument/2006/relationships/hyperlink" Target="https://en.wikipedia.org/wiki/Kohl%27s" TargetMode="External"/><Relationship Id="rId926" Type="http://schemas.openxmlformats.org/officeDocument/2006/relationships/hyperlink" Target="https://www.nyse.com/quote/XNYS:FE" TargetMode="External"/><Relationship Id="rId55" Type="http://schemas.openxmlformats.org/officeDocument/2006/relationships/hyperlink" Target="https://en.wikipedia.org/wiki/Nike_(company)" TargetMode="External"/><Relationship Id="rId97" Type="http://schemas.openxmlformats.org/officeDocument/2006/relationships/hyperlink" Target="https://en.wikipedia.org/wiki/Celgene_Corp." TargetMode="External"/><Relationship Id="rId120" Type="http://schemas.openxmlformats.org/officeDocument/2006/relationships/hyperlink" Target="http://www.nasdaq.com/symbol/wynn" TargetMode="External"/><Relationship Id="rId358" Type="http://schemas.openxmlformats.org/officeDocument/2006/relationships/hyperlink" Target="https://www.nyse.com/quote/XNYS:PHM" TargetMode="External"/><Relationship Id="rId565" Type="http://schemas.openxmlformats.org/officeDocument/2006/relationships/hyperlink" Target="https://en.wikipedia.org/wiki/ONEOK" TargetMode="External"/><Relationship Id="rId730" Type="http://schemas.openxmlformats.org/officeDocument/2006/relationships/hyperlink" Target="https://www.nyse.com/quote/XNYS:WMT" TargetMode="External"/><Relationship Id="rId772" Type="http://schemas.openxmlformats.org/officeDocument/2006/relationships/hyperlink" Target="https://www.nyse.com/quote/XNYS:FIS" TargetMode="External"/><Relationship Id="rId828" Type="http://schemas.openxmlformats.org/officeDocument/2006/relationships/hyperlink" Target="http://www.nasdaq.com/symbol/lrcx" TargetMode="External"/><Relationship Id="rId162" Type="http://schemas.openxmlformats.org/officeDocument/2006/relationships/hyperlink" Target="http://www.nasdaq.com/symbol/cme" TargetMode="External"/><Relationship Id="rId218" Type="http://schemas.openxmlformats.org/officeDocument/2006/relationships/hyperlink" Target="http://www.nasdaq.com/symbol/intu" TargetMode="External"/><Relationship Id="rId425" Type="http://schemas.openxmlformats.org/officeDocument/2006/relationships/hyperlink" Target="https://en.wikipedia.org/wiki/Progressive_Corp." TargetMode="External"/><Relationship Id="rId467" Type="http://schemas.openxmlformats.org/officeDocument/2006/relationships/hyperlink" Target="https://en.wikipedia.org/wiki/Illinois_Tool_Works" TargetMode="External"/><Relationship Id="rId632" Type="http://schemas.openxmlformats.org/officeDocument/2006/relationships/hyperlink" Target="https://www.nyse.com/quote/XNYS:WELL" TargetMode="External"/><Relationship Id="rId271" Type="http://schemas.openxmlformats.org/officeDocument/2006/relationships/hyperlink" Target="https://en.wikipedia.org/wiki/Take-Two_Interactive" TargetMode="External"/><Relationship Id="rId674" Type="http://schemas.openxmlformats.org/officeDocument/2006/relationships/hyperlink" Target="http://www.nasdaq.com/symbol/eqix" TargetMode="External"/><Relationship Id="rId881" Type="http://schemas.openxmlformats.org/officeDocument/2006/relationships/hyperlink" Target="https://en.wikipedia.org/wiki/J._B._Hunt_Transport_Services" TargetMode="External"/><Relationship Id="rId24" Type="http://schemas.openxmlformats.org/officeDocument/2006/relationships/hyperlink" Target="https://www.nyse.com/quote/XNYS:TDG" TargetMode="External"/><Relationship Id="rId66" Type="http://schemas.openxmlformats.org/officeDocument/2006/relationships/hyperlink" Target="https://www.nyse.com/quote/XNYS:UA" TargetMode="External"/><Relationship Id="rId131" Type="http://schemas.openxmlformats.org/officeDocument/2006/relationships/hyperlink" Target="https://en.wikipedia.org/wiki/Intl_Flavors_%26_Fragrances" TargetMode="External"/><Relationship Id="rId327" Type="http://schemas.openxmlformats.org/officeDocument/2006/relationships/hyperlink" Target="https://en.wikipedia.org/wiki/DaVita" TargetMode="External"/><Relationship Id="rId369" Type="http://schemas.openxmlformats.org/officeDocument/2006/relationships/hyperlink" Target="https://en.wikipedia.org/wiki/The_Clorox_Company" TargetMode="External"/><Relationship Id="rId534" Type="http://schemas.openxmlformats.org/officeDocument/2006/relationships/hyperlink" Target="https://www.nyse.com/quote/XNYS:APC" TargetMode="External"/><Relationship Id="rId576" Type="http://schemas.openxmlformats.org/officeDocument/2006/relationships/hyperlink" Target="https://www.nyse.com/quote/XNYS:CAG" TargetMode="External"/><Relationship Id="rId741" Type="http://schemas.openxmlformats.org/officeDocument/2006/relationships/hyperlink" Target="https://en.wikipedia.org/wiki/Adobe_Systems_Inc" TargetMode="External"/><Relationship Id="rId783" Type="http://schemas.openxmlformats.org/officeDocument/2006/relationships/hyperlink" Target="https://en.wikipedia.org/wiki/Red_Hat_Inc." TargetMode="External"/><Relationship Id="rId839" Type="http://schemas.openxmlformats.org/officeDocument/2006/relationships/hyperlink" Target="https://en.wikipedia.org/wiki/Microchip_Technology" TargetMode="External"/><Relationship Id="rId173" Type="http://schemas.openxmlformats.org/officeDocument/2006/relationships/hyperlink" Target="https://en.wikipedia.org/wiki/Citigroup_Inc." TargetMode="External"/><Relationship Id="rId229" Type="http://schemas.openxmlformats.org/officeDocument/2006/relationships/hyperlink" Target="https://en.wikipedia.org/wiki/Ameriprise_Financial" TargetMode="External"/><Relationship Id="rId380" Type="http://schemas.openxmlformats.org/officeDocument/2006/relationships/hyperlink" Target="https://www.nyse.com/quote/XNYS:MMC" TargetMode="External"/><Relationship Id="rId436" Type="http://schemas.openxmlformats.org/officeDocument/2006/relationships/hyperlink" Target="https://www.nyse.com/quote/XNYS:BWA" TargetMode="External"/><Relationship Id="rId601" Type="http://schemas.openxmlformats.org/officeDocument/2006/relationships/hyperlink" Target="https://en.wikipedia.org/wiki/Estee_Lauder_Cos." TargetMode="External"/><Relationship Id="rId643" Type="http://schemas.openxmlformats.org/officeDocument/2006/relationships/hyperlink" Target="https://en.wikipedia.org/wiki/Vornado_Realty_Trust" TargetMode="External"/><Relationship Id="rId240" Type="http://schemas.openxmlformats.org/officeDocument/2006/relationships/hyperlink" Target="https://www.nyse.com/quote/XNYS:STT" TargetMode="External"/><Relationship Id="rId478" Type="http://schemas.openxmlformats.org/officeDocument/2006/relationships/hyperlink" Target="https://www.nyse.com/quote/XNYS:SWK" TargetMode="External"/><Relationship Id="rId685" Type="http://schemas.openxmlformats.org/officeDocument/2006/relationships/hyperlink" Target="https://en.wikipedia.org/wiki/Chipotle_Mexican_Grill" TargetMode="External"/><Relationship Id="rId850" Type="http://schemas.openxmlformats.org/officeDocument/2006/relationships/hyperlink" Target="http://www.nasdaq.com/symbol/txn" TargetMode="External"/><Relationship Id="rId892" Type="http://schemas.openxmlformats.org/officeDocument/2006/relationships/hyperlink" Target="https://www.nyse.com/quote/XNYS:CMS" TargetMode="External"/><Relationship Id="rId906" Type="http://schemas.openxmlformats.org/officeDocument/2006/relationships/hyperlink" Target="https://www.nyse.com/quote/XNYS:SRE" TargetMode="External"/><Relationship Id="rId35" Type="http://schemas.openxmlformats.org/officeDocument/2006/relationships/hyperlink" Target="https://en.wikipedia.org/wiki/C._H._Robinson_Worldwide" TargetMode="External"/><Relationship Id="rId77" Type="http://schemas.openxmlformats.org/officeDocument/2006/relationships/hyperlink" Target="https://en.wikipedia.org/wiki/LKQ_Corporation" TargetMode="External"/><Relationship Id="rId100" Type="http://schemas.openxmlformats.org/officeDocument/2006/relationships/hyperlink" Target="http://www.nasdaq.com/symbol/gild" TargetMode="External"/><Relationship Id="rId282" Type="http://schemas.openxmlformats.org/officeDocument/2006/relationships/hyperlink" Target="https://www.nyse.com/quote/XNYS:MCK" TargetMode="External"/><Relationship Id="rId338" Type="http://schemas.openxmlformats.org/officeDocument/2006/relationships/hyperlink" Target="http://www.nasdaq.com/symbol/wba" TargetMode="External"/><Relationship Id="rId503" Type="http://schemas.openxmlformats.org/officeDocument/2006/relationships/hyperlink" Target="https://en.wikipedia.org/wiki/Copart_Inc" TargetMode="External"/><Relationship Id="rId545" Type="http://schemas.openxmlformats.org/officeDocument/2006/relationships/hyperlink" Target="https://en.wikipedia.org/wiki/Devon_Energy" TargetMode="External"/><Relationship Id="rId587" Type="http://schemas.openxmlformats.org/officeDocument/2006/relationships/hyperlink" Target="https://en.wikipedia.org/wiki/Mondelez_International" TargetMode="External"/><Relationship Id="rId710" Type="http://schemas.openxmlformats.org/officeDocument/2006/relationships/hyperlink" Target="https://www.nyse.com/quote/XNYS:M" TargetMode="External"/><Relationship Id="rId752" Type="http://schemas.openxmlformats.org/officeDocument/2006/relationships/hyperlink" Target="http://www.nasdaq.com/symbol/symc" TargetMode="External"/><Relationship Id="rId808" Type="http://schemas.openxmlformats.org/officeDocument/2006/relationships/hyperlink" Target="https://www.nyse.com/quote/XNYS:GLW" TargetMode="External"/><Relationship Id="rId8" Type="http://schemas.openxmlformats.org/officeDocument/2006/relationships/hyperlink" Target="https://www.nyse.com/quote/XNYS:BA" TargetMode="External"/><Relationship Id="rId142" Type="http://schemas.openxmlformats.org/officeDocument/2006/relationships/hyperlink" Target="https://www.nyse.com/quote/XNYS:NEM" TargetMode="External"/><Relationship Id="rId184" Type="http://schemas.openxmlformats.org/officeDocument/2006/relationships/hyperlink" Target="http://www.nasdaq.com/symbol/pbct" TargetMode="External"/><Relationship Id="rId391" Type="http://schemas.openxmlformats.org/officeDocument/2006/relationships/hyperlink" Target="https://en.wikipedia.org/wiki/United_Health_Group_Inc." TargetMode="External"/><Relationship Id="rId405" Type="http://schemas.openxmlformats.org/officeDocument/2006/relationships/hyperlink" Target="https://en.wikipedia.org/wiki/Torchmark_Corp." TargetMode="External"/><Relationship Id="rId447" Type="http://schemas.openxmlformats.org/officeDocument/2006/relationships/hyperlink" Target="https://en.wikipedia.org/wiki/Rockwell_Automation_Inc." TargetMode="External"/><Relationship Id="rId612" Type="http://schemas.openxmlformats.org/officeDocument/2006/relationships/hyperlink" Target="http://www.nasdaq.com/symbol/myl" TargetMode="External"/><Relationship Id="rId794" Type="http://schemas.openxmlformats.org/officeDocument/2006/relationships/hyperlink" Target="http://www.nasdaq.com/symbol/msft" TargetMode="External"/><Relationship Id="rId251" Type="http://schemas.openxmlformats.org/officeDocument/2006/relationships/hyperlink" Target="https://en.wikipedia.org/wiki/Huntington_Bancshares" TargetMode="External"/><Relationship Id="rId489" Type="http://schemas.openxmlformats.org/officeDocument/2006/relationships/hyperlink" Target="https://en.wikipedia.org/wiki/Comcast_Corp." TargetMode="External"/><Relationship Id="rId654" Type="http://schemas.openxmlformats.org/officeDocument/2006/relationships/hyperlink" Target="https://www.nyse.com/quote/XNYS:MAA" TargetMode="External"/><Relationship Id="rId696" Type="http://schemas.openxmlformats.org/officeDocument/2006/relationships/hyperlink" Target="https://www.nyse.com/quote/XNYS:FL" TargetMode="External"/><Relationship Id="rId861" Type="http://schemas.openxmlformats.org/officeDocument/2006/relationships/hyperlink" Target="https://en.wikipedia.org/wiki/AT%26T_Inc." TargetMode="External"/><Relationship Id="rId917" Type="http://schemas.openxmlformats.org/officeDocument/2006/relationships/hyperlink" Target="https://en.wikipedia.org/wiki/Dominion_Energy" TargetMode="External"/><Relationship Id="rId46" Type="http://schemas.openxmlformats.org/officeDocument/2006/relationships/hyperlink" Target="http://www.nasdaq.com/symbol/aal" TargetMode="External"/><Relationship Id="rId293" Type="http://schemas.openxmlformats.org/officeDocument/2006/relationships/hyperlink" Target="https://en.wikipedia.org/wiki/Becton_Dickinson" TargetMode="External"/><Relationship Id="rId307" Type="http://schemas.openxmlformats.org/officeDocument/2006/relationships/hyperlink" Target="https://en.wikipedia.org/wiki/Johnson_%26_Johnson" TargetMode="External"/><Relationship Id="rId349" Type="http://schemas.openxmlformats.org/officeDocument/2006/relationships/hyperlink" Target="https://en.wikipedia.org/wiki/Leggett_%26_Platt" TargetMode="External"/><Relationship Id="rId514" Type="http://schemas.openxmlformats.org/officeDocument/2006/relationships/hyperlink" Target="https://www.nyse.com/quote/XNYS:RHI" TargetMode="External"/><Relationship Id="rId556" Type="http://schemas.openxmlformats.org/officeDocument/2006/relationships/hyperlink" Target="https://www.nyse.com/quote/XNYS:OXY" TargetMode="External"/><Relationship Id="rId721" Type="http://schemas.openxmlformats.org/officeDocument/2006/relationships/hyperlink" Target="https://en.wikipedia.org/wiki/Target_Corp." TargetMode="External"/><Relationship Id="rId763" Type="http://schemas.openxmlformats.org/officeDocument/2006/relationships/hyperlink" Target="https://en.wikipedia.org/wiki/EBay" TargetMode="External"/><Relationship Id="rId88" Type="http://schemas.openxmlformats.org/officeDocument/2006/relationships/hyperlink" Target="http://www.nasdaq.com/symbol/mnst" TargetMode="External"/><Relationship Id="rId111" Type="http://schemas.openxmlformats.org/officeDocument/2006/relationships/hyperlink" Target="https://en.wikipedia.org/wiki/Fortune_Brands_Home_%26_Security" TargetMode="External"/><Relationship Id="rId153" Type="http://schemas.openxmlformats.org/officeDocument/2006/relationships/hyperlink" Target="https://en.wikipedia.org/wiki/Vulcan_Materials" TargetMode="External"/><Relationship Id="rId195" Type="http://schemas.openxmlformats.org/officeDocument/2006/relationships/hyperlink" Target="https://en.wikipedia.org/wiki/Synchrony_Financial" TargetMode="External"/><Relationship Id="rId209" Type="http://schemas.openxmlformats.org/officeDocument/2006/relationships/hyperlink" Target="https://en.wikipedia.org/wiki/Moody%27s_Corp" TargetMode="External"/><Relationship Id="rId360" Type="http://schemas.openxmlformats.org/officeDocument/2006/relationships/hyperlink" Target="https://www.nyse.com/quote/XNYS:HST" TargetMode="External"/><Relationship Id="rId416" Type="http://schemas.openxmlformats.org/officeDocument/2006/relationships/hyperlink" Target="https://www.nyse.com/quote/XNYS:ALL" TargetMode="External"/><Relationship Id="rId598" Type="http://schemas.openxmlformats.org/officeDocument/2006/relationships/hyperlink" Target="https://www.nyse.com/quote/XNYS:PKG" TargetMode="External"/><Relationship Id="rId819" Type="http://schemas.openxmlformats.org/officeDocument/2006/relationships/hyperlink" Target="https://en.wikipedia.org/wiki/Juniper_Networks" TargetMode="External"/><Relationship Id="rId220" Type="http://schemas.openxmlformats.org/officeDocument/2006/relationships/hyperlink" Target="https://www.nyse.com/quote/XNYS:WU" TargetMode="External"/><Relationship Id="rId458" Type="http://schemas.openxmlformats.org/officeDocument/2006/relationships/hyperlink" Target="https://www.nyse.com/quote/XNYS:ROP" TargetMode="External"/><Relationship Id="rId623" Type="http://schemas.openxmlformats.org/officeDocument/2006/relationships/hyperlink" Target="https://en.wikipedia.org/wiki/Norfolk_Southern_Corp." TargetMode="External"/><Relationship Id="rId665" Type="http://schemas.openxmlformats.org/officeDocument/2006/relationships/hyperlink" Target="https://en.wikipedia.org/wiki/Regency_Centers_Corporation" TargetMode="External"/><Relationship Id="rId830" Type="http://schemas.openxmlformats.org/officeDocument/2006/relationships/hyperlink" Target="http://www.nasdaq.com/symbol/amd" TargetMode="External"/><Relationship Id="rId872" Type="http://schemas.openxmlformats.org/officeDocument/2006/relationships/hyperlink" Target="https://www.nyse.com/quote/XNYS:PM" TargetMode="External"/><Relationship Id="rId928" Type="http://schemas.openxmlformats.org/officeDocument/2006/relationships/hyperlink" Target="https://www.nyse.com/quote/XNYS:PPL" TargetMode="External"/><Relationship Id="rId15" Type="http://schemas.openxmlformats.org/officeDocument/2006/relationships/hyperlink" Target="https://en.wikipedia.org/wiki/Lockheed_Martin_Corp." TargetMode="External"/><Relationship Id="rId57" Type="http://schemas.openxmlformats.org/officeDocument/2006/relationships/hyperlink" Target="https://en.wikipedia.org/wiki/Polo_Ralph_Lauren_Corp." TargetMode="External"/><Relationship Id="rId262" Type="http://schemas.openxmlformats.org/officeDocument/2006/relationships/hyperlink" Target="https://www.nyse.com/quote/XNYS:STI" TargetMode="External"/><Relationship Id="rId318" Type="http://schemas.openxmlformats.org/officeDocument/2006/relationships/hyperlink" Target="https://www.nyse.com/quote/XNYS:TFX" TargetMode="External"/><Relationship Id="rId525" Type="http://schemas.openxmlformats.org/officeDocument/2006/relationships/hyperlink" Target="https://en.wikipedia.org/wiki/Halliburton_Co." TargetMode="External"/><Relationship Id="rId567" Type="http://schemas.openxmlformats.org/officeDocument/2006/relationships/hyperlink" Target="https://en.wikipedia.org/wiki/Williams_Cos." TargetMode="External"/><Relationship Id="rId732" Type="http://schemas.openxmlformats.org/officeDocument/2006/relationships/hyperlink" Target="http://www.nasdaq.com/symbol/tsco" TargetMode="External"/><Relationship Id="rId99" Type="http://schemas.openxmlformats.org/officeDocument/2006/relationships/hyperlink" Target="https://en.wikipedia.org/wiki/Gilead_Sciences" TargetMode="External"/><Relationship Id="rId122" Type="http://schemas.openxmlformats.org/officeDocument/2006/relationships/hyperlink" Target="https://www.nyse.com/quote/XNYS:DWDP" TargetMode="External"/><Relationship Id="rId164" Type="http://schemas.openxmlformats.org/officeDocument/2006/relationships/hyperlink" Target="https://www.nyse.com/quote/XNYS:ICE" TargetMode="External"/><Relationship Id="rId371" Type="http://schemas.openxmlformats.org/officeDocument/2006/relationships/hyperlink" Target="https://en.wikipedia.org/wiki/Newell_Brands" TargetMode="External"/><Relationship Id="rId774" Type="http://schemas.openxmlformats.org/officeDocument/2006/relationships/hyperlink" Target="http://www.nasdaq.com/symbol/fisv" TargetMode="External"/><Relationship Id="rId427" Type="http://schemas.openxmlformats.org/officeDocument/2006/relationships/hyperlink" Target="https://en.wikipedia.org/wiki/The_Travelers_Companies_Inc." TargetMode="External"/><Relationship Id="rId469" Type="http://schemas.openxmlformats.org/officeDocument/2006/relationships/hyperlink" Target="https://en.wikipedia.org/wiki/Ingersoll-Rand_PLC" TargetMode="External"/><Relationship Id="rId634" Type="http://schemas.openxmlformats.org/officeDocument/2006/relationships/hyperlink" Target="https://www.nyse.com/quote/XNYS:DRE" TargetMode="External"/><Relationship Id="rId676" Type="http://schemas.openxmlformats.org/officeDocument/2006/relationships/hyperlink" Target="https://www.nyse.com/quote/XNYS:EXR" TargetMode="External"/><Relationship Id="rId841" Type="http://schemas.openxmlformats.org/officeDocument/2006/relationships/hyperlink" Target="https://en.wikipedia.org/wiki/Micron_Technology" TargetMode="External"/><Relationship Id="rId883" Type="http://schemas.openxmlformats.org/officeDocument/2006/relationships/hyperlink" Target="https://en.wikipedia.org/wiki/AES_Corp" TargetMode="External"/><Relationship Id="rId26" Type="http://schemas.openxmlformats.org/officeDocument/2006/relationships/hyperlink" Target="https://www.nyse.com/quote/XNYS:UTX" TargetMode="External"/><Relationship Id="rId231" Type="http://schemas.openxmlformats.org/officeDocument/2006/relationships/hyperlink" Target="https://en.wikipedia.org/wiki/BlackRock" TargetMode="External"/><Relationship Id="rId273" Type="http://schemas.openxmlformats.org/officeDocument/2006/relationships/hyperlink" Target="https://en.wikipedia.org/wiki/AmerisourceBergen_Corp" TargetMode="External"/><Relationship Id="rId329" Type="http://schemas.openxmlformats.org/officeDocument/2006/relationships/hyperlink" Target="https://en.wikipedia.org/wiki/Universal_Health_Services,_Inc." TargetMode="External"/><Relationship Id="rId480" Type="http://schemas.openxmlformats.org/officeDocument/2006/relationships/hyperlink" Target="https://www.nyse.com/quote/XNYS:XYL" TargetMode="External"/><Relationship Id="rId536" Type="http://schemas.openxmlformats.org/officeDocument/2006/relationships/hyperlink" Target="https://www.nyse.com/quote/XNYS:APA" TargetMode="External"/><Relationship Id="rId701" Type="http://schemas.openxmlformats.org/officeDocument/2006/relationships/hyperlink" Target="https://en.wikipedia.org/wiki/Ross_Stores" TargetMode="External"/><Relationship Id="rId68" Type="http://schemas.openxmlformats.org/officeDocument/2006/relationships/hyperlink" Target="https://www.nyse.com/quote/XNYS:VFC" TargetMode="External"/><Relationship Id="rId133" Type="http://schemas.openxmlformats.org/officeDocument/2006/relationships/hyperlink" Target="https://en.wikipedia.org/wiki/LyondellBasell" TargetMode="External"/><Relationship Id="rId175" Type="http://schemas.openxmlformats.org/officeDocument/2006/relationships/hyperlink" Target="https://en.wikipedia.org/wiki/Comerica_Inc." TargetMode="External"/><Relationship Id="rId340" Type="http://schemas.openxmlformats.org/officeDocument/2006/relationships/hyperlink" Target="http://www.nasdaq.com/symbol/algn" TargetMode="External"/><Relationship Id="rId578" Type="http://schemas.openxmlformats.org/officeDocument/2006/relationships/hyperlink" Target="https://www.nyse.com/quote/XNYS:GIS" TargetMode="External"/><Relationship Id="rId743" Type="http://schemas.openxmlformats.org/officeDocument/2006/relationships/hyperlink" Target="https://en.wikipedia.org/wiki/ANSYS" TargetMode="External"/><Relationship Id="rId785" Type="http://schemas.openxmlformats.org/officeDocument/2006/relationships/hyperlink" Target="https://en.wikipedia.org/wiki/Alphabet_Inc." TargetMode="External"/><Relationship Id="rId200" Type="http://schemas.openxmlformats.org/officeDocument/2006/relationships/hyperlink" Target="https://www.nyse.com/quote/XNYS:GS" TargetMode="External"/><Relationship Id="rId382" Type="http://schemas.openxmlformats.org/officeDocument/2006/relationships/hyperlink" Target="http://www.nasdaq.com/symbol/wltw" TargetMode="External"/><Relationship Id="rId438" Type="http://schemas.openxmlformats.org/officeDocument/2006/relationships/hyperlink" Target="https://www.nyse.com/quote/XNYS:CAT" TargetMode="External"/><Relationship Id="rId603" Type="http://schemas.openxmlformats.org/officeDocument/2006/relationships/hyperlink" Target="https://en.wikipedia.org/wiki/Procter_%26_Gamble" TargetMode="External"/><Relationship Id="rId645" Type="http://schemas.openxmlformats.org/officeDocument/2006/relationships/hyperlink" Target="https://en.wikipedia.org/wiki/Apartment_Investment_%26_Management" TargetMode="External"/><Relationship Id="rId687" Type="http://schemas.openxmlformats.org/officeDocument/2006/relationships/hyperlink" Target="https://en.wikipedia.org/wiki/Darden_Restaurants" TargetMode="External"/><Relationship Id="rId810" Type="http://schemas.openxmlformats.org/officeDocument/2006/relationships/hyperlink" Target="http://www.nasdaq.com/symbol/flir" TargetMode="External"/><Relationship Id="rId852" Type="http://schemas.openxmlformats.org/officeDocument/2006/relationships/hyperlink" Target="http://www.nasdaq.com/symbol/xlnx" TargetMode="External"/><Relationship Id="rId908" Type="http://schemas.openxmlformats.org/officeDocument/2006/relationships/hyperlink" Target="https://www.nyse.com/quote/XNYS:XEL" TargetMode="External"/><Relationship Id="rId242" Type="http://schemas.openxmlformats.org/officeDocument/2006/relationships/hyperlink" Target="http://www.nasdaq.com/symbol/trow" TargetMode="External"/><Relationship Id="rId284" Type="http://schemas.openxmlformats.org/officeDocument/2006/relationships/hyperlink" Target="https://www.nyse.com/quote/XNYS:WAT" TargetMode="External"/><Relationship Id="rId491" Type="http://schemas.openxmlformats.org/officeDocument/2006/relationships/hyperlink" Target="https://en.wikipedia.org/wiki/Dish_Network" TargetMode="External"/><Relationship Id="rId505" Type="http://schemas.openxmlformats.org/officeDocument/2006/relationships/hyperlink" Target="https://en.wikipedia.org/wiki/Republic_Services_Inc" TargetMode="External"/><Relationship Id="rId712" Type="http://schemas.openxmlformats.org/officeDocument/2006/relationships/hyperlink" Target="https://www.nyse.com/quote/XNYS:JWN" TargetMode="External"/><Relationship Id="rId894" Type="http://schemas.openxmlformats.org/officeDocument/2006/relationships/hyperlink" Target="https://www.nyse.com/quote/XNYS:DTE" TargetMode="External"/><Relationship Id="rId37" Type="http://schemas.openxmlformats.org/officeDocument/2006/relationships/hyperlink" Target="https://en.wikipedia.org/wiki/Expeditors_International" TargetMode="External"/><Relationship Id="rId79" Type="http://schemas.openxmlformats.org/officeDocument/2006/relationships/hyperlink" Target="https://en.wikipedia.org/wiki/Molson_Coors_Brewing_Company" TargetMode="External"/><Relationship Id="rId102" Type="http://schemas.openxmlformats.org/officeDocument/2006/relationships/hyperlink" Target="http://www.nasdaq.com/symbol/incy" TargetMode="External"/><Relationship Id="rId144" Type="http://schemas.openxmlformats.org/officeDocument/2006/relationships/hyperlink" Target="https://www.nyse.com/quote/XNYS:NUE" TargetMode="External"/><Relationship Id="rId547" Type="http://schemas.openxmlformats.org/officeDocument/2006/relationships/hyperlink" Target="https://en.wikipedia.org/wiki/EOG_Resources" TargetMode="External"/><Relationship Id="rId589" Type="http://schemas.openxmlformats.org/officeDocument/2006/relationships/hyperlink" Target="https://en.wikipedia.org/wiki/The_Hershey_Company" TargetMode="External"/><Relationship Id="rId754" Type="http://schemas.openxmlformats.org/officeDocument/2006/relationships/hyperlink" Target="http://www.nasdaq.com/symbol/snps" TargetMode="External"/><Relationship Id="rId796" Type="http://schemas.openxmlformats.org/officeDocument/2006/relationships/hyperlink" Target="http://www.nasdaq.com/symbol/aapl" TargetMode="External"/><Relationship Id="rId90" Type="http://schemas.openxmlformats.org/officeDocument/2006/relationships/hyperlink" Target="http://www.nasdaq.com/symbol/pep" TargetMode="External"/><Relationship Id="rId186" Type="http://schemas.openxmlformats.org/officeDocument/2006/relationships/hyperlink" Target="https://www.nyse.com/quote/XNYS:AXP" TargetMode="External"/><Relationship Id="rId351" Type="http://schemas.openxmlformats.org/officeDocument/2006/relationships/hyperlink" Target="https://en.wikipedia.org/wiki/Mohawk_Industries" TargetMode="External"/><Relationship Id="rId393" Type="http://schemas.openxmlformats.org/officeDocument/2006/relationships/hyperlink" Target="https://en.wikipedia.org/wiki/WellCare" TargetMode="External"/><Relationship Id="rId407" Type="http://schemas.openxmlformats.org/officeDocument/2006/relationships/hyperlink" Target="https://en.wikipedia.org/wiki/Assurant" TargetMode="External"/><Relationship Id="rId449" Type="http://schemas.openxmlformats.org/officeDocument/2006/relationships/hyperlink" Target="https://en.wikipedia.org/wiki/Whirlpool_Corp." TargetMode="External"/><Relationship Id="rId614" Type="http://schemas.openxmlformats.org/officeDocument/2006/relationships/hyperlink" Target="http://www.nasdaq.com/symbol/nktr" TargetMode="External"/><Relationship Id="rId656" Type="http://schemas.openxmlformats.org/officeDocument/2006/relationships/hyperlink" Target="https://www.nyse.com/quote/XNYS:UDR" TargetMode="External"/><Relationship Id="rId821" Type="http://schemas.openxmlformats.org/officeDocument/2006/relationships/hyperlink" Target="https://en.wikipedia.org/wiki/Motorola_Solutions_Inc." TargetMode="External"/><Relationship Id="rId863" Type="http://schemas.openxmlformats.org/officeDocument/2006/relationships/hyperlink" Target="https://en.wikipedia.org/wiki/CenturyLink_Inc" TargetMode="External"/><Relationship Id="rId211" Type="http://schemas.openxmlformats.org/officeDocument/2006/relationships/hyperlink" Target="https://en.wikipedia.org/wiki/Equifax_Inc." TargetMode="External"/><Relationship Id="rId253" Type="http://schemas.openxmlformats.org/officeDocument/2006/relationships/hyperlink" Target="https://en.wikipedia.org/wiki/KeyCorp" TargetMode="External"/><Relationship Id="rId295" Type="http://schemas.openxmlformats.org/officeDocument/2006/relationships/hyperlink" Target="https://en.wikipedia.org/wiki/Boston_Scientific" TargetMode="External"/><Relationship Id="rId309" Type="http://schemas.openxmlformats.org/officeDocument/2006/relationships/hyperlink" Target="https://en.wikipedia.org/wiki/Medtronic_plc" TargetMode="External"/><Relationship Id="rId460" Type="http://schemas.openxmlformats.org/officeDocument/2006/relationships/hyperlink" Target="https://www.nyse.com/quote/XNYS:CMI" TargetMode="External"/><Relationship Id="rId516" Type="http://schemas.openxmlformats.org/officeDocument/2006/relationships/hyperlink" Target="https://www.nyse.com/quote/XNYS:CBRE" TargetMode="External"/><Relationship Id="rId698" Type="http://schemas.openxmlformats.org/officeDocument/2006/relationships/hyperlink" Target="https://www.nyse.com/quote/XNYS:GPS" TargetMode="External"/><Relationship Id="rId919" Type="http://schemas.openxmlformats.org/officeDocument/2006/relationships/hyperlink" Target="https://en.wikipedia.org/wiki/Duke_Energy" TargetMode="External"/><Relationship Id="rId48" Type="http://schemas.openxmlformats.org/officeDocument/2006/relationships/hyperlink" Target="https://www.nyse.com/quote/XNYS:DAL" TargetMode="External"/><Relationship Id="rId113" Type="http://schemas.openxmlformats.org/officeDocument/2006/relationships/hyperlink" Target="https://en.wikipedia.org/wiki/Johnson_Controls" TargetMode="External"/><Relationship Id="rId320" Type="http://schemas.openxmlformats.org/officeDocument/2006/relationships/hyperlink" Target="https://www.nyse.com/quote/XNYS:TMO" TargetMode="External"/><Relationship Id="rId558" Type="http://schemas.openxmlformats.org/officeDocument/2006/relationships/hyperlink" Target="https://www.nyse.com/quote/XNYS:PXD" TargetMode="External"/><Relationship Id="rId723" Type="http://schemas.openxmlformats.org/officeDocument/2006/relationships/hyperlink" Target="https://en.wikipedia.org/wiki/Home_Depot" TargetMode="External"/><Relationship Id="rId765" Type="http://schemas.openxmlformats.org/officeDocument/2006/relationships/hyperlink" Target="https://en.wikipedia.org/wiki/Akamai_Technologies_Inc" TargetMode="External"/><Relationship Id="rId930" Type="http://schemas.openxmlformats.org/officeDocument/2006/relationships/hyperlink" Target="https://www.nyse.com/quote/XNYS:PEG" TargetMode="External"/><Relationship Id="rId155" Type="http://schemas.openxmlformats.org/officeDocument/2006/relationships/hyperlink" Target="https://en.wikipedia.org/wiki/Carnival_Corp." TargetMode="External"/><Relationship Id="rId197" Type="http://schemas.openxmlformats.org/officeDocument/2006/relationships/hyperlink" Target="https://en.wikipedia.org/wiki/Alliance_Data_Systems" TargetMode="External"/><Relationship Id="rId362" Type="http://schemas.openxmlformats.org/officeDocument/2006/relationships/hyperlink" Target="http://www.nasdaq.com/symbol/mar" TargetMode="External"/><Relationship Id="rId418" Type="http://schemas.openxmlformats.org/officeDocument/2006/relationships/hyperlink" Target="https://www.nyse.com/quote/XNYS:AIG" TargetMode="External"/><Relationship Id="rId625" Type="http://schemas.openxmlformats.org/officeDocument/2006/relationships/hyperlink" Target="https://en.wikipedia.org/wiki/Union_Pacific" TargetMode="External"/><Relationship Id="rId832" Type="http://schemas.openxmlformats.org/officeDocument/2006/relationships/hyperlink" Target="http://www.nasdaq.com/symbol/adi" TargetMode="External"/><Relationship Id="rId222" Type="http://schemas.openxmlformats.org/officeDocument/2006/relationships/hyperlink" Target="http://www.nasdaq.com/symbol/adp" TargetMode="External"/><Relationship Id="rId264" Type="http://schemas.openxmlformats.org/officeDocument/2006/relationships/hyperlink" Target="http://www.nasdaq.com/symbol/sivb" TargetMode="External"/><Relationship Id="rId471" Type="http://schemas.openxmlformats.org/officeDocument/2006/relationships/hyperlink" Target="https://en.wikipedia.org/wiki/Parker-Hannifin" TargetMode="External"/><Relationship Id="rId667" Type="http://schemas.openxmlformats.org/officeDocument/2006/relationships/hyperlink" Target="https://en.wikipedia.org/wiki/Simon_Property_Group_Inc" TargetMode="External"/><Relationship Id="rId874" Type="http://schemas.openxmlformats.org/officeDocument/2006/relationships/hyperlink" Target="http://www.nasdaq.com/symbol/has" TargetMode="External"/><Relationship Id="rId17" Type="http://schemas.openxmlformats.org/officeDocument/2006/relationships/hyperlink" Target="https://en.wikipedia.org/wiki/Northrop_Grumman_Corp." TargetMode="External"/><Relationship Id="rId59" Type="http://schemas.openxmlformats.org/officeDocument/2006/relationships/hyperlink" Target="https://en.wikipedia.org/wiki/PVH_Corp." TargetMode="External"/><Relationship Id="rId124" Type="http://schemas.openxmlformats.org/officeDocument/2006/relationships/hyperlink" Target="https://www.nyse.com/quote/XNYS:EMN" TargetMode="External"/><Relationship Id="rId527" Type="http://schemas.openxmlformats.org/officeDocument/2006/relationships/hyperlink" Target="https://en.wikipedia.org/wiki/National_Oilwell_Varco_Inc." TargetMode="External"/><Relationship Id="rId569" Type="http://schemas.openxmlformats.org/officeDocument/2006/relationships/hyperlink" Target="https://en.wikipedia.org/wiki/Chevron_Corp." TargetMode="External"/><Relationship Id="rId734" Type="http://schemas.openxmlformats.org/officeDocument/2006/relationships/hyperlink" Target="http://www.nasdaq.com/symbol/ulta" TargetMode="External"/><Relationship Id="rId776" Type="http://schemas.openxmlformats.org/officeDocument/2006/relationships/hyperlink" Target="http://www.nasdaq.com/symbol/ntap" TargetMode="External"/><Relationship Id="rId70" Type="http://schemas.openxmlformats.org/officeDocument/2006/relationships/hyperlink" Target="https://www.nyse.com/quote/XNYS:F" TargetMode="External"/><Relationship Id="rId166" Type="http://schemas.openxmlformats.org/officeDocument/2006/relationships/hyperlink" Target="https://www.nyse.com/quote/XNYS:MSCI" TargetMode="External"/><Relationship Id="rId331" Type="http://schemas.openxmlformats.org/officeDocument/2006/relationships/hyperlink" Target="https://en.wikipedia.org/wiki/CVS_Health" TargetMode="External"/><Relationship Id="rId373" Type="http://schemas.openxmlformats.org/officeDocument/2006/relationships/hyperlink" Target="https://en.wikipedia.org/wiki/Air_Products_%26_Chemicals_Inc" TargetMode="External"/><Relationship Id="rId429" Type="http://schemas.openxmlformats.org/officeDocument/2006/relationships/hyperlink" Target="https://en.wikipedia.org/wiki/Everest_Re" TargetMode="External"/><Relationship Id="rId580" Type="http://schemas.openxmlformats.org/officeDocument/2006/relationships/hyperlink" Target="https://www.nyse.com/quote/XNYS:HRL" TargetMode="External"/><Relationship Id="rId636" Type="http://schemas.openxmlformats.org/officeDocument/2006/relationships/hyperlink" Target="https://www.nyse.com/quote/XNYS:PLD" TargetMode="External"/><Relationship Id="rId801" Type="http://schemas.openxmlformats.org/officeDocument/2006/relationships/hyperlink" Target="https://en.wikipedia.org/wiki/DXC_Technology" TargetMode="External"/><Relationship Id="rId1" Type="http://schemas.openxmlformats.org/officeDocument/2006/relationships/hyperlink" Target="https://en.wikipedia.org/wiki/Interpublic_Group" TargetMode="External"/><Relationship Id="rId233" Type="http://schemas.openxmlformats.org/officeDocument/2006/relationships/hyperlink" Target="https://en.wikipedia.org/wiki/Franklin_Resources" TargetMode="External"/><Relationship Id="rId440" Type="http://schemas.openxmlformats.org/officeDocument/2006/relationships/hyperlink" Target="http://www.nasdaq.com/symbol/pcar" TargetMode="External"/><Relationship Id="rId678" Type="http://schemas.openxmlformats.org/officeDocument/2006/relationships/hyperlink" Target="https://www.nyse.com/quote/XNYS:IRM" TargetMode="External"/><Relationship Id="rId843" Type="http://schemas.openxmlformats.org/officeDocument/2006/relationships/hyperlink" Target="https://en.wikipedia.org/wiki/Nvidia_Corporation" TargetMode="External"/><Relationship Id="rId885" Type="http://schemas.openxmlformats.org/officeDocument/2006/relationships/hyperlink" Target="https://en.wikipedia.org/wiki/NRG_Energy" TargetMode="External"/><Relationship Id="rId28" Type="http://schemas.openxmlformats.org/officeDocument/2006/relationships/hyperlink" Target="https://www.nyse.com/quote/XNYS:ADM" TargetMode="External"/><Relationship Id="rId275" Type="http://schemas.openxmlformats.org/officeDocument/2006/relationships/hyperlink" Target="https://en.wikipedia.org/wiki/Bristol-Myers_Squibb" TargetMode="External"/><Relationship Id="rId300" Type="http://schemas.openxmlformats.org/officeDocument/2006/relationships/hyperlink" Target="https://www.nyse.com/quote/XNYS:EW" TargetMode="External"/><Relationship Id="rId482" Type="http://schemas.openxmlformats.org/officeDocument/2006/relationships/hyperlink" Target="https://www.nyse.com/quote/XNYS:BLL" TargetMode="External"/><Relationship Id="rId538" Type="http://schemas.openxmlformats.org/officeDocument/2006/relationships/hyperlink" Target="https://www.nyse.com/quote/XNYS:COG" TargetMode="External"/><Relationship Id="rId703" Type="http://schemas.openxmlformats.org/officeDocument/2006/relationships/hyperlink" Target="https://en.wikipedia.org/wiki/TJX_Companies_Inc." TargetMode="External"/><Relationship Id="rId745" Type="http://schemas.openxmlformats.org/officeDocument/2006/relationships/hyperlink" Target="https://en.wikipedia.org/wiki/Autodesk_Inc." TargetMode="External"/><Relationship Id="rId910" Type="http://schemas.openxmlformats.org/officeDocument/2006/relationships/hyperlink" Target="https://www.nyse.com/quote/XNYS:AWK" TargetMode="External"/><Relationship Id="rId81" Type="http://schemas.openxmlformats.org/officeDocument/2006/relationships/hyperlink" Target="https://en.wikipedia.org/wiki/Brown-Forman_Corp." TargetMode="External"/><Relationship Id="rId135" Type="http://schemas.openxmlformats.org/officeDocument/2006/relationships/hyperlink" Target="https://en.wikipedia.org/wiki/PPG_Industries" TargetMode="External"/><Relationship Id="rId177" Type="http://schemas.openxmlformats.org/officeDocument/2006/relationships/hyperlink" Target="https://en.wikipedia.org/wiki/JPMorgan_Chase_%26_Co." TargetMode="External"/><Relationship Id="rId342" Type="http://schemas.openxmlformats.org/officeDocument/2006/relationships/hyperlink" Target="http://www.nasdaq.com/symbol/xray" TargetMode="External"/><Relationship Id="rId384" Type="http://schemas.openxmlformats.org/officeDocument/2006/relationships/hyperlink" Target="https://www.nyse.com/quote/XNYS:ANTM" TargetMode="External"/><Relationship Id="rId591" Type="http://schemas.openxmlformats.org/officeDocument/2006/relationships/hyperlink" Target="https://en.wikipedia.org/wiki/Tyson_Foods" TargetMode="External"/><Relationship Id="rId605" Type="http://schemas.openxmlformats.org/officeDocument/2006/relationships/hyperlink" Target="https://en.wikipedia.org/wiki/Allergan,_Plc" TargetMode="External"/><Relationship Id="rId787" Type="http://schemas.openxmlformats.org/officeDocument/2006/relationships/hyperlink" Target="https://en.wikipedia.org/wiki/Facebook,_Inc." TargetMode="External"/><Relationship Id="rId812" Type="http://schemas.openxmlformats.org/officeDocument/2006/relationships/hyperlink" Target="http://www.nasdaq.com/symbol/ipgp" TargetMode="External"/><Relationship Id="rId202" Type="http://schemas.openxmlformats.org/officeDocument/2006/relationships/hyperlink" Target="https://www.nyse.com/quote/XNYS:MS" TargetMode="External"/><Relationship Id="rId244" Type="http://schemas.openxmlformats.org/officeDocument/2006/relationships/hyperlink" Target="https://www.nyse.com/quote/XNYS:BK" TargetMode="External"/><Relationship Id="rId647" Type="http://schemas.openxmlformats.org/officeDocument/2006/relationships/hyperlink" Target="https://en.wikipedia.org/wiki/AvalonBay_Communities,_Inc." TargetMode="External"/><Relationship Id="rId689" Type="http://schemas.openxmlformats.org/officeDocument/2006/relationships/hyperlink" Target="https://en.wikipedia.org/wiki/McDonald%27s_Corp." TargetMode="External"/><Relationship Id="rId854" Type="http://schemas.openxmlformats.org/officeDocument/2006/relationships/hyperlink" Target="https://www.nyse.com/quote/XNYS:HPQ" TargetMode="External"/><Relationship Id="rId896" Type="http://schemas.openxmlformats.org/officeDocument/2006/relationships/hyperlink" Target="https://www.nyse.com/quote/XNYS:ES" TargetMode="External"/><Relationship Id="rId39" Type="http://schemas.openxmlformats.org/officeDocument/2006/relationships/hyperlink" Target="https://en.wikipedia.org/wiki/FedEx_Corporation" TargetMode="External"/><Relationship Id="rId286" Type="http://schemas.openxmlformats.org/officeDocument/2006/relationships/hyperlink" Target="https://www.nyse.com/quote/XNYS:ABT" TargetMode="External"/><Relationship Id="rId451" Type="http://schemas.openxmlformats.org/officeDocument/2006/relationships/hyperlink" Target="https://en.wikipedia.org/wiki/3M" TargetMode="External"/><Relationship Id="rId493" Type="http://schemas.openxmlformats.org/officeDocument/2006/relationships/hyperlink" Target="https://en.wikipedia.org/wiki/Netflix_Inc." TargetMode="External"/><Relationship Id="rId507" Type="http://schemas.openxmlformats.org/officeDocument/2006/relationships/hyperlink" Target="https://en.wikipedia.org/wiki/Rollins_Inc." TargetMode="External"/><Relationship Id="rId549" Type="http://schemas.openxmlformats.org/officeDocument/2006/relationships/hyperlink" Target="https://en.wikipedia.org/wiki/Marathon_Oil_Corp." TargetMode="External"/><Relationship Id="rId714" Type="http://schemas.openxmlformats.org/officeDocument/2006/relationships/hyperlink" Target="https://www.nyse.com/quote/XNYS:KR" TargetMode="External"/><Relationship Id="rId756" Type="http://schemas.openxmlformats.org/officeDocument/2006/relationships/hyperlink" Target="http://www.nasdaq.com/symbol/grmn" TargetMode="External"/><Relationship Id="rId921" Type="http://schemas.openxmlformats.org/officeDocument/2006/relationships/hyperlink" Target="https://en.wikipedia.org/wiki/Edison_Int%27l" TargetMode="External"/><Relationship Id="rId50" Type="http://schemas.openxmlformats.org/officeDocument/2006/relationships/hyperlink" Target="https://www.nyse.com/quote/XNYS:LUV" TargetMode="External"/><Relationship Id="rId104" Type="http://schemas.openxmlformats.org/officeDocument/2006/relationships/hyperlink" Target="http://www.nasdaq.com/symbol/regn" TargetMode="External"/><Relationship Id="rId146" Type="http://schemas.openxmlformats.org/officeDocument/2006/relationships/hyperlink" Target="https://www.nyse.com/quote/XNYS:FLR" TargetMode="External"/><Relationship Id="rId188" Type="http://schemas.openxmlformats.org/officeDocument/2006/relationships/hyperlink" Target="https://www.nyse.com/quote/XNYS:COF" TargetMode="External"/><Relationship Id="rId311" Type="http://schemas.openxmlformats.org/officeDocument/2006/relationships/hyperlink" Target="https://en.wikipedia.org/wiki/PerkinElmer" TargetMode="External"/><Relationship Id="rId353" Type="http://schemas.openxmlformats.org/officeDocument/2006/relationships/hyperlink" Target="https://en.wikipedia.org/wiki/D._R._Horton" TargetMode="External"/><Relationship Id="rId395" Type="http://schemas.openxmlformats.org/officeDocument/2006/relationships/hyperlink" Target="https://en.wikipedia.org/wiki/AFLAC_Inc" TargetMode="External"/><Relationship Id="rId409" Type="http://schemas.openxmlformats.org/officeDocument/2006/relationships/hyperlink" Target="https://en.wikipedia.org/wiki/Lincoln_National" TargetMode="External"/><Relationship Id="rId560" Type="http://schemas.openxmlformats.org/officeDocument/2006/relationships/hyperlink" Target="https://www.nyse.com/quote/XNYS:HFC" TargetMode="External"/><Relationship Id="rId798" Type="http://schemas.openxmlformats.org/officeDocument/2006/relationships/hyperlink" Target="https://www.nyse.com/quote/XNYS:ACN" TargetMode="External"/><Relationship Id="rId92" Type="http://schemas.openxmlformats.org/officeDocument/2006/relationships/hyperlink" Target="http://www.nasdaq.com/symbol/alxn" TargetMode="External"/><Relationship Id="rId213" Type="http://schemas.openxmlformats.org/officeDocument/2006/relationships/hyperlink" Target="https://en.wikipedia.org/wiki/Block_H%26R" TargetMode="External"/><Relationship Id="rId420" Type="http://schemas.openxmlformats.org/officeDocument/2006/relationships/hyperlink" Target="https://www.nyse.com/quote/XNYS:CB" TargetMode="External"/><Relationship Id="rId616" Type="http://schemas.openxmlformats.org/officeDocument/2006/relationships/hyperlink" Target="https://www.nyse.com/quote/XNYS:PRGO" TargetMode="External"/><Relationship Id="rId658" Type="http://schemas.openxmlformats.org/officeDocument/2006/relationships/hyperlink" Target="https://www.nyse.com/quote/XNYS:FRT" TargetMode="External"/><Relationship Id="rId823" Type="http://schemas.openxmlformats.org/officeDocument/2006/relationships/hyperlink" Target="https://en.wikipedia.org/wiki/Applied_Materials_Inc." TargetMode="External"/><Relationship Id="rId865" Type="http://schemas.openxmlformats.org/officeDocument/2006/relationships/hyperlink" Target="https://en.wikipedia.org/wiki/Verizon_Communications" TargetMode="External"/><Relationship Id="rId255" Type="http://schemas.openxmlformats.org/officeDocument/2006/relationships/hyperlink" Target="https://en.wikipedia.org/wiki/M%26T_Bank_Corp." TargetMode="External"/><Relationship Id="rId297" Type="http://schemas.openxmlformats.org/officeDocument/2006/relationships/hyperlink" Target="https://en.wikipedia.org/wiki/Danaher_Corp." TargetMode="External"/><Relationship Id="rId462" Type="http://schemas.openxmlformats.org/officeDocument/2006/relationships/hyperlink" Target="https://www.nyse.com/quote/XNYS:DOV" TargetMode="External"/><Relationship Id="rId518" Type="http://schemas.openxmlformats.org/officeDocument/2006/relationships/hyperlink" Target="http://www.nasdaq.com/symbol/gt" TargetMode="External"/><Relationship Id="rId725" Type="http://schemas.openxmlformats.org/officeDocument/2006/relationships/hyperlink" Target="https://en.wikipedia.org/wiki/Lowe%27s_Cos." TargetMode="External"/><Relationship Id="rId932" Type="http://schemas.openxmlformats.org/officeDocument/2006/relationships/hyperlink" Target="https://www.nyse.com/quote/XNYS:SO" TargetMode="External"/><Relationship Id="rId115" Type="http://schemas.openxmlformats.org/officeDocument/2006/relationships/hyperlink" Target="https://en.wikipedia.org/wiki/Masco_Corp." TargetMode="External"/><Relationship Id="rId157" Type="http://schemas.openxmlformats.org/officeDocument/2006/relationships/hyperlink" Target="https://en.wikipedia.org/wiki/Royal_Caribbean_Cruises_Ltd" TargetMode="External"/><Relationship Id="rId322" Type="http://schemas.openxmlformats.org/officeDocument/2006/relationships/hyperlink" Target="https://www.nyse.com/quote/XNYS:VAR" TargetMode="External"/><Relationship Id="rId364" Type="http://schemas.openxmlformats.org/officeDocument/2006/relationships/hyperlink" Target="https://www.nyse.com/quote/XNYS:CHD" TargetMode="External"/><Relationship Id="rId767" Type="http://schemas.openxmlformats.org/officeDocument/2006/relationships/hyperlink" Target="https://en.wikipedia.org/wiki/Verisign_Inc." TargetMode="External"/><Relationship Id="rId61" Type="http://schemas.openxmlformats.org/officeDocument/2006/relationships/hyperlink" Target="https://en.wikipedia.org/wiki/Tapestry,_Inc." TargetMode="External"/><Relationship Id="rId199" Type="http://schemas.openxmlformats.org/officeDocument/2006/relationships/hyperlink" Target="https://en.wikipedia.org/wiki/Goldman_Sachs_Group" TargetMode="External"/><Relationship Id="rId571" Type="http://schemas.openxmlformats.org/officeDocument/2006/relationships/hyperlink" Target="https://en.wikipedia.org/wiki/Exxon_Mobil_Corp." TargetMode="External"/><Relationship Id="rId627" Type="http://schemas.openxmlformats.org/officeDocument/2006/relationships/hyperlink" Target="https://en.wikipedia.org/wiki/HCP_Inc." TargetMode="External"/><Relationship Id="rId669" Type="http://schemas.openxmlformats.org/officeDocument/2006/relationships/hyperlink" Target="https://en.wikipedia.org/wiki/Crown_Castle_International_Corp." TargetMode="External"/><Relationship Id="rId834" Type="http://schemas.openxmlformats.org/officeDocument/2006/relationships/hyperlink" Target="http://www.nasdaq.com/symbol/avgo" TargetMode="External"/><Relationship Id="rId876" Type="http://schemas.openxmlformats.org/officeDocument/2006/relationships/hyperlink" Target="http://www.nasdaq.com/symbol/mat" TargetMode="External"/><Relationship Id="rId19" Type="http://schemas.openxmlformats.org/officeDocument/2006/relationships/hyperlink" Target="https://en.wikipedia.org/wiki/Raytheon_Co." TargetMode="External"/><Relationship Id="rId224" Type="http://schemas.openxmlformats.org/officeDocument/2006/relationships/hyperlink" Target="http://www.nasdaq.com/symbol/payx" TargetMode="External"/><Relationship Id="rId266" Type="http://schemas.openxmlformats.org/officeDocument/2006/relationships/hyperlink" Target="http://www.nasdaq.com/symbol/zion" TargetMode="External"/><Relationship Id="rId431" Type="http://schemas.openxmlformats.org/officeDocument/2006/relationships/hyperlink" Target="https://en.wikipedia.org/wiki/Verisk_Analytics" TargetMode="External"/><Relationship Id="rId473" Type="http://schemas.openxmlformats.org/officeDocument/2006/relationships/hyperlink" Target="https://en.wikipedia.org/wiki/Pentair" TargetMode="External"/><Relationship Id="rId529" Type="http://schemas.openxmlformats.org/officeDocument/2006/relationships/hyperlink" Target="https://en.wikipedia.org/wiki/Schlumberger_Ltd." TargetMode="External"/><Relationship Id="rId680" Type="http://schemas.openxmlformats.org/officeDocument/2006/relationships/hyperlink" Target="https://www.nyse.com/quote/XNYS:PSA" TargetMode="External"/><Relationship Id="rId736" Type="http://schemas.openxmlformats.org/officeDocument/2006/relationships/hyperlink" Target="https://www.nyse.com/quote/XNYS:AZO" TargetMode="External"/><Relationship Id="rId901" Type="http://schemas.openxmlformats.org/officeDocument/2006/relationships/hyperlink" Target="https://en.wikipedia.org/wiki/NiSource_Inc." TargetMode="External"/><Relationship Id="rId30" Type="http://schemas.openxmlformats.org/officeDocument/2006/relationships/hyperlink" Target="https://www.nyse.com/quote/XNYS:CF" TargetMode="External"/><Relationship Id="rId126" Type="http://schemas.openxmlformats.org/officeDocument/2006/relationships/hyperlink" Target="https://www.nyse.com/quote/XNYS:ALB" TargetMode="External"/><Relationship Id="rId168" Type="http://schemas.openxmlformats.org/officeDocument/2006/relationships/hyperlink" Target="http://www.nasdaq.com/symbol/ndaq" TargetMode="External"/><Relationship Id="rId333" Type="http://schemas.openxmlformats.org/officeDocument/2006/relationships/hyperlink" Target="https://en.wikipedia.org/wiki/Laboratory_Corp._of_America_Holding" TargetMode="External"/><Relationship Id="rId540" Type="http://schemas.openxmlformats.org/officeDocument/2006/relationships/hyperlink" Target="https://www.nyse.com/quote/XNYS:XEC" TargetMode="External"/><Relationship Id="rId778" Type="http://schemas.openxmlformats.org/officeDocument/2006/relationships/hyperlink" Target="https://www.nyse.com/quote/XNYS:CRM" TargetMode="External"/><Relationship Id="rId72" Type="http://schemas.openxmlformats.org/officeDocument/2006/relationships/hyperlink" Target="https://www.nyse.com/quote/XNYS:GM" TargetMode="External"/><Relationship Id="rId375" Type="http://schemas.openxmlformats.org/officeDocument/2006/relationships/hyperlink" Target="https://en.wikipedia.org/wiki/Aon_plc" TargetMode="External"/><Relationship Id="rId582" Type="http://schemas.openxmlformats.org/officeDocument/2006/relationships/hyperlink" Target="https://www.nyse.com/quote/XNYS:SJM" TargetMode="External"/><Relationship Id="rId638" Type="http://schemas.openxmlformats.org/officeDocument/2006/relationships/hyperlink" Target="https://www.nyse.com/quote/XNYS:ARE" TargetMode="External"/><Relationship Id="rId803" Type="http://schemas.openxmlformats.org/officeDocument/2006/relationships/hyperlink" Target="https://en.wikipedia.org/wiki/Gartner" TargetMode="External"/><Relationship Id="rId845" Type="http://schemas.openxmlformats.org/officeDocument/2006/relationships/hyperlink" Target="https://en.wikipedia.org/wiki/QUALCOMM_Inc." TargetMode="External"/><Relationship Id="rId3" Type="http://schemas.openxmlformats.org/officeDocument/2006/relationships/hyperlink" Target="https://en.wikipedia.org/wiki/Omnicom_Group" TargetMode="External"/><Relationship Id="rId235" Type="http://schemas.openxmlformats.org/officeDocument/2006/relationships/hyperlink" Target="https://en.wikipedia.org/wiki/Invesco_Ltd." TargetMode="External"/><Relationship Id="rId277" Type="http://schemas.openxmlformats.org/officeDocument/2006/relationships/hyperlink" Target="https://en.wikipedia.org/wiki/Cardinal_Health" TargetMode="External"/><Relationship Id="rId400" Type="http://schemas.openxmlformats.org/officeDocument/2006/relationships/hyperlink" Target="https://www.nyse.com/quote/XNYS:PFG" TargetMode="External"/><Relationship Id="rId442" Type="http://schemas.openxmlformats.org/officeDocument/2006/relationships/hyperlink" Target="https://www.nyse.com/quote/XNYS:AME" TargetMode="External"/><Relationship Id="rId484" Type="http://schemas.openxmlformats.org/officeDocument/2006/relationships/hyperlink" Target="https://www.nyse.com/quote/XNYS:CBS" TargetMode="External"/><Relationship Id="rId705" Type="http://schemas.openxmlformats.org/officeDocument/2006/relationships/hyperlink" Target="https://en.wikipedia.org/wiki/Advance_Auto_Parts" TargetMode="External"/><Relationship Id="rId887" Type="http://schemas.openxmlformats.org/officeDocument/2006/relationships/hyperlink" Target="https://en.wikipedia.org/wiki/Ameren_Corp" TargetMode="External"/><Relationship Id="rId137" Type="http://schemas.openxmlformats.org/officeDocument/2006/relationships/hyperlink" Target="https://en.wikipedia.org/wiki/Sherwin-Williams" TargetMode="External"/><Relationship Id="rId302" Type="http://schemas.openxmlformats.org/officeDocument/2006/relationships/hyperlink" Target="http://www.nasdaq.com/symbol/holx" TargetMode="External"/><Relationship Id="rId344" Type="http://schemas.openxmlformats.org/officeDocument/2006/relationships/hyperlink" Target="https://www.nyse.com/quote/XNYS:COO" TargetMode="External"/><Relationship Id="rId691" Type="http://schemas.openxmlformats.org/officeDocument/2006/relationships/hyperlink" Target="https://en.wikipedia.org/wiki/Starbucks_Corp." TargetMode="External"/><Relationship Id="rId747" Type="http://schemas.openxmlformats.org/officeDocument/2006/relationships/hyperlink" Target="https://en.wikipedia.org/wiki/Cadence_Design_Systems" TargetMode="External"/><Relationship Id="rId789" Type="http://schemas.openxmlformats.org/officeDocument/2006/relationships/hyperlink" Target="https://en.wikipedia.org/wiki/Amazon.com_Inc." TargetMode="External"/><Relationship Id="rId912" Type="http://schemas.openxmlformats.org/officeDocument/2006/relationships/hyperlink" Target="https://www.nyse.com/quote/XNYS:LNT" TargetMode="External"/><Relationship Id="rId41" Type="http://schemas.openxmlformats.org/officeDocument/2006/relationships/hyperlink" Target="https://en.wikipedia.org/wiki/United_Parcel_Service" TargetMode="External"/><Relationship Id="rId83" Type="http://schemas.openxmlformats.org/officeDocument/2006/relationships/hyperlink" Target="https://en.wikipedia.org/wiki/Constellation_Brands" TargetMode="External"/><Relationship Id="rId179" Type="http://schemas.openxmlformats.org/officeDocument/2006/relationships/hyperlink" Target="https://en.wikipedia.org/wiki/U.S._Bancorp" TargetMode="External"/><Relationship Id="rId386" Type="http://schemas.openxmlformats.org/officeDocument/2006/relationships/hyperlink" Target="https://www.nyse.com/quote/XNYS:CNC" TargetMode="External"/><Relationship Id="rId551" Type="http://schemas.openxmlformats.org/officeDocument/2006/relationships/hyperlink" Target="https://en.wikipedia.org/wiki/Newfield_Exploration_Co" TargetMode="External"/><Relationship Id="rId593" Type="http://schemas.openxmlformats.org/officeDocument/2006/relationships/hyperlink" Target="https://en.wikipedia.org/wiki/Avery_Dennison_Corp" TargetMode="External"/><Relationship Id="rId607" Type="http://schemas.openxmlformats.org/officeDocument/2006/relationships/hyperlink" Target="https://en.wikipedia.org/wiki/Lilly_(Eli)_%26_Co." TargetMode="External"/><Relationship Id="rId649" Type="http://schemas.openxmlformats.org/officeDocument/2006/relationships/hyperlink" Target="https://en.wikipedia.org/wiki/Equity_Residential" TargetMode="External"/><Relationship Id="rId814" Type="http://schemas.openxmlformats.org/officeDocument/2006/relationships/hyperlink" Target="https://www.nyse.com/quote/XNYS:TEL" TargetMode="External"/><Relationship Id="rId856" Type="http://schemas.openxmlformats.org/officeDocument/2006/relationships/hyperlink" Target="http://www.nasdaq.com/symbol/stx" TargetMode="External"/><Relationship Id="rId190" Type="http://schemas.openxmlformats.org/officeDocument/2006/relationships/hyperlink" Target="https://www.nyse.com/quote/XNYS:DFS" TargetMode="External"/><Relationship Id="rId204" Type="http://schemas.openxmlformats.org/officeDocument/2006/relationships/hyperlink" Target="https://www.nyse.com/quote/XNYS:RJF" TargetMode="External"/><Relationship Id="rId246" Type="http://schemas.openxmlformats.org/officeDocument/2006/relationships/hyperlink" Target="https://www.nyse.com/quote/XNYS:BBT" TargetMode="External"/><Relationship Id="rId288" Type="http://schemas.openxmlformats.org/officeDocument/2006/relationships/hyperlink" Target="http://www.nasdaq.com/symbol/abmd" TargetMode="External"/><Relationship Id="rId411" Type="http://schemas.openxmlformats.org/officeDocument/2006/relationships/hyperlink" Target="https://en.wikipedia.org/wiki/Loews_Corp." TargetMode="External"/><Relationship Id="rId453" Type="http://schemas.openxmlformats.org/officeDocument/2006/relationships/hyperlink" Target="https://en.wikipedia.org/wiki/General_Electric" TargetMode="External"/><Relationship Id="rId509" Type="http://schemas.openxmlformats.org/officeDocument/2006/relationships/hyperlink" Target="https://en.wikipedia.org/wiki/Waste_Management_Inc." TargetMode="External"/><Relationship Id="rId660" Type="http://schemas.openxmlformats.org/officeDocument/2006/relationships/hyperlink" Target="https://www.nyse.com/quote/XNYS:KIM" TargetMode="External"/><Relationship Id="rId898" Type="http://schemas.openxmlformats.org/officeDocument/2006/relationships/hyperlink" Target="https://www.nyse.com/quote/XNYS:EXC" TargetMode="External"/><Relationship Id="rId106" Type="http://schemas.openxmlformats.org/officeDocument/2006/relationships/hyperlink" Target="http://www.nasdaq.com/symbol/vrtx" TargetMode="External"/><Relationship Id="rId313" Type="http://schemas.openxmlformats.org/officeDocument/2006/relationships/hyperlink" Target="https://en.wikipedia.org/wiki/ResMed" TargetMode="External"/><Relationship Id="rId495" Type="http://schemas.openxmlformats.org/officeDocument/2006/relationships/hyperlink" Target="https://en.wikipedia.org/wiki/The_Walt_Disney_Company" TargetMode="External"/><Relationship Id="rId716" Type="http://schemas.openxmlformats.org/officeDocument/2006/relationships/hyperlink" Target="https://www.nyse.com/quote/XNYS:DG" TargetMode="External"/><Relationship Id="rId758" Type="http://schemas.openxmlformats.org/officeDocument/2006/relationships/hyperlink" Target="https://www.nyse.com/quote/XNYS:BR" TargetMode="External"/><Relationship Id="rId923" Type="http://schemas.openxmlformats.org/officeDocument/2006/relationships/hyperlink" Target="https://en.wikipedia.org/wiki/Entergy_Corp." TargetMode="External"/><Relationship Id="rId10" Type="http://schemas.openxmlformats.org/officeDocument/2006/relationships/hyperlink" Target="https://www.nyse.com/quote/XNYS:GD" TargetMode="External"/><Relationship Id="rId52" Type="http://schemas.openxmlformats.org/officeDocument/2006/relationships/hyperlink" Target="https://www.nyse.com/quote/XNYS:UAL" TargetMode="External"/><Relationship Id="rId94" Type="http://schemas.openxmlformats.org/officeDocument/2006/relationships/hyperlink" Target="http://www.nasdaq.com/symbol/amgn" TargetMode="External"/><Relationship Id="rId148" Type="http://schemas.openxmlformats.org/officeDocument/2006/relationships/hyperlink" Target="https://www.nyse.com/quote/XNYS:JEC" TargetMode="External"/><Relationship Id="rId355" Type="http://schemas.openxmlformats.org/officeDocument/2006/relationships/hyperlink" Target="https://en.wikipedia.org/wiki/Lennar_Corp." TargetMode="External"/><Relationship Id="rId397" Type="http://schemas.openxmlformats.org/officeDocument/2006/relationships/hyperlink" Target="https://en.wikipedia.org/wiki/MetLife_Inc." TargetMode="External"/><Relationship Id="rId520" Type="http://schemas.openxmlformats.org/officeDocument/2006/relationships/hyperlink" Target="https://www.nyse.com/quote/XNYS:URI" TargetMode="External"/><Relationship Id="rId562" Type="http://schemas.openxmlformats.org/officeDocument/2006/relationships/hyperlink" Target="https://www.nyse.com/quote/XNYS:HES" TargetMode="External"/><Relationship Id="rId618" Type="http://schemas.openxmlformats.org/officeDocument/2006/relationships/hyperlink" Target="https://www.nyse.com/quote/XNYS:PFE" TargetMode="External"/><Relationship Id="rId825" Type="http://schemas.openxmlformats.org/officeDocument/2006/relationships/hyperlink" Target="https://en.wikipedia.org/wiki/KLA-Tencor_Corp." TargetMode="External"/><Relationship Id="rId215" Type="http://schemas.openxmlformats.org/officeDocument/2006/relationships/hyperlink" Target="https://en.wikipedia.org/wiki/PayPal" TargetMode="External"/><Relationship Id="rId257" Type="http://schemas.openxmlformats.org/officeDocument/2006/relationships/hyperlink" Target="https://en.wikipedia.org/wiki/PNC_Financial_Services" TargetMode="External"/><Relationship Id="rId422" Type="http://schemas.openxmlformats.org/officeDocument/2006/relationships/hyperlink" Target="http://www.nasdaq.com/symbol/cinf" TargetMode="External"/><Relationship Id="rId464" Type="http://schemas.openxmlformats.org/officeDocument/2006/relationships/hyperlink" Target="https://www.nyse.com/quote/XNYS:FLS" TargetMode="External"/><Relationship Id="rId867" Type="http://schemas.openxmlformats.org/officeDocument/2006/relationships/hyperlink" Target="https://en.wikipedia.org/wiki/American_Tower_Corp." TargetMode="External"/><Relationship Id="rId299" Type="http://schemas.openxmlformats.org/officeDocument/2006/relationships/hyperlink" Target="https://en.wikipedia.org/wiki/Edwards_Lifesciences" TargetMode="External"/><Relationship Id="rId727" Type="http://schemas.openxmlformats.org/officeDocument/2006/relationships/hyperlink" Target="https://en.wikipedia.org/wiki/Costco_Wholesale_Corp." TargetMode="External"/><Relationship Id="rId934" Type="http://schemas.openxmlformats.org/officeDocument/2006/relationships/hyperlink" Target="https://www.nyse.com/quote/XNYS:WEC" TargetMode="External"/><Relationship Id="rId63" Type="http://schemas.openxmlformats.org/officeDocument/2006/relationships/hyperlink" Target="https://en.wikipedia.org/wiki/Tiffany_%26_Co." TargetMode="External"/><Relationship Id="rId159" Type="http://schemas.openxmlformats.org/officeDocument/2006/relationships/hyperlink" Target="https://en.wikipedia.org/wiki/Cboe_Global_Markets" TargetMode="External"/><Relationship Id="rId366" Type="http://schemas.openxmlformats.org/officeDocument/2006/relationships/hyperlink" Target="https://www.nyse.com/quote/XNYS:CL" TargetMode="External"/><Relationship Id="rId573" Type="http://schemas.openxmlformats.org/officeDocument/2006/relationships/hyperlink" Target="https://en.wikipedia.org/wiki/Campbell_Soup" TargetMode="External"/><Relationship Id="rId780" Type="http://schemas.openxmlformats.org/officeDocument/2006/relationships/hyperlink" Target="https://www.nyse.com/quote/XNYS:TSS" TargetMode="External"/><Relationship Id="rId226" Type="http://schemas.openxmlformats.org/officeDocument/2006/relationships/hyperlink" Target="https://www.nyse.com/quote/XNYS:GPN" TargetMode="External"/><Relationship Id="rId433" Type="http://schemas.openxmlformats.org/officeDocument/2006/relationships/hyperlink" Target="https://en.wikipedia.org/wiki/Deere_%26_Co." TargetMode="External"/><Relationship Id="rId878" Type="http://schemas.openxmlformats.org/officeDocument/2006/relationships/hyperlink" Target="http://www.nasdaq.com/symbol/bkng" TargetMode="External"/><Relationship Id="rId640" Type="http://schemas.openxmlformats.org/officeDocument/2006/relationships/hyperlink" Target="https://www.nyse.com/quote/XNYS:BXP" TargetMode="External"/><Relationship Id="rId738" Type="http://schemas.openxmlformats.org/officeDocument/2006/relationships/hyperlink" Target="https://www.nyse.com/quote/XNYS:GPC" TargetMode="External"/><Relationship Id="rId74" Type="http://schemas.openxmlformats.org/officeDocument/2006/relationships/hyperlink" Target="https://www.nyse.com/quote/XNYS:HOG" TargetMode="External"/><Relationship Id="rId377" Type="http://schemas.openxmlformats.org/officeDocument/2006/relationships/hyperlink" Target="https://en.wikipedia.org/wiki/Arthur_J._Gallagher_%26_Co." TargetMode="External"/><Relationship Id="rId500" Type="http://schemas.openxmlformats.org/officeDocument/2006/relationships/hyperlink" Target="http://www.nasdaq.com/symbol/viab" TargetMode="External"/><Relationship Id="rId584" Type="http://schemas.openxmlformats.org/officeDocument/2006/relationships/hyperlink" Target="https://www.nyse.com/quote/XNYS:K" TargetMode="External"/><Relationship Id="rId805" Type="http://schemas.openxmlformats.org/officeDocument/2006/relationships/hyperlink" Target="https://en.wikipedia.org/wiki/Amphenol_Corp" TargetMode="External"/><Relationship Id="rId5" Type="http://schemas.openxmlformats.org/officeDocument/2006/relationships/hyperlink" Target="https://en.wikipedia.org/wiki/Arconic_Inc." TargetMode="External"/><Relationship Id="rId237" Type="http://schemas.openxmlformats.org/officeDocument/2006/relationships/hyperlink" Target="https://en.wikipedia.org/wiki/Northern_Trust_Corp." TargetMode="External"/><Relationship Id="rId791" Type="http://schemas.openxmlformats.org/officeDocument/2006/relationships/hyperlink" Target="https://en.wikipedia.org/wiki/IBM" TargetMode="External"/><Relationship Id="rId889" Type="http://schemas.openxmlformats.org/officeDocument/2006/relationships/hyperlink" Target="https://en.wikipedia.org/wiki/CenterPoint_Energy" TargetMode="External"/><Relationship Id="rId444" Type="http://schemas.openxmlformats.org/officeDocument/2006/relationships/hyperlink" Target="https://www.nyse.com/quote/XNYS:ETN" TargetMode="External"/><Relationship Id="rId651" Type="http://schemas.openxmlformats.org/officeDocument/2006/relationships/hyperlink" Target="https://en.wikipedia.org/wiki/Essex_Property_Trust,_Inc." TargetMode="External"/><Relationship Id="rId749" Type="http://schemas.openxmlformats.org/officeDocument/2006/relationships/hyperlink" Target="https://en.wikipedia.org/wiki/Oracle_Corp." TargetMode="External"/><Relationship Id="rId290" Type="http://schemas.openxmlformats.org/officeDocument/2006/relationships/hyperlink" Target="https://www.nyse.com/quote/XNYS:A" TargetMode="External"/><Relationship Id="rId304" Type="http://schemas.openxmlformats.org/officeDocument/2006/relationships/hyperlink" Target="http://www.nasdaq.com/symbol/idxx" TargetMode="External"/><Relationship Id="rId388" Type="http://schemas.openxmlformats.org/officeDocument/2006/relationships/hyperlink" Target="https://www.nyse.com/quote/XNYS:CI" TargetMode="External"/><Relationship Id="rId511" Type="http://schemas.openxmlformats.org/officeDocument/2006/relationships/hyperlink" Target="https://en.wikipedia.org/wiki/Sysco_Corp." TargetMode="External"/><Relationship Id="rId609" Type="http://schemas.openxmlformats.org/officeDocument/2006/relationships/hyperlink" Target="https://en.wikipedia.org/wiki/Merck_%26_Co." TargetMode="External"/><Relationship Id="rId85" Type="http://schemas.openxmlformats.org/officeDocument/2006/relationships/hyperlink" Target="https://en.wikipedia.org/wiki/Coca-Cola_Company" TargetMode="External"/><Relationship Id="rId150" Type="http://schemas.openxmlformats.org/officeDocument/2006/relationships/hyperlink" Target="https://www.nyse.com/quote/XNYS:PWR" TargetMode="External"/><Relationship Id="rId595" Type="http://schemas.openxmlformats.org/officeDocument/2006/relationships/hyperlink" Target="https://en.wikipedia.org/wiki/International_Paper" TargetMode="External"/><Relationship Id="rId816" Type="http://schemas.openxmlformats.org/officeDocument/2006/relationships/hyperlink" Target="http://www.nasdaq.com/symbol/csco" TargetMode="External"/><Relationship Id="rId248" Type="http://schemas.openxmlformats.org/officeDocument/2006/relationships/hyperlink" Target="http://www.nasdaq.com/symbol/fitb" TargetMode="External"/><Relationship Id="rId455" Type="http://schemas.openxmlformats.org/officeDocument/2006/relationships/hyperlink" Target="https://en.wikipedia.org/wiki/Honeywell_Int%27l_Inc." TargetMode="External"/><Relationship Id="rId662" Type="http://schemas.openxmlformats.org/officeDocument/2006/relationships/hyperlink" Target="https://www.nyse.com/quote/XNYS:MAC" TargetMode="External"/><Relationship Id="rId12" Type="http://schemas.openxmlformats.org/officeDocument/2006/relationships/hyperlink" Target="https://www.nyse.com/quote/XNYS:HRS" TargetMode="External"/><Relationship Id="rId108" Type="http://schemas.openxmlformats.org/officeDocument/2006/relationships/hyperlink" Target="https://www.nyse.com/quote/XNYS:AOS" TargetMode="External"/><Relationship Id="rId315" Type="http://schemas.openxmlformats.org/officeDocument/2006/relationships/hyperlink" Target="https://en.wikipedia.org/wiki/Stryker_Corp." TargetMode="External"/><Relationship Id="rId522" Type="http://schemas.openxmlformats.org/officeDocument/2006/relationships/hyperlink" Target="https://www.nyse.com/quote/XNYS:HP" TargetMode="External"/><Relationship Id="rId96" Type="http://schemas.openxmlformats.org/officeDocument/2006/relationships/hyperlink" Target="http://www.nasdaq.com/symbol/biib" TargetMode="External"/><Relationship Id="rId161" Type="http://schemas.openxmlformats.org/officeDocument/2006/relationships/hyperlink" Target="https://en.wikipedia.org/wiki/CME_Group_Inc." TargetMode="External"/><Relationship Id="rId399" Type="http://schemas.openxmlformats.org/officeDocument/2006/relationships/hyperlink" Target="https://en.wikipedia.org/wiki/Principal_Financial_Group" TargetMode="External"/><Relationship Id="rId827" Type="http://schemas.openxmlformats.org/officeDocument/2006/relationships/hyperlink" Target="https://en.wikipedia.org/wiki/Lam_Research" TargetMode="External"/><Relationship Id="rId259" Type="http://schemas.openxmlformats.org/officeDocument/2006/relationships/hyperlink" Target="https://en.wikipedia.org/wiki/Regions_Financial_Corp." TargetMode="External"/><Relationship Id="rId466" Type="http://schemas.openxmlformats.org/officeDocument/2006/relationships/hyperlink" Target="https://www.nyse.com/quote/XNYS:GWW" TargetMode="External"/><Relationship Id="rId673" Type="http://schemas.openxmlformats.org/officeDocument/2006/relationships/hyperlink" Target="https://en.wikipedia.org/wiki/Equinix" TargetMode="External"/><Relationship Id="rId880" Type="http://schemas.openxmlformats.org/officeDocument/2006/relationships/hyperlink" Target="http://www.nasdaq.com/symbol/expe" TargetMode="External"/><Relationship Id="rId23" Type="http://schemas.openxmlformats.org/officeDocument/2006/relationships/hyperlink" Target="https://en.wikipedia.org/wiki/TransDigm_Group" TargetMode="External"/><Relationship Id="rId119" Type="http://schemas.openxmlformats.org/officeDocument/2006/relationships/hyperlink" Target="https://en.wikipedia.org/wiki/Wynn_Resorts" TargetMode="External"/><Relationship Id="rId326" Type="http://schemas.openxmlformats.org/officeDocument/2006/relationships/hyperlink" Target="http://www.nasdaq.com/symbol/cern" TargetMode="External"/><Relationship Id="rId533" Type="http://schemas.openxmlformats.org/officeDocument/2006/relationships/hyperlink" Target="https://en.wikipedia.org/wiki/Anadarko_Petroleum_Corp" TargetMode="External"/><Relationship Id="rId740" Type="http://schemas.openxmlformats.org/officeDocument/2006/relationships/hyperlink" Target="http://www.nasdaq.com/symbol/orly" TargetMode="External"/><Relationship Id="rId838" Type="http://schemas.openxmlformats.org/officeDocument/2006/relationships/hyperlink" Target="http://www.nasdaq.com/symbol/mxim" TargetMode="External"/><Relationship Id="rId172" Type="http://schemas.openxmlformats.org/officeDocument/2006/relationships/hyperlink" Target="https://www.nyse.com/quote/XNYS:BAC" TargetMode="External"/><Relationship Id="rId477" Type="http://schemas.openxmlformats.org/officeDocument/2006/relationships/hyperlink" Target="https://en.wikipedia.org/wiki/Stanley_Black_%26_Decker" TargetMode="External"/><Relationship Id="rId600" Type="http://schemas.openxmlformats.org/officeDocument/2006/relationships/hyperlink" Target="https://www.nyse.com/quote/XNYS:SEE" TargetMode="External"/><Relationship Id="rId684" Type="http://schemas.openxmlformats.org/officeDocument/2006/relationships/hyperlink" Target="https://www.nyse.com/quote/XNYS:WY" TargetMode="External"/><Relationship Id="rId337" Type="http://schemas.openxmlformats.org/officeDocument/2006/relationships/hyperlink" Target="https://en.wikipedia.org/wiki/Walgreens_Boots_Alliance" TargetMode="External"/><Relationship Id="rId891" Type="http://schemas.openxmlformats.org/officeDocument/2006/relationships/hyperlink" Target="https://en.wikipedia.org/wiki/CMS_Energy" TargetMode="External"/><Relationship Id="rId905" Type="http://schemas.openxmlformats.org/officeDocument/2006/relationships/hyperlink" Target="https://en.wikipedia.org/wiki/Sempra_Energy" TargetMode="External"/><Relationship Id="rId34" Type="http://schemas.openxmlformats.org/officeDocument/2006/relationships/hyperlink" Target="https://www.nyse.com/quote/XNYS:MOS" TargetMode="External"/><Relationship Id="rId544" Type="http://schemas.openxmlformats.org/officeDocument/2006/relationships/hyperlink" Target="https://www.nyse.com/quote/XNYS:COP" TargetMode="External"/><Relationship Id="rId751" Type="http://schemas.openxmlformats.org/officeDocument/2006/relationships/hyperlink" Target="https://en.wikipedia.org/wiki/Symantec_Corp." TargetMode="External"/><Relationship Id="rId849" Type="http://schemas.openxmlformats.org/officeDocument/2006/relationships/hyperlink" Target="https://en.wikipedia.org/wiki/Texas_Instruments" TargetMode="External"/><Relationship Id="rId183" Type="http://schemas.openxmlformats.org/officeDocument/2006/relationships/hyperlink" Target="https://en.wikipedia.org/wiki/People%27s_United_Financial" TargetMode="External"/><Relationship Id="rId390" Type="http://schemas.openxmlformats.org/officeDocument/2006/relationships/hyperlink" Target="https://www.nyse.com/quote/XNYS:HUM" TargetMode="External"/><Relationship Id="rId404" Type="http://schemas.openxmlformats.org/officeDocument/2006/relationships/hyperlink" Target="https://www.nyse.com/quote/XNYS:UNM" TargetMode="External"/><Relationship Id="rId611" Type="http://schemas.openxmlformats.org/officeDocument/2006/relationships/hyperlink" Target="https://en.wikipedia.org/wiki/Mylan_N.V." TargetMode="External"/><Relationship Id="rId250" Type="http://schemas.openxmlformats.org/officeDocument/2006/relationships/hyperlink" Target="https://www.nyse.com/quote/XNYS:FRC" TargetMode="External"/><Relationship Id="rId488" Type="http://schemas.openxmlformats.org/officeDocument/2006/relationships/hyperlink" Target="http://www.nasdaq.com/symbol/chtr" TargetMode="External"/><Relationship Id="rId695" Type="http://schemas.openxmlformats.org/officeDocument/2006/relationships/hyperlink" Target="https://en.wikipedia.org/wiki/Foot_Locker_Inc" TargetMode="External"/><Relationship Id="rId709" Type="http://schemas.openxmlformats.org/officeDocument/2006/relationships/hyperlink" Target="https://en.wikipedia.org/wiki/Macy%27s_Inc." TargetMode="External"/><Relationship Id="rId916" Type="http://schemas.openxmlformats.org/officeDocument/2006/relationships/hyperlink" Target="https://www.nyse.com/quote/XNYS:ED" TargetMode="External"/><Relationship Id="rId45" Type="http://schemas.openxmlformats.org/officeDocument/2006/relationships/hyperlink" Target="https://en.wikipedia.org/wiki/American_Airlines_Group" TargetMode="External"/><Relationship Id="rId110" Type="http://schemas.openxmlformats.org/officeDocument/2006/relationships/hyperlink" Target="http://www.nasdaq.com/symbol/fast" TargetMode="External"/><Relationship Id="rId348" Type="http://schemas.openxmlformats.org/officeDocument/2006/relationships/hyperlink" Target="https://www.nyse.com/quote/XNYS:MTD" TargetMode="External"/><Relationship Id="rId555" Type="http://schemas.openxmlformats.org/officeDocument/2006/relationships/hyperlink" Target="https://en.wikipedia.org/wiki/Occidental_Petroleum" TargetMode="External"/><Relationship Id="rId762" Type="http://schemas.openxmlformats.org/officeDocument/2006/relationships/hyperlink" Target="http://www.nasdaq.com/symbol/jkhy" TargetMode="External"/><Relationship Id="rId194" Type="http://schemas.openxmlformats.org/officeDocument/2006/relationships/hyperlink" Target="https://www.nyse.com/quote/XNYS:V" TargetMode="External"/><Relationship Id="rId208" Type="http://schemas.openxmlformats.org/officeDocument/2006/relationships/hyperlink" Target="http://www.nasdaq.com/symbol/etfc" TargetMode="External"/><Relationship Id="rId415" Type="http://schemas.openxmlformats.org/officeDocument/2006/relationships/hyperlink" Target="https://en.wikipedia.org/wiki/Allstate_Corp" TargetMode="External"/><Relationship Id="rId622" Type="http://schemas.openxmlformats.org/officeDocument/2006/relationships/hyperlink" Target="https://www.nyse.com/quote/XNYS:KSU" TargetMode="External"/><Relationship Id="rId261" Type="http://schemas.openxmlformats.org/officeDocument/2006/relationships/hyperlink" Target="https://en.wikipedia.org/wiki/SunTrust_Banks" TargetMode="External"/><Relationship Id="rId499" Type="http://schemas.openxmlformats.org/officeDocument/2006/relationships/hyperlink" Target="https://en.wikipedia.org/wiki/Viacom_Inc." TargetMode="External"/><Relationship Id="rId927" Type="http://schemas.openxmlformats.org/officeDocument/2006/relationships/hyperlink" Target="https://en.wikipedia.org/wiki/PPL_Corp." TargetMode="External"/><Relationship Id="rId56" Type="http://schemas.openxmlformats.org/officeDocument/2006/relationships/hyperlink" Target="https://www.nyse.com/quote/XNYS:NKE" TargetMode="External"/><Relationship Id="rId359" Type="http://schemas.openxmlformats.org/officeDocument/2006/relationships/hyperlink" Target="https://en.wikipedia.org/wiki/Host_Hotels_%26_Resorts" TargetMode="External"/><Relationship Id="rId566" Type="http://schemas.openxmlformats.org/officeDocument/2006/relationships/hyperlink" Target="https://www.nyse.com/quote/XNYS:OKE" TargetMode="External"/><Relationship Id="rId773" Type="http://schemas.openxmlformats.org/officeDocument/2006/relationships/hyperlink" Target="https://en.wikipedia.org/wiki/Fiserv_Inc" TargetMode="External"/><Relationship Id="rId121" Type="http://schemas.openxmlformats.org/officeDocument/2006/relationships/hyperlink" Target="https://en.wikipedia.org/wiki/DowDuPont" TargetMode="External"/><Relationship Id="rId219" Type="http://schemas.openxmlformats.org/officeDocument/2006/relationships/hyperlink" Target="https://en.wikipedia.org/wiki/Western_Union_Co" TargetMode="External"/><Relationship Id="rId426" Type="http://schemas.openxmlformats.org/officeDocument/2006/relationships/hyperlink" Target="https://www.nyse.com/quote/XNYS:PGR" TargetMode="External"/><Relationship Id="rId633" Type="http://schemas.openxmlformats.org/officeDocument/2006/relationships/hyperlink" Target="https://en.wikipedia.org/wiki/Duke_Realty" TargetMode="External"/><Relationship Id="rId840" Type="http://schemas.openxmlformats.org/officeDocument/2006/relationships/hyperlink" Target="http://www.nasdaq.com/symbol/mchp" TargetMode="External"/><Relationship Id="rId67" Type="http://schemas.openxmlformats.org/officeDocument/2006/relationships/hyperlink" Target="https://en.wikipedia.org/wiki/V.F._Corp." TargetMode="External"/><Relationship Id="rId272" Type="http://schemas.openxmlformats.org/officeDocument/2006/relationships/hyperlink" Target="http://www.nasdaq.com/symbol/ttwo" TargetMode="External"/><Relationship Id="rId577" Type="http://schemas.openxmlformats.org/officeDocument/2006/relationships/hyperlink" Target="https://en.wikipedia.org/wiki/General_Mills" TargetMode="External"/><Relationship Id="rId700" Type="http://schemas.openxmlformats.org/officeDocument/2006/relationships/hyperlink" Target="https://www.nyse.com/quote/XNYS:LB" TargetMode="External"/><Relationship Id="rId132" Type="http://schemas.openxmlformats.org/officeDocument/2006/relationships/hyperlink" Target="https://www.nyse.com/quote/XNYS:IFF" TargetMode="External"/><Relationship Id="rId784" Type="http://schemas.openxmlformats.org/officeDocument/2006/relationships/hyperlink" Target="https://www.nyse.com/quote/XNYS:RH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GM_Resorts_International" TargetMode="External"/><Relationship Id="rId671" Type="http://schemas.openxmlformats.org/officeDocument/2006/relationships/hyperlink" Target="https://www.nyse.com/quote/XNYS:DLR" TargetMode="External"/><Relationship Id="rId769" Type="http://schemas.openxmlformats.org/officeDocument/2006/relationships/hyperlink" Target="http://www.nasdaq.com/symbol/ctxs" TargetMode="External"/><Relationship Id="rId21" Type="http://schemas.openxmlformats.org/officeDocument/2006/relationships/hyperlink" Target="https://en.wikipedia.org/wiki/Textron_Inc." TargetMode="External"/><Relationship Id="rId324" Type="http://schemas.openxmlformats.org/officeDocument/2006/relationships/hyperlink" Target="https://www.nyse.com/quote/XNYS:ZBH" TargetMode="External"/><Relationship Id="rId531" Type="http://schemas.openxmlformats.org/officeDocument/2006/relationships/hyperlink" Target="https://www.nyse.com/quote/XNYS:FTI" TargetMode="External"/><Relationship Id="rId629" Type="http://schemas.openxmlformats.org/officeDocument/2006/relationships/hyperlink" Target="https://www.nyse.com/quote/XNYS:VTR" TargetMode="External"/><Relationship Id="rId170" Type="http://schemas.openxmlformats.org/officeDocument/2006/relationships/hyperlink" Target="https://www.nyse.com/quote/XNYS:SPGI" TargetMode="External"/><Relationship Id="rId836" Type="http://schemas.openxmlformats.org/officeDocument/2006/relationships/hyperlink" Target="https://en.wikipedia.org/wiki/Maxim_Integrated" TargetMode="External"/><Relationship Id="rId268" Type="http://schemas.openxmlformats.org/officeDocument/2006/relationships/hyperlink" Target="http://www.nasdaq.com/symbol/atvi" TargetMode="External"/><Relationship Id="rId475" Type="http://schemas.openxmlformats.org/officeDocument/2006/relationships/hyperlink" Target="https://en.wikipedia.org/wiki/Snap-on" TargetMode="External"/><Relationship Id="rId682" Type="http://schemas.openxmlformats.org/officeDocument/2006/relationships/hyperlink" Target="https://en.wikipedia.org/wiki/Weyerhaeuser" TargetMode="External"/><Relationship Id="rId903" Type="http://schemas.openxmlformats.org/officeDocument/2006/relationships/hyperlink" Target="https://www.nyse.com/quote/XNYS:PNW" TargetMode="External"/><Relationship Id="rId32" Type="http://schemas.openxmlformats.org/officeDocument/2006/relationships/hyperlink" Target="https://www.nyse.com/quote/XNYS:FMC" TargetMode="External"/><Relationship Id="rId128" Type="http://schemas.openxmlformats.org/officeDocument/2006/relationships/hyperlink" Target="https://www.nyse.com/quote/XNYS:CE" TargetMode="External"/><Relationship Id="rId335" Type="http://schemas.openxmlformats.org/officeDocument/2006/relationships/hyperlink" Target="https://en.wikipedia.org/wiki/Quest_Diagnostics" TargetMode="External"/><Relationship Id="rId542" Type="http://schemas.openxmlformats.org/officeDocument/2006/relationships/hyperlink" Target="https://en.wikipedia.org/wiki/ConocoPhillips" TargetMode="External"/><Relationship Id="rId181" Type="http://schemas.openxmlformats.org/officeDocument/2006/relationships/hyperlink" Target="https://en.wikipedia.org/wiki/Wells_Fargo" TargetMode="External"/><Relationship Id="rId402" Type="http://schemas.openxmlformats.org/officeDocument/2006/relationships/hyperlink" Target="https://www.nyse.com/quote/XNYS:PRU" TargetMode="External"/><Relationship Id="rId847" Type="http://schemas.openxmlformats.org/officeDocument/2006/relationships/hyperlink" Target="http://www.nasdaq.com/symbol/swks" TargetMode="External"/><Relationship Id="rId279" Type="http://schemas.openxmlformats.org/officeDocument/2006/relationships/hyperlink" Target="https://en.wikipedia.org/wiki/Henry_Schein" TargetMode="External"/><Relationship Id="rId486" Type="http://schemas.openxmlformats.org/officeDocument/2006/relationships/hyperlink" Target="http://www.nasdaq.com/symbol/disca" TargetMode="External"/><Relationship Id="rId693" Type="http://schemas.openxmlformats.org/officeDocument/2006/relationships/hyperlink" Target="https://www.nyse.com/quote/XNYS:YUM" TargetMode="External"/><Relationship Id="rId707" Type="http://schemas.openxmlformats.org/officeDocument/2006/relationships/hyperlink" Target="https://www.nyse.com/quote/XNYS:BBY" TargetMode="External"/><Relationship Id="rId914" Type="http://schemas.openxmlformats.org/officeDocument/2006/relationships/hyperlink" Target="https://en.wikipedia.org/wiki/Consolidated_Edison" TargetMode="External"/><Relationship Id="rId43" Type="http://schemas.openxmlformats.org/officeDocument/2006/relationships/hyperlink" Target="https://en.wikipedia.org/wiki/Alaska_Air_Group_Inc" TargetMode="External"/><Relationship Id="rId139" Type="http://schemas.openxmlformats.org/officeDocument/2006/relationships/hyperlink" Target="https://en.wikipedia.org/wiki/Freeport-McMoRan_Inc." TargetMode="External"/><Relationship Id="rId346" Type="http://schemas.openxmlformats.org/officeDocument/2006/relationships/hyperlink" Target="http://www.nasdaq.com/symbol/ilmn" TargetMode="External"/><Relationship Id="rId553" Type="http://schemas.openxmlformats.org/officeDocument/2006/relationships/hyperlink" Target="https://www.nyse.com/quote/XNYS:NBL" TargetMode="External"/><Relationship Id="rId760" Type="http://schemas.openxmlformats.org/officeDocument/2006/relationships/hyperlink" Target="https://en.wikipedia.org/wiki/Jack_Henry_%26_Associates_Inc" TargetMode="External"/><Relationship Id="rId192" Type="http://schemas.openxmlformats.org/officeDocument/2006/relationships/hyperlink" Target="https://www.nyse.com/quote/XNYS:MA" TargetMode="External"/><Relationship Id="rId206" Type="http://schemas.openxmlformats.org/officeDocument/2006/relationships/hyperlink" Target="https://www.nyse.com/quote/XNYS:SCHW" TargetMode="External"/><Relationship Id="rId413" Type="http://schemas.openxmlformats.org/officeDocument/2006/relationships/hyperlink" Target="https://en.wikipedia.org/wiki/Berkshire_Hathaway" TargetMode="External"/><Relationship Id="rId858" Type="http://schemas.openxmlformats.org/officeDocument/2006/relationships/hyperlink" Target="https://en.wikipedia.org/wiki/Xerox" TargetMode="External"/><Relationship Id="rId497" Type="http://schemas.openxmlformats.org/officeDocument/2006/relationships/hyperlink" Target="http://www.nasdaq.com/symbol/foxa" TargetMode="External"/><Relationship Id="rId620" Type="http://schemas.openxmlformats.org/officeDocument/2006/relationships/hyperlink" Target="https://en.wikipedia.org/wiki/Kansas_City_Southern_(company)" TargetMode="External"/><Relationship Id="rId718" Type="http://schemas.openxmlformats.org/officeDocument/2006/relationships/hyperlink" Target="https://en.wikipedia.org/wiki/Kohl%27s" TargetMode="External"/><Relationship Id="rId925" Type="http://schemas.openxmlformats.org/officeDocument/2006/relationships/hyperlink" Target="https://www.nyse.com/quote/XNYS:FE" TargetMode="External"/><Relationship Id="rId357" Type="http://schemas.openxmlformats.org/officeDocument/2006/relationships/hyperlink" Target="https://en.wikipedia.org/wiki/Pulte_Homes_Inc." TargetMode="External"/><Relationship Id="rId54" Type="http://schemas.openxmlformats.org/officeDocument/2006/relationships/hyperlink" Target="https://www.nyse.com/quote/XNYS:HBI" TargetMode="External"/><Relationship Id="rId217" Type="http://schemas.openxmlformats.org/officeDocument/2006/relationships/hyperlink" Target="https://en.wikipedia.org/wiki/Intuit" TargetMode="External"/><Relationship Id="rId564" Type="http://schemas.openxmlformats.org/officeDocument/2006/relationships/hyperlink" Target="https://en.wikipedia.org/wiki/ONEOK" TargetMode="External"/><Relationship Id="rId771" Type="http://schemas.openxmlformats.org/officeDocument/2006/relationships/hyperlink" Target="https://www.nyse.com/quote/XNYS:FIS" TargetMode="External"/><Relationship Id="rId869" Type="http://schemas.openxmlformats.org/officeDocument/2006/relationships/hyperlink" Target="https://www.nyse.com/quote/XNYS:MO" TargetMode="External"/><Relationship Id="rId424" Type="http://schemas.openxmlformats.org/officeDocument/2006/relationships/hyperlink" Target="https://www.nyse.com/quote/XNYS:HIG" TargetMode="External"/><Relationship Id="rId631" Type="http://schemas.openxmlformats.org/officeDocument/2006/relationships/hyperlink" Target="https://www.nyse.com/quote/XNYS:WELL" TargetMode="External"/><Relationship Id="rId729" Type="http://schemas.openxmlformats.org/officeDocument/2006/relationships/hyperlink" Target="https://www.nyse.com/quote/XNYS:WMT" TargetMode="External"/><Relationship Id="rId270" Type="http://schemas.openxmlformats.org/officeDocument/2006/relationships/hyperlink" Target="http://www.nasdaq.com/symbol/ea" TargetMode="External"/><Relationship Id="rId65" Type="http://schemas.openxmlformats.org/officeDocument/2006/relationships/hyperlink" Target="https://en.wikipedia.org/wiki/Under_Armour" TargetMode="External"/><Relationship Id="rId130" Type="http://schemas.openxmlformats.org/officeDocument/2006/relationships/hyperlink" Target="https://www.nyse.com/quote/XNYS:ECL" TargetMode="External"/><Relationship Id="rId368" Type="http://schemas.openxmlformats.org/officeDocument/2006/relationships/hyperlink" Target="https://www.nyse.com/quote/XNYS:KMB" TargetMode="External"/><Relationship Id="rId575" Type="http://schemas.openxmlformats.org/officeDocument/2006/relationships/hyperlink" Target="https://www.nyse.com/quote/XNYS:CAG" TargetMode="External"/><Relationship Id="rId782" Type="http://schemas.openxmlformats.org/officeDocument/2006/relationships/hyperlink" Target="https://en.wikipedia.org/wiki/Red_Hat_Inc." TargetMode="External"/><Relationship Id="rId228" Type="http://schemas.openxmlformats.org/officeDocument/2006/relationships/hyperlink" Target="https://www.nyse.com/quote/XNYS:AMG" TargetMode="External"/><Relationship Id="rId435" Type="http://schemas.openxmlformats.org/officeDocument/2006/relationships/hyperlink" Target="https://en.wikipedia.org/wiki/BorgWarner" TargetMode="External"/><Relationship Id="rId642" Type="http://schemas.openxmlformats.org/officeDocument/2006/relationships/hyperlink" Target="https://en.wikipedia.org/wiki/Vornado_Realty_Trust" TargetMode="External"/><Relationship Id="rId281" Type="http://schemas.openxmlformats.org/officeDocument/2006/relationships/hyperlink" Target="https://en.wikipedia.org/wiki/McKesson_Corp." TargetMode="External"/><Relationship Id="rId502" Type="http://schemas.openxmlformats.org/officeDocument/2006/relationships/hyperlink" Target="https://en.wikipedia.org/wiki/Copart_Inc" TargetMode="External"/><Relationship Id="rId76" Type="http://schemas.openxmlformats.org/officeDocument/2006/relationships/hyperlink" Target="https://www.nyse.com/quote/XNYS:KMX" TargetMode="External"/><Relationship Id="rId141" Type="http://schemas.openxmlformats.org/officeDocument/2006/relationships/hyperlink" Target="https://en.wikipedia.org/wiki/Newmont_Mining_Corporation" TargetMode="External"/><Relationship Id="rId379" Type="http://schemas.openxmlformats.org/officeDocument/2006/relationships/hyperlink" Target="https://en.wikipedia.org/wiki/Marsh_%26_McLennan" TargetMode="External"/><Relationship Id="rId586" Type="http://schemas.openxmlformats.org/officeDocument/2006/relationships/hyperlink" Target="https://en.wikipedia.org/wiki/Mondelez_International" TargetMode="External"/><Relationship Id="rId793" Type="http://schemas.openxmlformats.org/officeDocument/2006/relationships/hyperlink" Target="http://www.nasdaq.com/symbol/msft" TargetMode="External"/><Relationship Id="rId807" Type="http://schemas.openxmlformats.org/officeDocument/2006/relationships/hyperlink" Target="https://www.nyse.com/quote/XNYS:GLW" TargetMode="External"/><Relationship Id="rId7" Type="http://schemas.openxmlformats.org/officeDocument/2006/relationships/hyperlink" Target="https://en.wikipedia.org/wiki/Boeing_Company" TargetMode="External"/><Relationship Id="rId239" Type="http://schemas.openxmlformats.org/officeDocument/2006/relationships/hyperlink" Target="https://en.wikipedia.org/wiki/State_Street_Corp." TargetMode="External"/><Relationship Id="rId446" Type="http://schemas.openxmlformats.org/officeDocument/2006/relationships/hyperlink" Target="https://www.nyse.com/quote/XNYS:EMR" TargetMode="External"/><Relationship Id="rId653" Type="http://schemas.openxmlformats.org/officeDocument/2006/relationships/hyperlink" Target="https://www.nyse.com/quote/XNYS:MAA" TargetMode="External"/><Relationship Id="rId292" Type="http://schemas.openxmlformats.org/officeDocument/2006/relationships/hyperlink" Target="https://www.nyse.com/quote/XNYS:BAX" TargetMode="External"/><Relationship Id="rId306" Type="http://schemas.openxmlformats.org/officeDocument/2006/relationships/hyperlink" Target="http://www.nasdaq.com/symbol/isrg" TargetMode="External"/><Relationship Id="rId860" Type="http://schemas.openxmlformats.org/officeDocument/2006/relationships/hyperlink" Target="https://en.wikipedia.org/wiki/AT%26T_Inc." TargetMode="External"/><Relationship Id="rId87" Type="http://schemas.openxmlformats.org/officeDocument/2006/relationships/hyperlink" Target="https://en.wikipedia.org/wiki/Monster_Beverage" TargetMode="External"/><Relationship Id="rId513" Type="http://schemas.openxmlformats.org/officeDocument/2006/relationships/hyperlink" Target="https://www.nyse.com/quote/XNYS:RHI" TargetMode="External"/><Relationship Id="rId597" Type="http://schemas.openxmlformats.org/officeDocument/2006/relationships/hyperlink" Target="https://www.nyse.com/quote/XNYS:PKG" TargetMode="External"/><Relationship Id="rId720" Type="http://schemas.openxmlformats.org/officeDocument/2006/relationships/hyperlink" Target="https://en.wikipedia.org/wiki/Target_Corp." TargetMode="External"/><Relationship Id="rId818" Type="http://schemas.openxmlformats.org/officeDocument/2006/relationships/hyperlink" Target="https://en.wikipedia.org/wiki/Juniper_Networks" TargetMode="External"/><Relationship Id="rId152" Type="http://schemas.openxmlformats.org/officeDocument/2006/relationships/hyperlink" Target="https://www.nyse.com/quote/XNYS:MLM" TargetMode="External"/><Relationship Id="rId457" Type="http://schemas.openxmlformats.org/officeDocument/2006/relationships/hyperlink" Target="https://en.wikipedia.org/wiki/Roper_Technologies" TargetMode="External"/><Relationship Id="rId664" Type="http://schemas.openxmlformats.org/officeDocument/2006/relationships/hyperlink" Target="https://en.wikipedia.org/wiki/Regency_Centers_Corporation" TargetMode="External"/><Relationship Id="rId871" Type="http://schemas.openxmlformats.org/officeDocument/2006/relationships/hyperlink" Target="https://www.nyse.com/quote/XNYS:PM" TargetMode="External"/><Relationship Id="rId14" Type="http://schemas.openxmlformats.org/officeDocument/2006/relationships/hyperlink" Target="https://www.nyse.com/quote/XNYS:LLL" TargetMode="External"/><Relationship Id="rId317" Type="http://schemas.openxmlformats.org/officeDocument/2006/relationships/hyperlink" Target="https://en.wikipedia.org/wiki/Teleflex_Inc" TargetMode="External"/><Relationship Id="rId524" Type="http://schemas.openxmlformats.org/officeDocument/2006/relationships/hyperlink" Target="https://en.wikipedia.org/wiki/Halliburton_Co." TargetMode="External"/><Relationship Id="rId731" Type="http://schemas.openxmlformats.org/officeDocument/2006/relationships/hyperlink" Target="http://www.nasdaq.com/symbol/tsco" TargetMode="External"/><Relationship Id="rId98" Type="http://schemas.openxmlformats.org/officeDocument/2006/relationships/hyperlink" Target="http://www.nasdaq.com/symbol/celg" TargetMode="External"/><Relationship Id="rId163" Type="http://schemas.openxmlformats.org/officeDocument/2006/relationships/hyperlink" Target="https://en.wikipedia.org/wiki/Intercontinental_Exchange" TargetMode="External"/><Relationship Id="rId370" Type="http://schemas.openxmlformats.org/officeDocument/2006/relationships/hyperlink" Target="https://www.nyse.com/quote/XNYS:CLX" TargetMode="External"/><Relationship Id="rId829" Type="http://schemas.openxmlformats.org/officeDocument/2006/relationships/hyperlink" Target="http://www.nasdaq.com/symbol/amd" TargetMode="External"/><Relationship Id="rId230" Type="http://schemas.openxmlformats.org/officeDocument/2006/relationships/hyperlink" Target="https://www.nyse.com/quote/XNYS:AMP" TargetMode="External"/><Relationship Id="rId468" Type="http://schemas.openxmlformats.org/officeDocument/2006/relationships/hyperlink" Target="https://www.nyse.com/quote/XNYS:ITW" TargetMode="External"/><Relationship Id="rId675" Type="http://schemas.openxmlformats.org/officeDocument/2006/relationships/hyperlink" Target="https://www.nyse.com/quote/XNYS:EXR" TargetMode="External"/><Relationship Id="rId882" Type="http://schemas.openxmlformats.org/officeDocument/2006/relationships/hyperlink" Target="https://en.wikipedia.org/wiki/AES_Corp" TargetMode="External"/><Relationship Id="rId25" Type="http://schemas.openxmlformats.org/officeDocument/2006/relationships/hyperlink" Target="https://en.wikipedia.org/wiki/United_Technologies" TargetMode="External"/><Relationship Id="rId328" Type="http://schemas.openxmlformats.org/officeDocument/2006/relationships/hyperlink" Target="https://www.nyse.com/quote/XNYS:DVA" TargetMode="External"/><Relationship Id="rId535" Type="http://schemas.openxmlformats.org/officeDocument/2006/relationships/hyperlink" Target="https://www.nyse.com/quote/XNYS:APA" TargetMode="External"/><Relationship Id="rId742" Type="http://schemas.openxmlformats.org/officeDocument/2006/relationships/hyperlink" Target="https://en.wikipedia.org/wiki/ANSYS" TargetMode="External"/><Relationship Id="rId174" Type="http://schemas.openxmlformats.org/officeDocument/2006/relationships/hyperlink" Target="https://www.nyse.com/quote/XNYS:C" TargetMode="External"/><Relationship Id="rId381" Type="http://schemas.openxmlformats.org/officeDocument/2006/relationships/hyperlink" Target="https://en.wikipedia.org/wiki/Willis_Towers_Watson" TargetMode="External"/><Relationship Id="rId602" Type="http://schemas.openxmlformats.org/officeDocument/2006/relationships/hyperlink" Target="https://en.wikipedia.org/wiki/Procter_%26_Gamble" TargetMode="External"/><Relationship Id="rId241" Type="http://schemas.openxmlformats.org/officeDocument/2006/relationships/hyperlink" Target="https://en.wikipedia.org/wiki/T._Rowe_Price_Group" TargetMode="External"/><Relationship Id="rId437" Type="http://schemas.openxmlformats.org/officeDocument/2006/relationships/hyperlink" Target="https://en.wikipedia.org/wiki/Caterpillar_Inc." TargetMode="External"/><Relationship Id="rId479" Type="http://schemas.openxmlformats.org/officeDocument/2006/relationships/hyperlink" Target="https://en.wikipedia.org/wiki/Xylem_Inc." TargetMode="External"/><Relationship Id="rId644" Type="http://schemas.openxmlformats.org/officeDocument/2006/relationships/hyperlink" Target="https://en.wikipedia.org/wiki/Apartment_Investment_%26_Management" TargetMode="External"/><Relationship Id="rId686" Type="http://schemas.openxmlformats.org/officeDocument/2006/relationships/hyperlink" Target="https://en.wikipedia.org/wiki/Darden_Restaurants" TargetMode="External"/><Relationship Id="rId851" Type="http://schemas.openxmlformats.org/officeDocument/2006/relationships/hyperlink" Target="http://www.nasdaq.com/symbol/xlnx" TargetMode="External"/><Relationship Id="rId893" Type="http://schemas.openxmlformats.org/officeDocument/2006/relationships/hyperlink" Target="https://www.nyse.com/quote/XNYS:DTE" TargetMode="External"/><Relationship Id="rId907" Type="http://schemas.openxmlformats.org/officeDocument/2006/relationships/hyperlink" Target="https://www.nyse.com/quote/XNYS:XEL" TargetMode="External"/><Relationship Id="rId36" Type="http://schemas.openxmlformats.org/officeDocument/2006/relationships/hyperlink" Target="http://www.nasdaq.com/symbol/chrw" TargetMode="External"/><Relationship Id="rId283" Type="http://schemas.openxmlformats.org/officeDocument/2006/relationships/hyperlink" Target="https://en.wikipedia.org/wiki/Waters_Corporation" TargetMode="External"/><Relationship Id="rId339" Type="http://schemas.openxmlformats.org/officeDocument/2006/relationships/hyperlink" Target="https://en.wikipedia.org/wiki/Align_Technology" TargetMode="External"/><Relationship Id="rId490" Type="http://schemas.openxmlformats.org/officeDocument/2006/relationships/hyperlink" Target="http://www.nasdaq.com/symbol/cmcsa" TargetMode="External"/><Relationship Id="rId504" Type="http://schemas.openxmlformats.org/officeDocument/2006/relationships/hyperlink" Target="https://en.wikipedia.org/wiki/Republic_Services_Inc" TargetMode="External"/><Relationship Id="rId546" Type="http://schemas.openxmlformats.org/officeDocument/2006/relationships/hyperlink" Target="https://en.wikipedia.org/wiki/EOG_Resources" TargetMode="External"/><Relationship Id="rId711" Type="http://schemas.openxmlformats.org/officeDocument/2006/relationships/hyperlink" Target="https://www.nyse.com/quote/XNYS:JWN" TargetMode="External"/><Relationship Id="rId753" Type="http://schemas.openxmlformats.org/officeDocument/2006/relationships/hyperlink" Target="http://www.nasdaq.com/symbol/snps" TargetMode="External"/><Relationship Id="rId78" Type="http://schemas.openxmlformats.org/officeDocument/2006/relationships/hyperlink" Target="http://www.nasdaq.com/symbol/lkq" TargetMode="External"/><Relationship Id="rId101" Type="http://schemas.openxmlformats.org/officeDocument/2006/relationships/hyperlink" Target="https://en.wikipedia.org/wiki/Incyte" TargetMode="External"/><Relationship Id="rId143" Type="http://schemas.openxmlformats.org/officeDocument/2006/relationships/hyperlink" Target="https://en.wikipedia.org/wiki/Nucor_Corp." TargetMode="External"/><Relationship Id="rId185" Type="http://schemas.openxmlformats.org/officeDocument/2006/relationships/hyperlink" Target="https://en.wikipedia.org/wiki/American_Express_Co" TargetMode="External"/><Relationship Id="rId350" Type="http://schemas.openxmlformats.org/officeDocument/2006/relationships/hyperlink" Target="https://www.nyse.com/quote/XNYS:LEG" TargetMode="External"/><Relationship Id="rId406" Type="http://schemas.openxmlformats.org/officeDocument/2006/relationships/hyperlink" Target="https://www.nyse.com/quote/XNYS:TMK" TargetMode="External"/><Relationship Id="rId588" Type="http://schemas.openxmlformats.org/officeDocument/2006/relationships/hyperlink" Target="https://en.wikipedia.org/wiki/The_Hershey_Company" TargetMode="External"/><Relationship Id="rId795" Type="http://schemas.openxmlformats.org/officeDocument/2006/relationships/hyperlink" Target="http://www.nasdaq.com/symbol/aapl" TargetMode="External"/><Relationship Id="rId809" Type="http://schemas.openxmlformats.org/officeDocument/2006/relationships/hyperlink" Target="http://www.nasdaq.com/symbol/flir" TargetMode="External"/><Relationship Id="rId9" Type="http://schemas.openxmlformats.org/officeDocument/2006/relationships/hyperlink" Target="https://en.wikipedia.org/wiki/General_Dynamics" TargetMode="External"/><Relationship Id="rId210" Type="http://schemas.openxmlformats.org/officeDocument/2006/relationships/hyperlink" Target="https://www.nyse.com/quote/XNYS:MCO" TargetMode="External"/><Relationship Id="rId392" Type="http://schemas.openxmlformats.org/officeDocument/2006/relationships/hyperlink" Target="https://www.nyse.com/quote/XNYS:UNH" TargetMode="External"/><Relationship Id="rId448" Type="http://schemas.openxmlformats.org/officeDocument/2006/relationships/hyperlink" Target="https://www.nyse.com/quote/XNYS:ROK" TargetMode="External"/><Relationship Id="rId613" Type="http://schemas.openxmlformats.org/officeDocument/2006/relationships/hyperlink" Target="http://www.nasdaq.com/symbol/nktr" TargetMode="External"/><Relationship Id="rId655" Type="http://schemas.openxmlformats.org/officeDocument/2006/relationships/hyperlink" Target="https://www.nyse.com/quote/XNYS:UDR" TargetMode="External"/><Relationship Id="rId697" Type="http://schemas.openxmlformats.org/officeDocument/2006/relationships/hyperlink" Target="https://www.nyse.com/quote/XNYS:GPS" TargetMode="External"/><Relationship Id="rId820" Type="http://schemas.openxmlformats.org/officeDocument/2006/relationships/hyperlink" Target="https://en.wikipedia.org/wiki/Motorola_Solutions_Inc." TargetMode="External"/><Relationship Id="rId862" Type="http://schemas.openxmlformats.org/officeDocument/2006/relationships/hyperlink" Target="https://en.wikipedia.org/wiki/CenturyLink_Inc" TargetMode="External"/><Relationship Id="rId918" Type="http://schemas.openxmlformats.org/officeDocument/2006/relationships/hyperlink" Target="https://en.wikipedia.org/wiki/Duke_Energy" TargetMode="External"/><Relationship Id="rId252" Type="http://schemas.openxmlformats.org/officeDocument/2006/relationships/hyperlink" Target="http://www.nasdaq.com/symbol/hban" TargetMode="External"/><Relationship Id="rId294" Type="http://schemas.openxmlformats.org/officeDocument/2006/relationships/hyperlink" Target="https://www.nyse.com/quote/XNYS:BDX" TargetMode="External"/><Relationship Id="rId308" Type="http://schemas.openxmlformats.org/officeDocument/2006/relationships/hyperlink" Target="https://www.nyse.com/quote/XNYS:JNJ" TargetMode="External"/><Relationship Id="rId515" Type="http://schemas.openxmlformats.org/officeDocument/2006/relationships/hyperlink" Target="https://www.nyse.com/quote/XNYS:CBRE" TargetMode="External"/><Relationship Id="rId722" Type="http://schemas.openxmlformats.org/officeDocument/2006/relationships/hyperlink" Target="https://en.wikipedia.org/wiki/Home_Depot" TargetMode="External"/><Relationship Id="rId47" Type="http://schemas.openxmlformats.org/officeDocument/2006/relationships/hyperlink" Target="https://en.wikipedia.org/wiki/Delta_Air_Lines" TargetMode="External"/><Relationship Id="rId89" Type="http://schemas.openxmlformats.org/officeDocument/2006/relationships/hyperlink" Target="https://en.wikipedia.org/wiki/PepsiCo_Inc." TargetMode="External"/><Relationship Id="rId112" Type="http://schemas.openxmlformats.org/officeDocument/2006/relationships/hyperlink" Target="https://www.nyse.com/quote/XNYS:FBHS" TargetMode="External"/><Relationship Id="rId154" Type="http://schemas.openxmlformats.org/officeDocument/2006/relationships/hyperlink" Target="https://www.nyse.com/quote/XNYS:VMC" TargetMode="External"/><Relationship Id="rId361" Type="http://schemas.openxmlformats.org/officeDocument/2006/relationships/hyperlink" Target="https://en.wikipedia.org/wiki/Marriott_Int%27l." TargetMode="External"/><Relationship Id="rId557" Type="http://schemas.openxmlformats.org/officeDocument/2006/relationships/hyperlink" Target="https://www.nyse.com/quote/XNYS:PXD" TargetMode="External"/><Relationship Id="rId599" Type="http://schemas.openxmlformats.org/officeDocument/2006/relationships/hyperlink" Target="https://www.nyse.com/quote/XNYS:SEE" TargetMode="External"/><Relationship Id="rId764" Type="http://schemas.openxmlformats.org/officeDocument/2006/relationships/hyperlink" Target="https://en.wikipedia.org/wiki/Akamai_Technologies_Inc" TargetMode="External"/><Relationship Id="rId196" Type="http://schemas.openxmlformats.org/officeDocument/2006/relationships/hyperlink" Target="https://www.nyse.com/quote/XNYS:SYF" TargetMode="External"/><Relationship Id="rId417" Type="http://schemas.openxmlformats.org/officeDocument/2006/relationships/hyperlink" Target="https://en.wikipedia.org/wiki/American_International_Group" TargetMode="External"/><Relationship Id="rId459" Type="http://schemas.openxmlformats.org/officeDocument/2006/relationships/hyperlink" Target="https://en.wikipedia.org/wiki/Cummins_Inc." TargetMode="External"/><Relationship Id="rId624" Type="http://schemas.openxmlformats.org/officeDocument/2006/relationships/hyperlink" Target="https://en.wikipedia.org/wiki/Union_Pacific" TargetMode="External"/><Relationship Id="rId666" Type="http://schemas.openxmlformats.org/officeDocument/2006/relationships/hyperlink" Target="https://en.wikipedia.org/wiki/Simon_Property_Group_Inc" TargetMode="External"/><Relationship Id="rId831" Type="http://schemas.openxmlformats.org/officeDocument/2006/relationships/hyperlink" Target="http://www.nasdaq.com/symbol/adi" TargetMode="External"/><Relationship Id="rId873" Type="http://schemas.openxmlformats.org/officeDocument/2006/relationships/hyperlink" Target="http://www.nasdaq.com/symbol/has" TargetMode="External"/><Relationship Id="rId16" Type="http://schemas.openxmlformats.org/officeDocument/2006/relationships/hyperlink" Target="https://www.nyse.com/quote/XNYS:LMT" TargetMode="External"/><Relationship Id="rId221" Type="http://schemas.openxmlformats.org/officeDocument/2006/relationships/hyperlink" Target="https://en.wikipedia.org/wiki/Automatic_Data_Processing" TargetMode="External"/><Relationship Id="rId263" Type="http://schemas.openxmlformats.org/officeDocument/2006/relationships/hyperlink" Target="https://en.wikipedia.org/wiki/SVB_Financial" TargetMode="External"/><Relationship Id="rId319" Type="http://schemas.openxmlformats.org/officeDocument/2006/relationships/hyperlink" Target="https://en.wikipedia.org/wiki/Thermo_Fisher_Scientific" TargetMode="External"/><Relationship Id="rId470" Type="http://schemas.openxmlformats.org/officeDocument/2006/relationships/hyperlink" Target="https://www.nyse.com/quote/XNYS:IR" TargetMode="External"/><Relationship Id="rId526" Type="http://schemas.openxmlformats.org/officeDocument/2006/relationships/hyperlink" Target="https://en.wikipedia.org/wiki/National_Oilwell_Varco_Inc." TargetMode="External"/><Relationship Id="rId929" Type="http://schemas.openxmlformats.org/officeDocument/2006/relationships/hyperlink" Target="https://www.nyse.com/quote/XNYS:PEG" TargetMode="External"/><Relationship Id="rId58" Type="http://schemas.openxmlformats.org/officeDocument/2006/relationships/hyperlink" Target="https://www.nyse.com/quote/XNYS:RL" TargetMode="External"/><Relationship Id="rId123" Type="http://schemas.openxmlformats.org/officeDocument/2006/relationships/hyperlink" Target="https://en.wikipedia.org/wiki/Eastman_Chemical" TargetMode="External"/><Relationship Id="rId330" Type="http://schemas.openxmlformats.org/officeDocument/2006/relationships/hyperlink" Target="https://www.nyse.com/quote/XNYS:UHS" TargetMode="External"/><Relationship Id="rId568" Type="http://schemas.openxmlformats.org/officeDocument/2006/relationships/hyperlink" Target="https://en.wikipedia.org/wiki/Chevron_Corp." TargetMode="External"/><Relationship Id="rId733" Type="http://schemas.openxmlformats.org/officeDocument/2006/relationships/hyperlink" Target="http://www.nasdaq.com/symbol/ulta" TargetMode="External"/><Relationship Id="rId775" Type="http://schemas.openxmlformats.org/officeDocument/2006/relationships/hyperlink" Target="http://www.nasdaq.com/symbol/ntap" TargetMode="External"/><Relationship Id="rId165" Type="http://schemas.openxmlformats.org/officeDocument/2006/relationships/hyperlink" Target="https://en.wikipedia.org/wiki/MSCI_Inc" TargetMode="External"/><Relationship Id="rId372" Type="http://schemas.openxmlformats.org/officeDocument/2006/relationships/hyperlink" Target="https://www.nyse.com/quote/XNYS:NWL" TargetMode="External"/><Relationship Id="rId428" Type="http://schemas.openxmlformats.org/officeDocument/2006/relationships/hyperlink" Target="https://www.nyse.com/quote/XNYS:TRV" TargetMode="External"/><Relationship Id="rId635" Type="http://schemas.openxmlformats.org/officeDocument/2006/relationships/hyperlink" Target="https://www.nyse.com/quote/XNYS:PLD" TargetMode="External"/><Relationship Id="rId677" Type="http://schemas.openxmlformats.org/officeDocument/2006/relationships/hyperlink" Target="https://www.nyse.com/quote/XNYS:IRM" TargetMode="External"/><Relationship Id="rId800" Type="http://schemas.openxmlformats.org/officeDocument/2006/relationships/hyperlink" Target="https://en.wikipedia.org/wiki/DXC_Technology" TargetMode="External"/><Relationship Id="rId842" Type="http://schemas.openxmlformats.org/officeDocument/2006/relationships/hyperlink" Target="https://en.wikipedia.org/wiki/Nvidia_Corporation" TargetMode="External"/><Relationship Id="rId232" Type="http://schemas.openxmlformats.org/officeDocument/2006/relationships/hyperlink" Target="https://www.nyse.com/quote/XNYS:BLK" TargetMode="External"/><Relationship Id="rId274" Type="http://schemas.openxmlformats.org/officeDocument/2006/relationships/hyperlink" Target="https://www.nyse.com/quote/XNYS:ABC" TargetMode="External"/><Relationship Id="rId481" Type="http://schemas.openxmlformats.org/officeDocument/2006/relationships/hyperlink" Target="https://en.wikipedia.org/wiki/Ball_Corp" TargetMode="External"/><Relationship Id="rId702" Type="http://schemas.openxmlformats.org/officeDocument/2006/relationships/hyperlink" Target="https://en.wikipedia.org/wiki/TJX_Companies_Inc." TargetMode="External"/><Relationship Id="rId884" Type="http://schemas.openxmlformats.org/officeDocument/2006/relationships/hyperlink" Target="https://en.wikipedia.org/wiki/NRG_Energy" TargetMode="External"/><Relationship Id="rId27" Type="http://schemas.openxmlformats.org/officeDocument/2006/relationships/hyperlink" Target="https://en.wikipedia.org/wiki/Archer-Daniels-Midland_Co" TargetMode="External"/><Relationship Id="rId69" Type="http://schemas.openxmlformats.org/officeDocument/2006/relationships/hyperlink" Target="https://en.wikipedia.org/wiki/Ford_Motor" TargetMode="External"/><Relationship Id="rId134" Type="http://schemas.openxmlformats.org/officeDocument/2006/relationships/hyperlink" Target="https://www.nyse.com/quote/XNYS:LYB" TargetMode="External"/><Relationship Id="rId537" Type="http://schemas.openxmlformats.org/officeDocument/2006/relationships/hyperlink" Target="https://www.nyse.com/quote/XNYS:COG" TargetMode="External"/><Relationship Id="rId579" Type="http://schemas.openxmlformats.org/officeDocument/2006/relationships/hyperlink" Target="https://www.nyse.com/quote/XNYS:HRL" TargetMode="External"/><Relationship Id="rId744" Type="http://schemas.openxmlformats.org/officeDocument/2006/relationships/hyperlink" Target="https://en.wikipedia.org/wiki/Autodesk_Inc." TargetMode="External"/><Relationship Id="rId786" Type="http://schemas.openxmlformats.org/officeDocument/2006/relationships/hyperlink" Target="https://en.wikipedia.org/wiki/Facebook,_Inc." TargetMode="External"/><Relationship Id="rId80" Type="http://schemas.openxmlformats.org/officeDocument/2006/relationships/hyperlink" Target="https://www.nyse.com/quote/XNYS:TAP" TargetMode="External"/><Relationship Id="rId176" Type="http://schemas.openxmlformats.org/officeDocument/2006/relationships/hyperlink" Target="https://www.nyse.com/quote/XNYS:CMA" TargetMode="External"/><Relationship Id="rId341" Type="http://schemas.openxmlformats.org/officeDocument/2006/relationships/hyperlink" Target="https://en.wikipedia.org/wiki/Dentsply_Sirona" TargetMode="External"/><Relationship Id="rId383" Type="http://schemas.openxmlformats.org/officeDocument/2006/relationships/hyperlink" Target="https://en.wikipedia.org/wiki/Anthem_Inc." TargetMode="External"/><Relationship Id="rId439" Type="http://schemas.openxmlformats.org/officeDocument/2006/relationships/hyperlink" Target="https://en.wikipedia.org/wiki/PACCAR_Inc." TargetMode="External"/><Relationship Id="rId590" Type="http://schemas.openxmlformats.org/officeDocument/2006/relationships/hyperlink" Target="https://en.wikipedia.org/wiki/Tyson_Foods" TargetMode="External"/><Relationship Id="rId604" Type="http://schemas.openxmlformats.org/officeDocument/2006/relationships/hyperlink" Target="https://en.wikipedia.org/wiki/Allergan,_Plc" TargetMode="External"/><Relationship Id="rId646" Type="http://schemas.openxmlformats.org/officeDocument/2006/relationships/hyperlink" Target="https://en.wikipedia.org/wiki/AvalonBay_Communities,_Inc." TargetMode="External"/><Relationship Id="rId811" Type="http://schemas.openxmlformats.org/officeDocument/2006/relationships/hyperlink" Target="http://www.nasdaq.com/symbol/ipgp" TargetMode="External"/><Relationship Id="rId201" Type="http://schemas.openxmlformats.org/officeDocument/2006/relationships/hyperlink" Target="https://en.wikipedia.org/wiki/Morgan_Stanley" TargetMode="External"/><Relationship Id="rId243" Type="http://schemas.openxmlformats.org/officeDocument/2006/relationships/hyperlink" Target="https://en.wikipedia.org/wiki/The_Bank_of_New_York_Mellon_Corp." TargetMode="External"/><Relationship Id="rId285" Type="http://schemas.openxmlformats.org/officeDocument/2006/relationships/hyperlink" Target="https://en.wikipedia.org/wiki/Abbott_Laboratories" TargetMode="External"/><Relationship Id="rId450" Type="http://schemas.openxmlformats.org/officeDocument/2006/relationships/hyperlink" Target="https://www.nyse.com/quote/XNYS:WHR" TargetMode="External"/><Relationship Id="rId506" Type="http://schemas.openxmlformats.org/officeDocument/2006/relationships/hyperlink" Target="https://en.wikipedia.org/wiki/Rollins_Inc." TargetMode="External"/><Relationship Id="rId688" Type="http://schemas.openxmlformats.org/officeDocument/2006/relationships/hyperlink" Target="https://en.wikipedia.org/wiki/McDonald%27s_Corp." TargetMode="External"/><Relationship Id="rId853" Type="http://schemas.openxmlformats.org/officeDocument/2006/relationships/hyperlink" Target="https://www.nyse.com/quote/XNYS:HPQ" TargetMode="External"/><Relationship Id="rId895" Type="http://schemas.openxmlformats.org/officeDocument/2006/relationships/hyperlink" Target="https://www.nyse.com/quote/XNYS:ES" TargetMode="External"/><Relationship Id="rId909" Type="http://schemas.openxmlformats.org/officeDocument/2006/relationships/hyperlink" Target="https://www.nyse.com/quote/XNYS:AWK" TargetMode="External"/><Relationship Id="rId38" Type="http://schemas.openxmlformats.org/officeDocument/2006/relationships/hyperlink" Target="http://www.nasdaq.com/symbol/expd" TargetMode="External"/><Relationship Id="rId103" Type="http://schemas.openxmlformats.org/officeDocument/2006/relationships/hyperlink" Target="https://en.wikipedia.org/wiki/Regeneron" TargetMode="External"/><Relationship Id="rId310" Type="http://schemas.openxmlformats.org/officeDocument/2006/relationships/hyperlink" Target="https://www.nyse.com/quote/XNYS:MDT" TargetMode="External"/><Relationship Id="rId492" Type="http://schemas.openxmlformats.org/officeDocument/2006/relationships/hyperlink" Target="http://www.nasdaq.com/symbol/dish" TargetMode="External"/><Relationship Id="rId548" Type="http://schemas.openxmlformats.org/officeDocument/2006/relationships/hyperlink" Target="https://en.wikipedia.org/wiki/Marathon_Oil_Corp." TargetMode="External"/><Relationship Id="rId713" Type="http://schemas.openxmlformats.org/officeDocument/2006/relationships/hyperlink" Target="https://www.nyse.com/quote/XNYS:KR" TargetMode="External"/><Relationship Id="rId755" Type="http://schemas.openxmlformats.org/officeDocument/2006/relationships/hyperlink" Target="http://www.nasdaq.com/symbol/grmn" TargetMode="External"/><Relationship Id="rId797" Type="http://schemas.openxmlformats.org/officeDocument/2006/relationships/hyperlink" Target="https://www.nyse.com/quote/XNYS:ACN" TargetMode="External"/><Relationship Id="rId920" Type="http://schemas.openxmlformats.org/officeDocument/2006/relationships/hyperlink" Target="https://en.wikipedia.org/wiki/Edison_Int%27l" TargetMode="External"/><Relationship Id="rId91" Type="http://schemas.openxmlformats.org/officeDocument/2006/relationships/hyperlink" Target="https://en.wikipedia.org/wiki/Alexion_Pharmaceuticals" TargetMode="External"/><Relationship Id="rId145" Type="http://schemas.openxmlformats.org/officeDocument/2006/relationships/hyperlink" Target="https://en.wikipedia.org/wiki/Fluor_Corp." TargetMode="External"/><Relationship Id="rId187" Type="http://schemas.openxmlformats.org/officeDocument/2006/relationships/hyperlink" Target="https://en.wikipedia.org/wiki/Capital_One_Financial" TargetMode="External"/><Relationship Id="rId352" Type="http://schemas.openxmlformats.org/officeDocument/2006/relationships/hyperlink" Target="https://www.nyse.com/quote/XNYS:MHK" TargetMode="External"/><Relationship Id="rId394" Type="http://schemas.openxmlformats.org/officeDocument/2006/relationships/hyperlink" Target="https://www.nyse.com/quote/XNYS:WCG" TargetMode="External"/><Relationship Id="rId408" Type="http://schemas.openxmlformats.org/officeDocument/2006/relationships/hyperlink" Target="https://www.nyse.com/quote/XNYS:AIZ" TargetMode="External"/><Relationship Id="rId615" Type="http://schemas.openxmlformats.org/officeDocument/2006/relationships/hyperlink" Target="https://www.nyse.com/quote/XNYS:PRGO" TargetMode="External"/><Relationship Id="rId822" Type="http://schemas.openxmlformats.org/officeDocument/2006/relationships/hyperlink" Target="https://en.wikipedia.org/wiki/Applied_Materials_Inc." TargetMode="External"/><Relationship Id="rId212" Type="http://schemas.openxmlformats.org/officeDocument/2006/relationships/hyperlink" Target="https://www.nyse.com/quote/XNYS:EFX" TargetMode="External"/><Relationship Id="rId254" Type="http://schemas.openxmlformats.org/officeDocument/2006/relationships/hyperlink" Target="https://www.nyse.com/quote/XNYS:KEY" TargetMode="External"/><Relationship Id="rId657" Type="http://schemas.openxmlformats.org/officeDocument/2006/relationships/hyperlink" Target="https://www.nyse.com/quote/XNYS:FRT" TargetMode="External"/><Relationship Id="rId699" Type="http://schemas.openxmlformats.org/officeDocument/2006/relationships/hyperlink" Target="https://www.nyse.com/quote/XNYS:LB" TargetMode="External"/><Relationship Id="rId864" Type="http://schemas.openxmlformats.org/officeDocument/2006/relationships/hyperlink" Target="https://en.wikipedia.org/wiki/Verizon_Communications" TargetMode="External"/><Relationship Id="rId49" Type="http://schemas.openxmlformats.org/officeDocument/2006/relationships/hyperlink" Target="https://en.wikipedia.org/wiki/Southwest_Airlines" TargetMode="External"/><Relationship Id="rId114" Type="http://schemas.openxmlformats.org/officeDocument/2006/relationships/hyperlink" Target="https://www.nyse.com/quote/XNYS:JCI" TargetMode="External"/><Relationship Id="rId296" Type="http://schemas.openxmlformats.org/officeDocument/2006/relationships/hyperlink" Target="https://www.nyse.com/quote/XNYS:BSX" TargetMode="External"/><Relationship Id="rId461" Type="http://schemas.openxmlformats.org/officeDocument/2006/relationships/hyperlink" Target="https://en.wikipedia.org/wiki/Dover_Corp." TargetMode="External"/><Relationship Id="rId517" Type="http://schemas.openxmlformats.org/officeDocument/2006/relationships/hyperlink" Target="http://www.nasdaq.com/symbol/gt" TargetMode="External"/><Relationship Id="rId559" Type="http://schemas.openxmlformats.org/officeDocument/2006/relationships/hyperlink" Target="https://www.nyse.com/quote/XNYS:HFC" TargetMode="External"/><Relationship Id="rId724" Type="http://schemas.openxmlformats.org/officeDocument/2006/relationships/hyperlink" Target="https://en.wikipedia.org/wiki/Lowe%27s_Cos." TargetMode="External"/><Relationship Id="rId766" Type="http://schemas.openxmlformats.org/officeDocument/2006/relationships/hyperlink" Target="https://en.wikipedia.org/wiki/Verisign_Inc." TargetMode="External"/><Relationship Id="rId931" Type="http://schemas.openxmlformats.org/officeDocument/2006/relationships/hyperlink" Target="https://www.nyse.com/quote/XNYS:SO" TargetMode="External"/><Relationship Id="rId60" Type="http://schemas.openxmlformats.org/officeDocument/2006/relationships/hyperlink" Target="https://www.nyse.com/quote/XNYS:PVH" TargetMode="External"/><Relationship Id="rId156" Type="http://schemas.openxmlformats.org/officeDocument/2006/relationships/hyperlink" Target="https://www.nyse.com/quote/XNYS:CCL" TargetMode="External"/><Relationship Id="rId198" Type="http://schemas.openxmlformats.org/officeDocument/2006/relationships/hyperlink" Target="https://www.nyse.com/quote/XNYS:ADS" TargetMode="External"/><Relationship Id="rId321" Type="http://schemas.openxmlformats.org/officeDocument/2006/relationships/hyperlink" Target="https://en.wikipedia.org/wiki/Varian_Medical_Systems" TargetMode="External"/><Relationship Id="rId363" Type="http://schemas.openxmlformats.org/officeDocument/2006/relationships/hyperlink" Target="https://en.wikipedia.org/wiki/Church_%26_Dwight" TargetMode="External"/><Relationship Id="rId419" Type="http://schemas.openxmlformats.org/officeDocument/2006/relationships/hyperlink" Target="https://en.wikipedia.org/wiki/Chubb_Limited" TargetMode="External"/><Relationship Id="rId570" Type="http://schemas.openxmlformats.org/officeDocument/2006/relationships/hyperlink" Target="https://en.wikipedia.org/wiki/Exxon_Mobil_Corp." TargetMode="External"/><Relationship Id="rId626" Type="http://schemas.openxmlformats.org/officeDocument/2006/relationships/hyperlink" Target="https://en.wikipedia.org/wiki/HCP_Inc." TargetMode="External"/><Relationship Id="rId223" Type="http://schemas.openxmlformats.org/officeDocument/2006/relationships/hyperlink" Target="https://en.wikipedia.org/wiki/Paychex_Inc." TargetMode="External"/><Relationship Id="rId430" Type="http://schemas.openxmlformats.org/officeDocument/2006/relationships/hyperlink" Target="https://www.nyse.com/quote/XNYS:RE" TargetMode="External"/><Relationship Id="rId668" Type="http://schemas.openxmlformats.org/officeDocument/2006/relationships/hyperlink" Target="https://en.wikipedia.org/wiki/Crown_Castle_International_Corp." TargetMode="External"/><Relationship Id="rId833" Type="http://schemas.openxmlformats.org/officeDocument/2006/relationships/hyperlink" Target="http://www.nasdaq.com/symbol/avgo" TargetMode="External"/><Relationship Id="rId875" Type="http://schemas.openxmlformats.org/officeDocument/2006/relationships/hyperlink" Target="http://www.nasdaq.com/symbol/mat" TargetMode="External"/><Relationship Id="rId18" Type="http://schemas.openxmlformats.org/officeDocument/2006/relationships/hyperlink" Target="https://www.nyse.com/quote/XNYS:NOC" TargetMode="External"/><Relationship Id="rId265" Type="http://schemas.openxmlformats.org/officeDocument/2006/relationships/hyperlink" Target="https://en.wikipedia.org/wiki/Zions_Bancorp" TargetMode="External"/><Relationship Id="rId472" Type="http://schemas.openxmlformats.org/officeDocument/2006/relationships/hyperlink" Target="https://www.nyse.com/quote/XNYS:PH" TargetMode="External"/><Relationship Id="rId528" Type="http://schemas.openxmlformats.org/officeDocument/2006/relationships/hyperlink" Target="https://en.wikipedia.org/wiki/Schlumberger_Ltd." TargetMode="External"/><Relationship Id="rId735" Type="http://schemas.openxmlformats.org/officeDocument/2006/relationships/hyperlink" Target="https://www.nyse.com/quote/XNYS:AZO" TargetMode="External"/><Relationship Id="rId900" Type="http://schemas.openxmlformats.org/officeDocument/2006/relationships/hyperlink" Target="https://en.wikipedia.org/wiki/NiSource_Inc." TargetMode="External"/><Relationship Id="rId125" Type="http://schemas.openxmlformats.org/officeDocument/2006/relationships/hyperlink" Target="https://en.wikipedia.org/wiki/Albemarle_Corp" TargetMode="External"/><Relationship Id="rId167" Type="http://schemas.openxmlformats.org/officeDocument/2006/relationships/hyperlink" Target="https://en.wikipedia.org/wiki/Nasdaq,_Inc." TargetMode="External"/><Relationship Id="rId332" Type="http://schemas.openxmlformats.org/officeDocument/2006/relationships/hyperlink" Target="https://www.nyse.com/quote/XNYS:CVS" TargetMode="External"/><Relationship Id="rId374" Type="http://schemas.openxmlformats.org/officeDocument/2006/relationships/hyperlink" Target="https://www.nyse.com/quote/XNYS:APD" TargetMode="External"/><Relationship Id="rId581" Type="http://schemas.openxmlformats.org/officeDocument/2006/relationships/hyperlink" Target="https://www.nyse.com/quote/XNYS:SJM" TargetMode="External"/><Relationship Id="rId777" Type="http://schemas.openxmlformats.org/officeDocument/2006/relationships/hyperlink" Target="https://www.nyse.com/quote/XNYS:CRM" TargetMode="External"/><Relationship Id="rId71" Type="http://schemas.openxmlformats.org/officeDocument/2006/relationships/hyperlink" Target="https://en.wikipedia.org/wiki/General_Motors" TargetMode="External"/><Relationship Id="rId234" Type="http://schemas.openxmlformats.org/officeDocument/2006/relationships/hyperlink" Target="https://www.nyse.com/quote/XNYS:BEN" TargetMode="External"/><Relationship Id="rId637" Type="http://schemas.openxmlformats.org/officeDocument/2006/relationships/hyperlink" Target="https://www.nyse.com/quote/XNYS:ARE" TargetMode="External"/><Relationship Id="rId679" Type="http://schemas.openxmlformats.org/officeDocument/2006/relationships/hyperlink" Target="https://www.nyse.com/quote/XNYS:PSA" TargetMode="External"/><Relationship Id="rId802" Type="http://schemas.openxmlformats.org/officeDocument/2006/relationships/hyperlink" Target="https://en.wikipedia.org/wiki/Gartner" TargetMode="External"/><Relationship Id="rId844" Type="http://schemas.openxmlformats.org/officeDocument/2006/relationships/hyperlink" Target="https://en.wikipedia.org/wiki/QUALCOMM_Inc." TargetMode="External"/><Relationship Id="rId886" Type="http://schemas.openxmlformats.org/officeDocument/2006/relationships/hyperlink" Target="https://en.wikipedia.org/wiki/Ameren_Corp" TargetMode="External"/><Relationship Id="rId2" Type="http://schemas.openxmlformats.org/officeDocument/2006/relationships/hyperlink" Target="https://www.nyse.com/quote/XNYS:IPG" TargetMode="External"/><Relationship Id="rId29" Type="http://schemas.openxmlformats.org/officeDocument/2006/relationships/hyperlink" Target="https://en.wikipedia.org/wiki/CF_Industries_Holdings_Inc" TargetMode="External"/><Relationship Id="rId276" Type="http://schemas.openxmlformats.org/officeDocument/2006/relationships/hyperlink" Target="https://www.nyse.com/quote/XNYS:BMY" TargetMode="External"/><Relationship Id="rId441" Type="http://schemas.openxmlformats.org/officeDocument/2006/relationships/hyperlink" Target="https://en.wikipedia.org/wiki/AMETEK_Inc." TargetMode="External"/><Relationship Id="rId483" Type="http://schemas.openxmlformats.org/officeDocument/2006/relationships/hyperlink" Target="https://en.wikipedia.org/wiki/CBS_Corp." TargetMode="External"/><Relationship Id="rId539" Type="http://schemas.openxmlformats.org/officeDocument/2006/relationships/hyperlink" Target="https://www.nyse.com/quote/XNYS:XEC" TargetMode="External"/><Relationship Id="rId690" Type="http://schemas.openxmlformats.org/officeDocument/2006/relationships/hyperlink" Target="https://en.wikipedia.org/wiki/Starbucks_Corp." TargetMode="External"/><Relationship Id="rId704" Type="http://schemas.openxmlformats.org/officeDocument/2006/relationships/hyperlink" Target="https://en.wikipedia.org/wiki/Advance_Auto_Parts" TargetMode="External"/><Relationship Id="rId746" Type="http://schemas.openxmlformats.org/officeDocument/2006/relationships/hyperlink" Target="https://en.wikipedia.org/wiki/Cadence_Design_Systems" TargetMode="External"/><Relationship Id="rId911" Type="http://schemas.openxmlformats.org/officeDocument/2006/relationships/hyperlink" Target="https://www.nyse.com/quote/XNYS:LNT" TargetMode="External"/><Relationship Id="rId40" Type="http://schemas.openxmlformats.org/officeDocument/2006/relationships/hyperlink" Target="https://www.nyse.com/quote/XNYS:FDX" TargetMode="External"/><Relationship Id="rId136" Type="http://schemas.openxmlformats.org/officeDocument/2006/relationships/hyperlink" Target="https://www.nyse.com/quote/XNYS:PPG" TargetMode="External"/><Relationship Id="rId178" Type="http://schemas.openxmlformats.org/officeDocument/2006/relationships/hyperlink" Target="https://www.nyse.com/quote/XNYS:JPM" TargetMode="External"/><Relationship Id="rId301" Type="http://schemas.openxmlformats.org/officeDocument/2006/relationships/hyperlink" Target="https://en.wikipedia.org/wiki/Hologic" TargetMode="External"/><Relationship Id="rId343" Type="http://schemas.openxmlformats.org/officeDocument/2006/relationships/hyperlink" Target="https://en.wikipedia.org/wiki/The_Cooper_Companies" TargetMode="External"/><Relationship Id="rId550" Type="http://schemas.openxmlformats.org/officeDocument/2006/relationships/hyperlink" Target="https://en.wikipedia.org/wiki/Newfield_Exploration_Co" TargetMode="External"/><Relationship Id="rId788" Type="http://schemas.openxmlformats.org/officeDocument/2006/relationships/hyperlink" Target="https://en.wikipedia.org/wiki/Amazon.com_Inc." TargetMode="External"/><Relationship Id="rId82" Type="http://schemas.openxmlformats.org/officeDocument/2006/relationships/hyperlink" Target="https://www.nyse.com/quote/XNYS:BF-B" TargetMode="External"/><Relationship Id="rId203" Type="http://schemas.openxmlformats.org/officeDocument/2006/relationships/hyperlink" Target="https://en.wikipedia.org/wiki/Raymond_James_Financial_Inc." TargetMode="External"/><Relationship Id="rId385" Type="http://schemas.openxmlformats.org/officeDocument/2006/relationships/hyperlink" Target="https://en.wikipedia.org/wiki/Centene_Corporation" TargetMode="External"/><Relationship Id="rId592" Type="http://schemas.openxmlformats.org/officeDocument/2006/relationships/hyperlink" Target="https://en.wikipedia.org/wiki/Avery_Dennison_Corp" TargetMode="External"/><Relationship Id="rId606" Type="http://schemas.openxmlformats.org/officeDocument/2006/relationships/hyperlink" Target="https://en.wikipedia.org/wiki/Lilly_(Eli)_%26_Co." TargetMode="External"/><Relationship Id="rId648" Type="http://schemas.openxmlformats.org/officeDocument/2006/relationships/hyperlink" Target="https://en.wikipedia.org/wiki/Equity_Residential" TargetMode="External"/><Relationship Id="rId813" Type="http://schemas.openxmlformats.org/officeDocument/2006/relationships/hyperlink" Target="https://www.nyse.com/quote/XNYS:TEL" TargetMode="External"/><Relationship Id="rId855" Type="http://schemas.openxmlformats.org/officeDocument/2006/relationships/hyperlink" Target="http://www.nasdaq.com/symbol/stx" TargetMode="External"/><Relationship Id="rId245" Type="http://schemas.openxmlformats.org/officeDocument/2006/relationships/hyperlink" Target="https://en.wikipedia.org/wiki/BB%26T_Corporation" TargetMode="External"/><Relationship Id="rId287" Type="http://schemas.openxmlformats.org/officeDocument/2006/relationships/hyperlink" Target="https://en.wikipedia.org/wiki/Abiomed" TargetMode="External"/><Relationship Id="rId410" Type="http://schemas.openxmlformats.org/officeDocument/2006/relationships/hyperlink" Target="https://www.nyse.com/quote/XNYS:LNC" TargetMode="External"/><Relationship Id="rId452" Type="http://schemas.openxmlformats.org/officeDocument/2006/relationships/hyperlink" Target="https://www.nyse.com/quote/XNYS:MMM" TargetMode="External"/><Relationship Id="rId494" Type="http://schemas.openxmlformats.org/officeDocument/2006/relationships/hyperlink" Target="http://www.nasdaq.com/symbol/nflx" TargetMode="External"/><Relationship Id="rId508" Type="http://schemas.openxmlformats.org/officeDocument/2006/relationships/hyperlink" Target="https://en.wikipedia.org/wiki/Waste_Management_Inc." TargetMode="External"/><Relationship Id="rId715" Type="http://schemas.openxmlformats.org/officeDocument/2006/relationships/hyperlink" Target="https://www.nyse.com/quote/XNYS:DG" TargetMode="External"/><Relationship Id="rId897" Type="http://schemas.openxmlformats.org/officeDocument/2006/relationships/hyperlink" Target="https://www.nyse.com/quote/XNYS:EXC" TargetMode="External"/><Relationship Id="rId922" Type="http://schemas.openxmlformats.org/officeDocument/2006/relationships/hyperlink" Target="https://en.wikipedia.org/wiki/Entergy_Corp." TargetMode="External"/><Relationship Id="rId105" Type="http://schemas.openxmlformats.org/officeDocument/2006/relationships/hyperlink" Target="https://en.wikipedia.org/wiki/Vertex_Pharmaceuticals_Inc" TargetMode="External"/><Relationship Id="rId147" Type="http://schemas.openxmlformats.org/officeDocument/2006/relationships/hyperlink" Target="https://en.wikipedia.org/wiki/Jacobs_Engineering_Group" TargetMode="External"/><Relationship Id="rId312" Type="http://schemas.openxmlformats.org/officeDocument/2006/relationships/hyperlink" Target="https://www.nyse.com/quote/XNYS:PKI" TargetMode="External"/><Relationship Id="rId354" Type="http://schemas.openxmlformats.org/officeDocument/2006/relationships/hyperlink" Target="https://www.nyse.com/quote/XNYS:DHI" TargetMode="External"/><Relationship Id="rId757" Type="http://schemas.openxmlformats.org/officeDocument/2006/relationships/hyperlink" Target="https://www.nyse.com/quote/XNYS:BR" TargetMode="External"/><Relationship Id="rId799" Type="http://schemas.openxmlformats.org/officeDocument/2006/relationships/hyperlink" Target="http://www.nasdaq.com/symbol/ctsh" TargetMode="External"/><Relationship Id="rId51" Type="http://schemas.openxmlformats.org/officeDocument/2006/relationships/hyperlink" Target="https://en.wikipedia.org/wiki/United_Continental_Holdings" TargetMode="External"/><Relationship Id="rId93" Type="http://schemas.openxmlformats.org/officeDocument/2006/relationships/hyperlink" Target="https://en.wikipedia.org/wiki/Amgen_Inc." TargetMode="External"/><Relationship Id="rId189" Type="http://schemas.openxmlformats.org/officeDocument/2006/relationships/hyperlink" Target="https://en.wikipedia.org/wiki/Discover_Financial_Services" TargetMode="External"/><Relationship Id="rId396" Type="http://schemas.openxmlformats.org/officeDocument/2006/relationships/hyperlink" Target="https://www.nyse.com/quote/XNYS:AFL" TargetMode="External"/><Relationship Id="rId561" Type="http://schemas.openxmlformats.org/officeDocument/2006/relationships/hyperlink" Target="https://www.nyse.com/quote/XNYS:HES" TargetMode="External"/><Relationship Id="rId617" Type="http://schemas.openxmlformats.org/officeDocument/2006/relationships/hyperlink" Target="https://www.nyse.com/quote/XNYS:PFE" TargetMode="External"/><Relationship Id="rId659" Type="http://schemas.openxmlformats.org/officeDocument/2006/relationships/hyperlink" Target="https://www.nyse.com/quote/XNYS:KIM" TargetMode="External"/><Relationship Id="rId824" Type="http://schemas.openxmlformats.org/officeDocument/2006/relationships/hyperlink" Target="https://en.wikipedia.org/wiki/KLA-Tencor_Corp." TargetMode="External"/><Relationship Id="rId866" Type="http://schemas.openxmlformats.org/officeDocument/2006/relationships/hyperlink" Target="https://en.wikipedia.org/wiki/American_Tower_Corp." TargetMode="External"/><Relationship Id="rId214" Type="http://schemas.openxmlformats.org/officeDocument/2006/relationships/hyperlink" Target="https://www.nyse.com/quote/XNYS:HRB" TargetMode="External"/><Relationship Id="rId256" Type="http://schemas.openxmlformats.org/officeDocument/2006/relationships/hyperlink" Target="https://www.nyse.com/quote/XNYS:MTB" TargetMode="External"/><Relationship Id="rId298" Type="http://schemas.openxmlformats.org/officeDocument/2006/relationships/hyperlink" Target="https://www.nyse.com/quote/XNYS:DHR" TargetMode="External"/><Relationship Id="rId421" Type="http://schemas.openxmlformats.org/officeDocument/2006/relationships/hyperlink" Target="https://en.wikipedia.org/wiki/Cincinnati_Financial" TargetMode="External"/><Relationship Id="rId463" Type="http://schemas.openxmlformats.org/officeDocument/2006/relationships/hyperlink" Target="https://en.wikipedia.org/wiki/Flowserve_Corporation" TargetMode="External"/><Relationship Id="rId519" Type="http://schemas.openxmlformats.org/officeDocument/2006/relationships/hyperlink" Target="https://www.nyse.com/quote/XNYS:URI" TargetMode="External"/><Relationship Id="rId670" Type="http://schemas.openxmlformats.org/officeDocument/2006/relationships/hyperlink" Target="https://en.wikipedia.org/wiki/Digital_Realty" TargetMode="External"/><Relationship Id="rId116" Type="http://schemas.openxmlformats.org/officeDocument/2006/relationships/hyperlink" Target="https://www.nyse.com/quote/XNYS:MAS" TargetMode="External"/><Relationship Id="rId158" Type="http://schemas.openxmlformats.org/officeDocument/2006/relationships/hyperlink" Target="https://www.nyse.com/quote/XNYS:RCL" TargetMode="External"/><Relationship Id="rId323" Type="http://schemas.openxmlformats.org/officeDocument/2006/relationships/hyperlink" Target="https://en.wikipedia.org/wiki/Zimmer_Holdings" TargetMode="External"/><Relationship Id="rId530" Type="http://schemas.openxmlformats.org/officeDocument/2006/relationships/hyperlink" Target="https://en.wikipedia.org/wiki/TechnipFMC" TargetMode="External"/><Relationship Id="rId726" Type="http://schemas.openxmlformats.org/officeDocument/2006/relationships/hyperlink" Target="https://en.wikipedia.org/wiki/Costco_Wholesale_Corp." TargetMode="External"/><Relationship Id="rId768" Type="http://schemas.openxmlformats.org/officeDocument/2006/relationships/hyperlink" Target="https://en.wikipedia.org/wiki/Citrix_Systems" TargetMode="External"/><Relationship Id="rId933" Type="http://schemas.openxmlformats.org/officeDocument/2006/relationships/hyperlink" Target="https://www.nyse.com/quote/XNYS:WEC" TargetMode="External"/><Relationship Id="rId20" Type="http://schemas.openxmlformats.org/officeDocument/2006/relationships/hyperlink" Target="https://www.nyse.com/quote/XNYS:RTN" TargetMode="External"/><Relationship Id="rId62" Type="http://schemas.openxmlformats.org/officeDocument/2006/relationships/hyperlink" Target="https://www.nyse.com/quote/XNYS:TPR" TargetMode="External"/><Relationship Id="rId365" Type="http://schemas.openxmlformats.org/officeDocument/2006/relationships/hyperlink" Target="https://en.wikipedia.org/wiki/Colgate-Palmolive" TargetMode="External"/><Relationship Id="rId572" Type="http://schemas.openxmlformats.org/officeDocument/2006/relationships/hyperlink" Target="https://en.wikipedia.org/wiki/Campbell_Soup" TargetMode="External"/><Relationship Id="rId628" Type="http://schemas.openxmlformats.org/officeDocument/2006/relationships/hyperlink" Target="https://en.wikipedia.org/wiki/Ventas_Inc" TargetMode="External"/><Relationship Id="rId835" Type="http://schemas.openxmlformats.org/officeDocument/2006/relationships/hyperlink" Target="http://www.nasdaq.com/symbol/intc" TargetMode="External"/><Relationship Id="rId225" Type="http://schemas.openxmlformats.org/officeDocument/2006/relationships/hyperlink" Target="https://en.wikipedia.org/wiki/Global_Payments_Inc." TargetMode="External"/><Relationship Id="rId267" Type="http://schemas.openxmlformats.org/officeDocument/2006/relationships/hyperlink" Target="https://en.wikipedia.org/wiki/Activision_Blizzard" TargetMode="External"/><Relationship Id="rId432" Type="http://schemas.openxmlformats.org/officeDocument/2006/relationships/hyperlink" Target="http://www.nasdaq.com/symbol/vrsk" TargetMode="External"/><Relationship Id="rId474" Type="http://schemas.openxmlformats.org/officeDocument/2006/relationships/hyperlink" Target="https://www.nyse.com/quote/XNYS:PNR" TargetMode="External"/><Relationship Id="rId877" Type="http://schemas.openxmlformats.org/officeDocument/2006/relationships/hyperlink" Target="http://www.nasdaq.com/symbol/bkng" TargetMode="External"/><Relationship Id="rId127" Type="http://schemas.openxmlformats.org/officeDocument/2006/relationships/hyperlink" Target="https://en.wikipedia.org/wiki/Celanese_Corp." TargetMode="External"/><Relationship Id="rId681" Type="http://schemas.openxmlformats.org/officeDocument/2006/relationships/hyperlink" Target="http://www.nasdaq.com/symbol/sbac" TargetMode="External"/><Relationship Id="rId737" Type="http://schemas.openxmlformats.org/officeDocument/2006/relationships/hyperlink" Target="https://www.nyse.com/quote/XNYS:GPC" TargetMode="External"/><Relationship Id="rId779" Type="http://schemas.openxmlformats.org/officeDocument/2006/relationships/hyperlink" Target="https://www.nyse.com/quote/XNYS:TSS" TargetMode="External"/><Relationship Id="rId902" Type="http://schemas.openxmlformats.org/officeDocument/2006/relationships/hyperlink" Target="https://en.wikipedia.org/wiki/Pinnacle_West_Capital" TargetMode="External"/><Relationship Id="rId31" Type="http://schemas.openxmlformats.org/officeDocument/2006/relationships/hyperlink" Target="https://en.wikipedia.org/wiki/FMC_Corporation" TargetMode="External"/><Relationship Id="rId73" Type="http://schemas.openxmlformats.org/officeDocument/2006/relationships/hyperlink" Target="https://en.wikipedia.org/wiki/Harley-Davidson" TargetMode="External"/><Relationship Id="rId169" Type="http://schemas.openxmlformats.org/officeDocument/2006/relationships/hyperlink" Target="https://en.wikipedia.org/wiki/S%26P_Global,_Inc." TargetMode="External"/><Relationship Id="rId334" Type="http://schemas.openxmlformats.org/officeDocument/2006/relationships/hyperlink" Target="https://www.nyse.com/quote/XNYS:LH" TargetMode="External"/><Relationship Id="rId376" Type="http://schemas.openxmlformats.org/officeDocument/2006/relationships/hyperlink" Target="https://www.nyse.com/quote/XNYS:AON" TargetMode="External"/><Relationship Id="rId541" Type="http://schemas.openxmlformats.org/officeDocument/2006/relationships/hyperlink" Target="https://www.nyse.com/quote/XNYS:CXO" TargetMode="External"/><Relationship Id="rId583" Type="http://schemas.openxmlformats.org/officeDocument/2006/relationships/hyperlink" Target="https://www.nyse.com/quote/XNYS:K" TargetMode="External"/><Relationship Id="rId639" Type="http://schemas.openxmlformats.org/officeDocument/2006/relationships/hyperlink" Target="https://www.nyse.com/quote/XNYS:BXP" TargetMode="External"/><Relationship Id="rId790" Type="http://schemas.openxmlformats.org/officeDocument/2006/relationships/hyperlink" Target="https://en.wikipedia.org/wiki/IBM" TargetMode="External"/><Relationship Id="rId804" Type="http://schemas.openxmlformats.org/officeDocument/2006/relationships/hyperlink" Target="https://en.wikipedia.org/wiki/Amphenol_Corp" TargetMode="External"/><Relationship Id="rId4" Type="http://schemas.openxmlformats.org/officeDocument/2006/relationships/hyperlink" Target="https://www.nyse.com/quote/XNYS:OMC" TargetMode="External"/><Relationship Id="rId180" Type="http://schemas.openxmlformats.org/officeDocument/2006/relationships/hyperlink" Target="https://www.nyse.com/quote/XNYS:USB" TargetMode="External"/><Relationship Id="rId236" Type="http://schemas.openxmlformats.org/officeDocument/2006/relationships/hyperlink" Target="https://www.nyse.com/quote/XNYS:IVZ" TargetMode="External"/><Relationship Id="rId278" Type="http://schemas.openxmlformats.org/officeDocument/2006/relationships/hyperlink" Target="https://www.nyse.com/quote/XNYS:CAH" TargetMode="External"/><Relationship Id="rId401" Type="http://schemas.openxmlformats.org/officeDocument/2006/relationships/hyperlink" Target="https://en.wikipedia.org/wiki/Prudential_Financial" TargetMode="External"/><Relationship Id="rId443" Type="http://schemas.openxmlformats.org/officeDocument/2006/relationships/hyperlink" Target="https://en.wikipedia.org/wiki/Eaton_Corporation" TargetMode="External"/><Relationship Id="rId650" Type="http://schemas.openxmlformats.org/officeDocument/2006/relationships/hyperlink" Target="https://en.wikipedia.org/wiki/Essex_Property_Trust,_Inc." TargetMode="External"/><Relationship Id="rId846" Type="http://schemas.openxmlformats.org/officeDocument/2006/relationships/hyperlink" Target="https://en.wikipedia.org/wiki/Skyworks_Solutions" TargetMode="External"/><Relationship Id="rId888" Type="http://schemas.openxmlformats.org/officeDocument/2006/relationships/hyperlink" Target="https://en.wikipedia.org/wiki/CenterPoint_Energy" TargetMode="External"/><Relationship Id="rId303" Type="http://schemas.openxmlformats.org/officeDocument/2006/relationships/hyperlink" Target="https://en.wikipedia.org/wiki/Idexx_Laboratories" TargetMode="External"/><Relationship Id="rId485" Type="http://schemas.openxmlformats.org/officeDocument/2006/relationships/hyperlink" Target="https://en.wikipedia.org/wiki/Discovery_Inc." TargetMode="External"/><Relationship Id="rId692" Type="http://schemas.openxmlformats.org/officeDocument/2006/relationships/hyperlink" Target="https://en.wikipedia.org/wiki/Yum!_Brands_Inc" TargetMode="External"/><Relationship Id="rId706" Type="http://schemas.openxmlformats.org/officeDocument/2006/relationships/hyperlink" Target="https://en.wikipedia.org/wiki/Best_Buy_Co._Inc." TargetMode="External"/><Relationship Id="rId748" Type="http://schemas.openxmlformats.org/officeDocument/2006/relationships/hyperlink" Target="https://en.wikipedia.org/wiki/Oracle_Corp." TargetMode="External"/><Relationship Id="rId913" Type="http://schemas.openxmlformats.org/officeDocument/2006/relationships/hyperlink" Target="https://www.nyse.com/quote/XNYS:AEP" TargetMode="External"/><Relationship Id="rId42" Type="http://schemas.openxmlformats.org/officeDocument/2006/relationships/hyperlink" Target="https://www.nyse.com/quote/XNYS:UPS" TargetMode="External"/><Relationship Id="rId84" Type="http://schemas.openxmlformats.org/officeDocument/2006/relationships/hyperlink" Target="https://www.nyse.com/quote/XNYS:STZ" TargetMode="External"/><Relationship Id="rId138" Type="http://schemas.openxmlformats.org/officeDocument/2006/relationships/hyperlink" Target="https://www.nyse.com/quote/XNYS:SHW" TargetMode="External"/><Relationship Id="rId345" Type="http://schemas.openxmlformats.org/officeDocument/2006/relationships/hyperlink" Target="https://en.wikipedia.org/wiki/Illumina_(company)" TargetMode="External"/><Relationship Id="rId387" Type="http://schemas.openxmlformats.org/officeDocument/2006/relationships/hyperlink" Target="https://en.wikipedia.org/wiki/CIGNA_Corp." TargetMode="External"/><Relationship Id="rId510" Type="http://schemas.openxmlformats.org/officeDocument/2006/relationships/hyperlink" Target="https://en.wikipedia.org/wiki/Sysco_Corp." TargetMode="External"/><Relationship Id="rId552" Type="http://schemas.openxmlformats.org/officeDocument/2006/relationships/hyperlink" Target="https://en.wikipedia.org/wiki/Noble_Energy_Inc" TargetMode="External"/><Relationship Id="rId594" Type="http://schemas.openxmlformats.org/officeDocument/2006/relationships/hyperlink" Target="https://en.wikipedia.org/wiki/International_Paper" TargetMode="External"/><Relationship Id="rId608" Type="http://schemas.openxmlformats.org/officeDocument/2006/relationships/hyperlink" Target="https://en.wikipedia.org/wiki/Merck_%26_Co." TargetMode="External"/><Relationship Id="rId815" Type="http://schemas.openxmlformats.org/officeDocument/2006/relationships/hyperlink" Target="http://www.nasdaq.com/symbol/csco" TargetMode="External"/><Relationship Id="rId191" Type="http://schemas.openxmlformats.org/officeDocument/2006/relationships/hyperlink" Target="https://en.wikipedia.org/wiki/Mastercard_Inc." TargetMode="External"/><Relationship Id="rId205" Type="http://schemas.openxmlformats.org/officeDocument/2006/relationships/hyperlink" Target="https://en.wikipedia.org/wiki/Charles_Schwab_Corporation" TargetMode="External"/><Relationship Id="rId247" Type="http://schemas.openxmlformats.org/officeDocument/2006/relationships/hyperlink" Target="https://en.wikipedia.org/wiki/Fifth_Third_Bancorp" TargetMode="External"/><Relationship Id="rId412" Type="http://schemas.openxmlformats.org/officeDocument/2006/relationships/hyperlink" Target="https://www.nyse.com/quote/XNYS:L" TargetMode="External"/><Relationship Id="rId857" Type="http://schemas.openxmlformats.org/officeDocument/2006/relationships/hyperlink" Target="http://www.nasdaq.com/symbol/wdc" TargetMode="External"/><Relationship Id="rId899" Type="http://schemas.openxmlformats.org/officeDocument/2006/relationships/hyperlink" Target="https://www.nyse.com/quote/XNYS:NEE" TargetMode="External"/><Relationship Id="rId107" Type="http://schemas.openxmlformats.org/officeDocument/2006/relationships/hyperlink" Target="https://en.wikipedia.org/wiki/A.O._Smith" TargetMode="External"/><Relationship Id="rId289" Type="http://schemas.openxmlformats.org/officeDocument/2006/relationships/hyperlink" Target="https://en.wikipedia.org/wiki/Agilent_Technologies_Inc" TargetMode="External"/><Relationship Id="rId454" Type="http://schemas.openxmlformats.org/officeDocument/2006/relationships/hyperlink" Target="https://www.nyse.com/quote/XNYS:GE" TargetMode="External"/><Relationship Id="rId496" Type="http://schemas.openxmlformats.org/officeDocument/2006/relationships/hyperlink" Target="https://en.wikipedia.org/wiki/Twenty-First_Century_Fox_Class_A" TargetMode="External"/><Relationship Id="rId661" Type="http://schemas.openxmlformats.org/officeDocument/2006/relationships/hyperlink" Target="https://www.nyse.com/quote/XNYS:MAC" TargetMode="External"/><Relationship Id="rId717" Type="http://schemas.openxmlformats.org/officeDocument/2006/relationships/hyperlink" Target="http://www.nasdaq.com/symbol/dltr" TargetMode="External"/><Relationship Id="rId759" Type="http://schemas.openxmlformats.org/officeDocument/2006/relationships/hyperlink" Target="https://www.nyse.com/quote/XNYS:GPN" TargetMode="External"/><Relationship Id="rId924" Type="http://schemas.openxmlformats.org/officeDocument/2006/relationships/hyperlink" Target="https://en.wikipedia.org/wiki/FirstEnergy_Corp" TargetMode="External"/><Relationship Id="rId11" Type="http://schemas.openxmlformats.org/officeDocument/2006/relationships/hyperlink" Target="https://en.wikipedia.org/wiki/Harris_Corporation" TargetMode="External"/><Relationship Id="rId53" Type="http://schemas.openxmlformats.org/officeDocument/2006/relationships/hyperlink" Target="https://en.wikipedia.org/wiki/Hanesbrands_Inc" TargetMode="External"/><Relationship Id="rId149" Type="http://schemas.openxmlformats.org/officeDocument/2006/relationships/hyperlink" Target="https://en.wikipedia.org/wiki/Quanta_Services_Inc." TargetMode="External"/><Relationship Id="rId314" Type="http://schemas.openxmlformats.org/officeDocument/2006/relationships/hyperlink" Target="https://www.nyse.com/quote/XNYS:RMD" TargetMode="External"/><Relationship Id="rId356" Type="http://schemas.openxmlformats.org/officeDocument/2006/relationships/hyperlink" Target="https://www.nyse.com/quote/XNYS:LEN" TargetMode="External"/><Relationship Id="rId398" Type="http://schemas.openxmlformats.org/officeDocument/2006/relationships/hyperlink" Target="https://www.nyse.com/quote/XNYS:MET" TargetMode="External"/><Relationship Id="rId521" Type="http://schemas.openxmlformats.org/officeDocument/2006/relationships/hyperlink" Target="https://www.nyse.com/quote/XNYS:HP" TargetMode="External"/><Relationship Id="rId563" Type="http://schemas.openxmlformats.org/officeDocument/2006/relationships/hyperlink" Target="https://www.nyse.com/quote/XNYS:VLO" TargetMode="External"/><Relationship Id="rId619" Type="http://schemas.openxmlformats.org/officeDocument/2006/relationships/hyperlink" Target="http://www.nasdaq.com/symbol/csx" TargetMode="External"/><Relationship Id="rId770" Type="http://schemas.openxmlformats.org/officeDocument/2006/relationships/hyperlink" Target="https://en.wikipedia.org/wiki/Fidelity_National_Information_Services" TargetMode="External"/><Relationship Id="rId95" Type="http://schemas.openxmlformats.org/officeDocument/2006/relationships/hyperlink" Target="https://en.wikipedia.org/wiki/Biogen_Inc." TargetMode="External"/><Relationship Id="rId160" Type="http://schemas.openxmlformats.org/officeDocument/2006/relationships/hyperlink" Target="https://markets.cboe.com/us/equities/listings/listed_products/symbols/CBOE" TargetMode="External"/><Relationship Id="rId216" Type="http://schemas.openxmlformats.org/officeDocument/2006/relationships/hyperlink" Target="http://www.nasdaq.com/symbol/pypl" TargetMode="External"/><Relationship Id="rId423" Type="http://schemas.openxmlformats.org/officeDocument/2006/relationships/hyperlink" Target="https://en.wikipedia.org/wiki/Hartford_Financial_Svc.Gp." TargetMode="External"/><Relationship Id="rId826" Type="http://schemas.openxmlformats.org/officeDocument/2006/relationships/hyperlink" Target="https://en.wikipedia.org/wiki/Lam_Research" TargetMode="External"/><Relationship Id="rId868" Type="http://schemas.openxmlformats.org/officeDocument/2006/relationships/hyperlink" Target="https://en.wikipedia.org/wiki/Altria_Group_Inc" TargetMode="External"/><Relationship Id="rId258" Type="http://schemas.openxmlformats.org/officeDocument/2006/relationships/hyperlink" Target="https://www.nyse.com/quote/XNYS:PNC" TargetMode="External"/><Relationship Id="rId465" Type="http://schemas.openxmlformats.org/officeDocument/2006/relationships/hyperlink" Target="https://en.wikipedia.org/wiki/Grainger_(W.W.)_Inc." TargetMode="External"/><Relationship Id="rId630" Type="http://schemas.openxmlformats.org/officeDocument/2006/relationships/hyperlink" Target="https://en.wikipedia.org/wiki/Welltower_Inc." TargetMode="External"/><Relationship Id="rId672" Type="http://schemas.openxmlformats.org/officeDocument/2006/relationships/hyperlink" Target="https://en.wikipedia.org/wiki/Equinix" TargetMode="External"/><Relationship Id="rId728" Type="http://schemas.openxmlformats.org/officeDocument/2006/relationships/hyperlink" Target="https://en.wikipedia.org/wiki/Walmart" TargetMode="External"/><Relationship Id="rId22" Type="http://schemas.openxmlformats.org/officeDocument/2006/relationships/hyperlink" Target="https://www.nyse.com/quote/XNYS:TXT" TargetMode="External"/><Relationship Id="rId64" Type="http://schemas.openxmlformats.org/officeDocument/2006/relationships/hyperlink" Target="https://www.nyse.com/quote/XNYS:TIF" TargetMode="External"/><Relationship Id="rId118" Type="http://schemas.openxmlformats.org/officeDocument/2006/relationships/hyperlink" Target="https://www.nyse.com/quote/XNYS:MGM" TargetMode="External"/><Relationship Id="rId325" Type="http://schemas.openxmlformats.org/officeDocument/2006/relationships/hyperlink" Target="https://en.wikipedia.org/wiki/Cerner" TargetMode="External"/><Relationship Id="rId367" Type="http://schemas.openxmlformats.org/officeDocument/2006/relationships/hyperlink" Target="https://en.wikipedia.org/wiki/Kimberly-Clark" TargetMode="External"/><Relationship Id="rId532" Type="http://schemas.openxmlformats.org/officeDocument/2006/relationships/hyperlink" Target="https://en.wikipedia.org/wiki/Anadarko_Petroleum_Corp" TargetMode="External"/><Relationship Id="rId574" Type="http://schemas.openxmlformats.org/officeDocument/2006/relationships/hyperlink" Target="https://en.wikipedia.org/wiki/Conagra_Brands" TargetMode="External"/><Relationship Id="rId171" Type="http://schemas.openxmlformats.org/officeDocument/2006/relationships/hyperlink" Target="https://en.wikipedia.org/wiki/Bank_of_America_Corp" TargetMode="External"/><Relationship Id="rId227" Type="http://schemas.openxmlformats.org/officeDocument/2006/relationships/hyperlink" Target="https://en.wikipedia.org/wiki/Affiliated_Managers_Group_Inc" TargetMode="External"/><Relationship Id="rId781" Type="http://schemas.openxmlformats.org/officeDocument/2006/relationships/hyperlink" Target="http://www.nasdaq.com/symbol/ftnt" TargetMode="External"/><Relationship Id="rId837" Type="http://schemas.openxmlformats.org/officeDocument/2006/relationships/hyperlink" Target="http://www.nasdaq.com/symbol/mxim" TargetMode="External"/><Relationship Id="rId879" Type="http://schemas.openxmlformats.org/officeDocument/2006/relationships/hyperlink" Target="http://www.nasdaq.com/symbol/expe" TargetMode="External"/><Relationship Id="rId269" Type="http://schemas.openxmlformats.org/officeDocument/2006/relationships/hyperlink" Target="https://en.wikipedia.org/wiki/Electronic_Arts" TargetMode="External"/><Relationship Id="rId434" Type="http://schemas.openxmlformats.org/officeDocument/2006/relationships/hyperlink" Target="https://www.nyse.com/quote/XNYS:DE" TargetMode="External"/><Relationship Id="rId476" Type="http://schemas.openxmlformats.org/officeDocument/2006/relationships/hyperlink" Target="https://www.nyse.com/quote/XNYS:SNA" TargetMode="External"/><Relationship Id="rId641" Type="http://schemas.openxmlformats.org/officeDocument/2006/relationships/hyperlink" Target="https://www.nyse.com/quote/XNYS:SLG" TargetMode="External"/><Relationship Id="rId683" Type="http://schemas.openxmlformats.org/officeDocument/2006/relationships/hyperlink" Target="https://www.nyse.com/quote/XNYS:WY" TargetMode="External"/><Relationship Id="rId739" Type="http://schemas.openxmlformats.org/officeDocument/2006/relationships/hyperlink" Target="http://www.nasdaq.com/symbol/orly" TargetMode="External"/><Relationship Id="rId890" Type="http://schemas.openxmlformats.org/officeDocument/2006/relationships/hyperlink" Target="https://en.wikipedia.org/wiki/CMS_Energy" TargetMode="External"/><Relationship Id="rId904" Type="http://schemas.openxmlformats.org/officeDocument/2006/relationships/hyperlink" Target="https://en.wikipedia.org/wiki/Sempra_Energy" TargetMode="External"/><Relationship Id="rId33" Type="http://schemas.openxmlformats.org/officeDocument/2006/relationships/hyperlink" Target="https://en.wikipedia.org/wiki/The_Mosaic_Company" TargetMode="External"/><Relationship Id="rId129" Type="http://schemas.openxmlformats.org/officeDocument/2006/relationships/hyperlink" Target="https://en.wikipedia.org/wiki/Ecolab" TargetMode="External"/><Relationship Id="rId280" Type="http://schemas.openxmlformats.org/officeDocument/2006/relationships/hyperlink" Target="http://www.nasdaq.com/symbol/hsic" TargetMode="External"/><Relationship Id="rId336" Type="http://schemas.openxmlformats.org/officeDocument/2006/relationships/hyperlink" Target="https://www.nyse.com/quote/XNYS:DGX" TargetMode="External"/><Relationship Id="rId501" Type="http://schemas.openxmlformats.org/officeDocument/2006/relationships/hyperlink" Target="http://www.nasdaq.com/symbol/ctas" TargetMode="External"/><Relationship Id="rId543" Type="http://schemas.openxmlformats.org/officeDocument/2006/relationships/hyperlink" Target="https://www.nyse.com/quote/XNYS:COP" TargetMode="External"/><Relationship Id="rId75" Type="http://schemas.openxmlformats.org/officeDocument/2006/relationships/hyperlink" Target="https://en.wikipedia.org/wiki/Carmax_Inc" TargetMode="External"/><Relationship Id="rId140" Type="http://schemas.openxmlformats.org/officeDocument/2006/relationships/hyperlink" Target="https://www.nyse.com/quote/XNYS:FCX" TargetMode="External"/><Relationship Id="rId182" Type="http://schemas.openxmlformats.org/officeDocument/2006/relationships/hyperlink" Target="https://www.nyse.com/quote/XNYS:WFC" TargetMode="External"/><Relationship Id="rId378" Type="http://schemas.openxmlformats.org/officeDocument/2006/relationships/hyperlink" Target="https://www.nyse.com/quote/XNYS:AJG" TargetMode="External"/><Relationship Id="rId403" Type="http://schemas.openxmlformats.org/officeDocument/2006/relationships/hyperlink" Target="https://en.wikipedia.org/wiki/Unum_Group" TargetMode="External"/><Relationship Id="rId585" Type="http://schemas.openxmlformats.org/officeDocument/2006/relationships/hyperlink" Target="https://www.nyse.com/quote/XNYS:MKC" TargetMode="External"/><Relationship Id="rId750" Type="http://schemas.openxmlformats.org/officeDocument/2006/relationships/hyperlink" Target="https://en.wikipedia.org/wiki/Symantec_Corp." TargetMode="External"/><Relationship Id="rId792" Type="http://schemas.openxmlformats.org/officeDocument/2006/relationships/hyperlink" Target="https://en.wikipedia.org/wiki/Microsoft_Corp." TargetMode="External"/><Relationship Id="rId806" Type="http://schemas.openxmlformats.org/officeDocument/2006/relationships/hyperlink" Target="https://en.wikipedia.org/wiki/Corning_Inc." TargetMode="External"/><Relationship Id="rId848" Type="http://schemas.openxmlformats.org/officeDocument/2006/relationships/hyperlink" Target="https://en.wikipedia.org/wiki/Texas_Instruments" TargetMode="External"/><Relationship Id="rId6" Type="http://schemas.openxmlformats.org/officeDocument/2006/relationships/hyperlink" Target="https://www.nyse.com/quote/XNYS:ARNC" TargetMode="External"/><Relationship Id="rId238" Type="http://schemas.openxmlformats.org/officeDocument/2006/relationships/hyperlink" Target="http://www.nasdaq.com/symbol/ntrs" TargetMode="External"/><Relationship Id="rId445" Type="http://schemas.openxmlformats.org/officeDocument/2006/relationships/hyperlink" Target="https://en.wikipedia.org/wiki/Emerson_Electric_Company" TargetMode="External"/><Relationship Id="rId487" Type="http://schemas.openxmlformats.org/officeDocument/2006/relationships/hyperlink" Target="https://en.wikipedia.org/wiki/Charter_Communications" TargetMode="External"/><Relationship Id="rId610" Type="http://schemas.openxmlformats.org/officeDocument/2006/relationships/hyperlink" Target="https://en.wikipedia.org/wiki/Mylan_N.V." TargetMode="External"/><Relationship Id="rId652" Type="http://schemas.openxmlformats.org/officeDocument/2006/relationships/hyperlink" Target="https://en.wikipedia.org/wiki/Mid-America_Apartments" TargetMode="External"/><Relationship Id="rId694" Type="http://schemas.openxmlformats.org/officeDocument/2006/relationships/hyperlink" Target="https://en.wikipedia.org/wiki/Foot_Locker_Inc" TargetMode="External"/><Relationship Id="rId708" Type="http://schemas.openxmlformats.org/officeDocument/2006/relationships/hyperlink" Target="https://en.wikipedia.org/wiki/Macy%27s_Inc." TargetMode="External"/><Relationship Id="rId915" Type="http://schemas.openxmlformats.org/officeDocument/2006/relationships/hyperlink" Target="https://www.nyse.com/quote/XNYS:ED" TargetMode="External"/><Relationship Id="rId291" Type="http://schemas.openxmlformats.org/officeDocument/2006/relationships/hyperlink" Target="https://en.wikipedia.org/wiki/Baxter_International_Inc." TargetMode="External"/><Relationship Id="rId305" Type="http://schemas.openxmlformats.org/officeDocument/2006/relationships/hyperlink" Target="https://en.wikipedia.org/wiki/Intuitive_Surgical_Inc." TargetMode="External"/><Relationship Id="rId347" Type="http://schemas.openxmlformats.org/officeDocument/2006/relationships/hyperlink" Target="https://en.wikipedia.org/wiki/Mettler_Toledo" TargetMode="External"/><Relationship Id="rId512" Type="http://schemas.openxmlformats.org/officeDocument/2006/relationships/hyperlink" Target="https://en.wikipedia.org/wiki/Robert_Half_International" TargetMode="External"/><Relationship Id="rId44" Type="http://schemas.openxmlformats.org/officeDocument/2006/relationships/hyperlink" Target="https://www.nyse.com/quote/XNYS:ALK" TargetMode="External"/><Relationship Id="rId86" Type="http://schemas.openxmlformats.org/officeDocument/2006/relationships/hyperlink" Target="https://www.nyse.com/quote/XNYS:KO" TargetMode="External"/><Relationship Id="rId151" Type="http://schemas.openxmlformats.org/officeDocument/2006/relationships/hyperlink" Target="https://en.wikipedia.org/wiki/Martin_Marietta_Materials" TargetMode="External"/><Relationship Id="rId389" Type="http://schemas.openxmlformats.org/officeDocument/2006/relationships/hyperlink" Target="https://en.wikipedia.org/wiki/Humana_Inc." TargetMode="External"/><Relationship Id="rId554" Type="http://schemas.openxmlformats.org/officeDocument/2006/relationships/hyperlink" Target="https://en.wikipedia.org/wiki/Occidental_Petroleum" TargetMode="External"/><Relationship Id="rId596" Type="http://schemas.openxmlformats.org/officeDocument/2006/relationships/hyperlink" Target="https://en.wikipedia.org/wiki/Packaging_Corporation_of_America" TargetMode="External"/><Relationship Id="rId761" Type="http://schemas.openxmlformats.org/officeDocument/2006/relationships/hyperlink" Target="http://www.nasdaq.com/symbol/jkhy" TargetMode="External"/><Relationship Id="rId817" Type="http://schemas.openxmlformats.org/officeDocument/2006/relationships/hyperlink" Target="http://www.nasdaq.com/symbol/ffiv" TargetMode="External"/><Relationship Id="rId859" Type="http://schemas.openxmlformats.org/officeDocument/2006/relationships/hyperlink" Target="https://www.nyse.com/quote/XNYS:XRX" TargetMode="External"/><Relationship Id="rId193" Type="http://schemas.openxmlformats.org/officeDocument/2006/relationships/hyperlink" Target="https://en.wikipedia.org/wiki/Visa_Inc." TargetMode="External"/><Relationship Id="rId207" Type="http://schemas.openxmlformats.org/officeDocument/2006/relationships/hyperlink" Target="https://en.wikipedia.org/wiki/E*Trade" TargetMode="External"/><Relationship Id="rId249" Type="http://schemas.openxmlformats.org/officeDocument/2006/relationships/hyperlink" Target="https://en.wikipedia.org/wiki/First_Republic_Bank" TargetMode="External"/><Relationship Id="rId414" Type="http://schemas.openxmlformats.org/officeDocument/2006/relationships/hyperlink" Target="https://www.nyse.com/quote/XNYS:BRK-B" TargetMode="External"/><Relationship Id="rId456" Type="http://schemas.openxmlformats.org/officeDocument/2006/relationships/hyperlink" Target="https://www.nyse.com/quote/XNYS:HON" TargetMode="External"/><Relationship Id="rId498" Type="http://schemas.openxmlformats.org/officeDocument/2006/relationships/hyperlink" Target="https://en.wikipedia.org/wiki/Viacom_Inc." TargetMode="External"/><Relationship Id="rId621" Type="http://schemas.openxmlformats.org/officeDocument/2006/relationships/hyperlink" Target="https://www.nyse.com/quote/XNYS:KSU" TargetMode="External"/><Relationship Id="rId663" Type="http://schemas.openxmlformats.org/officeDocument/2006/relationships/hyperlink" Target="https://www.nyse.com/quote/XNYS:O" TargetMode="External"/><Relationship Id="rId870" Type="http://schemas.openxmlformats.org/officeDocument/2006/relationships/hyperlink" Target="https://en.wikipedia.org/wiki/Philip_Morris_International" TargetMode="External"/><Relationship Id="rId13" Type="http://schemas.openxmlformats.org/officeDocument/2006/relationships/hyperlink" Target="https://en.wikipedia.org/wiki/L-3_Communications_Holdings" TargetMode="External"/><Relationship Id="rId109" Type="http://schemas.openxmlformats.org/officeDocument/2006/relationships/hyperlink" Target="https://en.wikipedia.org/wiki/Fastenal_Co" TargetMode="External"/><Relationship Id="rId260" Type="http://schemas.openxmlformats.org/officeDocument/2006/relationships/hyperlink" Target="https://www.nyse.com/quote/XNYS:RF" TargetMode="External"/><Relationship Id="rId316" Type="http://schemas.openxmlformats.org/officeDocument/2006/relationships/hyperlink" Target="https://www.nyse.com/quote/XNYS:SYK" TargetMode="External"/><Relationship Id="rId523" Type="http://schemas.openxmlformats.org/officeDocument/2006/relationships/hyperlink" Target="https://www.nyse.com/quote/XNYS:BHGE" TargetMode="External"/><Relationship Id="rId719" Type="http://schemas.openxmlformats.org/officeDocument/2006/relationships/hyperlink" Target="https://www.nyse.com/quote/XNYS:KSS" TargetMode="External"/><Relationship Id="rId926" Type="http://schemas.openxmlformats.org/officeDocument/2006/relationships/hyperlink" Target="https://en.wikipedia.org/wiki/PPL_Corp." TargetMode="External"/><Relationship Id="rId55" Type="http://schemas.openxmlformats.org/officeDocument/2006/relationships/hyperlink" Target="https://en.wikipedia.org/wiki/Nike_(company)" TargetMode="External"/><Relationship Id="rId97" Type="http://schemas.openxmlformats.org/officeDocument/2006/relationships/hyperlink" Target="https://en.wikipedia.org/wiki/Celgene_Corp." TargetMode="External"/><Relationship Id="rId120" Type="http://schemas.openxmlformats.org/officeDocument/2006/relationships/hyperlink" Target="http://www.nasdaq.com/symbol/wynn" TargetMode="External"/><Relationship Id="rId358" Type="http://schemas.openxmlformats.org/officeDocument/2006/relationships/hyperlink" Target="https://www.nyse.com/quote/XNYS:PHM" TargetMode="External"/><Relationship Id="rId565" Type="http://schemas.openxmlformats.org/officeDocument/2006/relationships/hyperlink" Target="https://www.nyse.com/quote/XNYS:OKE" TargetMode="External"/><Relationship Id="rId730" Type="http://schemas.openxmlformats.org/officeDocument/2006/relationships/hyperlink" Target="https://en.wikipedia.org/wiki/Tractor_Supply_Company" TargetMode="External"/><Relationship Id="rId772" Type="http://schemas.openxmlformats.org/officeDocument/2006/relationships/hyperlink" Target="https://en.wikipedia.org/wiki/Fiserv_Inc" TargetMode="External"/><Relationship Id="rId828" Type="http://schemas.openxmlformats.org/officeDocument/2006/relationships/hyperlink" Target="https://en.wikipedia.org/wiki/Advanced_Micro_Devices_Inc" TargetMode="External"/><Relationship Id="rId162" Type="http://schemas.openxmlformats.org/officeDocument/2006/relationships/hyperlink" Target="http://www.nasdaq.com/symbol/cme" TargetMode="External"/><Relationship Id="rId218" Type="http://schemas.openxmlformats.org/officeDocument/2006/relationships/hyperlink" Target="http://www.nasdaq.com/symbol/intu" TargetMode="External"/><Relationship Id="rId425" Type="http://schemas.openxmlformats.org/officeDocument/2006/relationships/hyperlink" Target="https://en.wikipedia.org/wiki/Progressive_Corp." TargetMode="External"/><Relationship Id="rId467" Type="http://schemas.openxmlformats.org/officeDocument/2006/relationships/hyperlink" Target="https://en.wikipedia.org/wiki/Illinois_Tool_Works" TargetMode="External"/><Relationship Id="rId632" Type="http://schemas.openxmlformats.org/officeDocument/2006/relationships/hyperlink" Target="https://en.wikipedia.org/wiki/Duke_Realty" TargetMode="External"/><Relationship Id="rId271" Type="http://schemas.openxmlformats.org/officeDocument/2006/relationships/hyperlink" Target="https://en.wikipedia.org/wiki/Take-Two_Interactive" TargetMode="External"/><Relationship Id="rId674" Type="http://schemas.openxmlformats.org/officeDocument/2006/relationships/hyperlink" Target="https://en.wikipedia.org/wiki/Extra_Space_Storage" TargetMode="External"/><Relationship Id="rId881" Type="http://schemas.openxmlformats.org/officeDocument/2006/relationships/hyperlink" Target="http://www.nasdaq.com/symbol/jbht" TargetMode="External"/><Relationship Id="rId24" Type="http://schemas.openxmlformats.org/officeDocument/2006/relationships/hyperlink" Target="https://www.nyse.com/quote/XNYS:TDG" TargetMode="External"/><Relationship Id="rId66" Type="http://schemas.openxmlformats.org/officeDocument/2006/relationships/hyperlink" Target="https://www.nyse.com/quote/XNYS:UA" TargetMode="External"/><Relationship Id="rId131" Type="http://schemas.openxmlformats.org/officeDocument/2006/relationships/hyperlink" Target="https://en.wikipedia.org/wiki/Intl_Flavors_%26_Fragrances" TargetMode="External"/><Relationship Id="rId327" Type="http://schemas.openxmlformats.org/officeDocument/2006/relationships/hyperlink" Target="https://en.wikipedia.org/wiki/DaVita" TargetMode="External"/><Relationship Id="rId369" Type="http://schemas.openxmlformats.org/officeDocument/2006/relationships/hyperlink" Target="https://en.wikipedia.org/wiki/The_Clorox_Company" TargetMode="External"/><Relationship Id="rId534" Type="http://schemas.openxmlformats.org/officeDocument/2006/relationships/hyperlink" Target="https://en.wikipedia.org/wiki/Apache_Corporation" TargetMode="External"/><Relationship Id="rId576" Type="http://schemas.openxmlformats.org/officeDocument/2006/relationships/hyperlink" Target="https://en.wikipedia.org/wiki/General_Mills" TargetMode="External"/><Relationship Id="rId741" Type="http://schemas.openxmlformats.org/officeDocument/2006/relationships/hyperlink" Target="http://www.nasdaq.com/symbol/adbe" TargetMode="External"/><Relationship Id="rId783" Type="http://schemas.openxmlformats.org/officeDocument/2006/relationships/hyperlink" Target="https://www.nyse.com/quote/XNYS:RHT" TargetMode="External"/><Relationship Id="rId839" Type="http://schemas.openxmlformats.org/officeDocument/2006/relationships/hyperlink" Target="http://www.nasdaq.com/symbol/mchp" TargetMode="External"/><Relationship Id="rId173" Type="http://schemas.openxmlformats.org/officeDocument/2006/relationships/hyperlink" Target="https://en.wikipedia.org/wiki/Citigroup_Inc." TargetMode="External"/><Relationship Id="rId229" Type="http://schemas.openxmlformats.org/officeDocument/2006/relationships/hyperlink" Target="https://en.wikipedia.org/wiki/Ameriprise_Financial" TargetMode="External"/><Relationship Id="rId380" Type="http://schemas.openxmlformats.org/officeDocument/2006/relationships/hyperlink" Target="https://www.nyse.com/quote/XNYS:MMC" TargetMode="External"/><Relationship Id="rId436" Type="http://schemas.openxmlformats.org/officeDocument/2006/relationships/hyperlink" Target="https://www.nyse.com/quote/XNYS:BWA" TargetMode="External"/><Relationship Id="rId601" Type="http://schemas.openxmlformats.org/officeDocument/2006/relationships/hyperlink" Target="https://www.nyse.com/quote/XNYS:EL" TargetMode="External"/><Relationship Id="rId643" Type="http://schemas.openxmlformats.org/officeDocument/2006/relationships/hyperlink" Target="https://www.nyse.com/quote/XNYS:VNO" TargetMode="External"/><Relationship Id="rId240" Type="http://schemas.openxmlformats.org/officeDocument/2006/relationships/hyperlink" Target="https://www.nyse.com/quote/XNYS:STT" TargetMode="External"/><Relationship Id="rId478" Type="http://schemas.openxmlformats.org/officeDocument/2006/relationships/hyperlink" Target="https://www.nyse.com/quote/XNYS:SWK" TargetMode="External"/><Relationship Id="rId685" Type="http://schemas.openxmlformats.org/officeDocument/2006/relationships/hyperlink" Target="https://www.nyse.com/quote/XNYS:CMG" TargetMode="External"/><Relationship Id="rId850" Type="http://schemas.openxmlformats.org/officeDocument/2006/relationships/hyperlink" Target="https://en.wikipedia.org/wiki/Xilinx" TargetMode="External"/><Relationship Id="rId892" Type="http://schemas.openxmlformats.org/officeDocument/2006/relationships/hyperlink" Target="https://en.wikipedia.org/wiki/DTE_Energy" TargetMode="External"/><Relationship Id="rId906" Type="http://schemas.openxmlformats.org/officeDocument/2006/relationships/hyperlink" Target="https://en.wikipedia.org/wiki/Xcel_Energy_Inc" TargetMode="External"/><Relationship Id="rId35" Type="http://schemas.openxmlformats.org/officeDocument/2006/relationships/hyperlink" Target="https://en.wikipedia.org/wiki/C._H._Robinson_Worldwide" TargetMode="External"/><Relationship Id="rId77" Type="http://schemas.openxmlformats.org/officeDocument/2006/relationships/hyperlink" Target="https://en.wikipedia.org/wiki/LKQ_Corporation" TargetMode="External"/><Relationship Id="rId100" Type="http://schemas.openxmlformats.org/officeDocument/2006/relationships/hyperlink" Target="http://www.nasdaq.com/symbol/gild" TargetMode="External"/><Relationship Id="rId282" Type="http://schemas.openxmlformats.org/officeDocument/2006/relationships/hyperlink" Target="https://www.nyse.com/quote/XNYS:MCK" TargetMode="External"/><Relationship Id="rId338" Type="http://schemas.openxmlformats.org/officeDocument/2006/relationships/hyperlink" Target="http://www.nasdaq.com/symbol/wba" TargetMode="External"/><Relationship Id="rId503" Type="http://schemas.openxmlformats.org/officeDocument/2006/relationships/hyperlink" Target="http://www.nasdaq.com/symbol/cprt" TargetMode="External"/><Relationship Id="rId545" Type="http://schemas.openxmlformats.org/officeDocument/2006/relationships/hyperlink" Target="https://www.nyse.com/quote/XNYS:DVN" TargetMode="External"/><Relationship Id="rId587" Type="http://schemas.openxmlformats.org/officeDocument/2006/relationships/hyperlink" Target="http://www.nasdaq.com/symbol/mdlz" TargetMode="External"/><Relationship Id="rId710" Type="http://schemas.openxmlformats.org/officeDocument/2006/relationships/hyperlink" Target="https://en.wikipedia.org/wiki/Nordstrom" TargetMode="External"/><Relationship Id="rId752" Type="http://schemas.openxmlformats.org/officeDocument/2006/relationships/hyperlink" Target="https://en.wikipedia.org/wiki/Synopsys_Inc." TargetMode="External"/><Relationship Id="rId808" Type="http://schemas.openxmlformats.org/officeDocument/2006/relationships/hyperlink" Target="https://en.wikipedia.org/wiki/FLIR_Systems" TargetMode="External"/><Relationship Id="rId8" Type="http://schemas.openxmlformats.org/officeDocument/2006/relationships/hyperlink" Target="https://www.nyse.com/quote/XNYS:BA" TargetMode="External"/><Relationship Id="rId142" Type="http://schemas.openxmlformats.org/officeDocument/2006/relationships/hyperlink" Target="https://www.nyse.com/quote/XNYS:NEM" TargetMode="External"/><Relationship Id="rId184" Type="http://schemas.openxmlformats.org/officeDocument/2006/relationships/hyperlink" Target="http://www.nasdaq.com/symbol/pbct" TargetMode="External"/><Relationship Id="rId391" Type="http://schemas.openxmlformats.org/officeDocument/2006/relationships/hyperlink" Target="https://en.wikipedia.org/wiki/United_Health_Group_Inc." TargetMode="External"/><Relationship Id="rId405" Type="http://schemas.openxmlformats.org/officeDocument/2006/relationships/hyperlink" Target="https://en.wikipedia.org/wiki/Torchmark_Corp." TargetMode="External"/><Relationship Id="rId447" Type="http://schemas.openxmlformats.org/officeDocument/2006/relationships/hyperlink" Target="https://en.wikipedia.org/wiki/Rockwell_Automation_Inc." TargetMode="External"/><Relationship Id="rId612" Type="http://schemas.openxmlformats.org/officeDocument/2006/relationships/hyperlink" Target="https://en.wikipedia.org/wiki/Nektar_Therapeutics" TargetMode="External"/><Relationship Id="rId794" Type="http://schemas.openxmlformats.org/officeDocument/2006/relationships/hyperlink" Target="https://en.wikipedia.org/wiki/Apple_Inc." TargetMode="External"/><Relationship Id="rId251" Type="http://schemas.openxmlformats.org/officeDocument/2006/relationships/hyperlink" Target="https://en.wikipedia.org/wiki/Huntington_Bancshares" TargetMode="External"/><Relationship Id="rId489" Type="http://schemas.openxmlformats.org/officeDocument/2006/relationships/hyperlink" Target="https://en.wikipedia.org/wiki/Comcast_Corp." TargetMode="External"/><Relationship Id="rId654" Type="http://schemas.openxmlformats.org/officeDocument/2006/relationships/hyperlink" Target="https://en.wikipedia.org/wiki/UDR_Inc" TargetMode="External"/><Relationship Id="rId696" Type="http://schemas.openxmlformats.org/officeDocument/2006/relationships/hyperlink" Target="https://en.wikipedia.org/wiki/Gap_Inc." TargetMode="External"/><Relationship Id="rId861" Type="http://schemas.openxmlformats.org/officeDocument/2006/relationships/hyperlink" Target="https://www.nyse.com/quote/XNYS:T" TargetMode="External"/><Relationship Id="rId917" Type="http://schemas.openxmlformats.org/officeDocument/2006/relationships/hyperlink" Target="https://www.nyse.com/quote/XNYS:D" TargetMode="External"/><Relationship Id="rId46" Type="http://schemas.openxmlformats.org/officeDocument/2006/relationships/hyperlink" Target="http://www.nasdaq.com/symbol/aal" TargetMode="External"/><Relationship Id="rId293" Type="http://schemas.openxmlformats.org/officeDocument/2006/relationships/hyperlink" Target="https://en.wikipedia.org/wiki/Becton_Dickinson" TargetMode="External"/><Relationship Id="rId307" Type="http://schemas.openxmlformats.org/officeDocument/2006/relationships/hyperlink" Target="https://en.wikipedia.org/wiki/Johnson_%26_Johnson" TargetMode="External"/><Relationship Id="rId349" Type="http://schemas.openxmlformats.org/officeDocument/2006/relationships/hyperlink" Target="https://en.wikipedia.org/wiki/Leggett_%26_Platt" TargetMode="External"/><Relationship Id="rId514" Type="http://schemas.openxmlformats.org/officeDocument/2006/relationships/hyperlink" Target="https://en.wikipedia.org/wiki/CBRE_Group" TargetMode="External"/><Relationship Id="rId556" Type="http://schemas.openxmlformats.org/officeDocument/2006/relationships/hyperlink" Target="https://en.wikipedia.org/wiki/Pioneer_Natural_Resources" TargetMode="External"/><Relationship Id="rId721" Type="http://schemas.openxmlformats.org/officeDocument/2006/relationships/hyperlink" Target="https://www.nyse.com/quote/XNYS:TGT" TargetMode="External"/><Relationship Id="rId763" Type="http://schemas.openxmlformats.org/officeDocument/2006/relationships/hyperlink" Target="http://www.nasdaq.com/symbol/ebay" TargetMode="External"/><Relationship Id="rId88" Type="http://schemas.openxmlformats.org/officeDocument/2006/relationships/hyperlink" Target="http://www.nasdaq.com/symbol/mnst" TargetMode="External"/><Relationship Id="rId111" Type="http://schemas.openxmlformats.org/officeDocument/2006/relationships/hyperlink" Target="https://en.wikipedia.org/wiki/Fortune_Brands_Home_%26_Security" TargetMode="External"/><Relationship Id="rId153" Type="http://schemas.openxmlformats.org/officeDocument/2006/relationships/hyperlink" Target="https://en.wikipedia.org/wiki/Vulcan_Materials" TargetMode="External"/><Relationship Id="rId195" Type="http://schemas.openxmlformats.org/officeDocument/2006/relationships/hyperlink" Target="https://en.wikipedia.org/wiki/Synchrony_Financial" TargetMode="External"/><Relationship Id="rId209" Type="http://schemas.openxmlformats.org/officeDocument/2006/relationships/hyperlink" Target="https://en.wikipedia.org/wiki/Moody%27s_Corp" TargetMode="External"/><Relationship Id="rId360" Type="http://schemas.openxmlformats.org/officeDocument/2006/relationships/hyperlink" Target="https://www.nyse.com/quote/XNYS:HST" TargetMode="External"/><Relationship Id="rId416" Type="http://schemas.openxmlformats.org/officeDocument/2006/relationships/hyperlink" Target="https://www.nyse.com/quote/XNYS:ALL" TargetMode="External"/><Relationship Id="rId598" Type="http://schemas.openxmlformats.org/officeDocument/2006/relationships/hyperlink" Target="https://en.wikipedia.org/wiki/Sealed_Air_Corp.(New)" TargetMode="External"/><Relationship Id="rId819" Type="http://schemas.openxmlformats.org/officeDocument/2006/relationships/hyperlink" Target="https://www.nyse.com/quote/XNYS:JNPR" TargetMode="External"/><Relationship Id="rId220" Type="http://schemas.openxmlformats.org/officeDocument/2006/relationships/hyperlink" Target="https://www.nyse.com/quote/XNYS:WU" TargetMode="External"/><Relationship Id="rId458" Type="http://schemas.openxmlformats.org/officeDocument/2006/relationships/hyperlink" Target="https://www.nyse.com/quote/XNYS:ROP" TargetMode="External"/><Relationship Id="rId623" Type="http://schemas.openxmlformats.org/officeDocument/2006/relationships/hyperlink" Target="https://www.nyse.com/quote/XNYS:NSC" TargetMode="External"/><Relationship Id="rId665" Type="http://schemas.openxmlformats.org/officeDocument/2006/relationships/hyperlink" Target="https://www.nyse.com/quote/XNYS:REG" TargetMode="External"/><Relationship Id="rId830" Type="http://schemas.openxmlformats.org/officeDocument/2006/relationships/hyperlink" Target="https://en.wikipedia.org/wiki/Analog_Devices,_Inc." TargetMode="External"/><Relationship Id="rId872" Type="http://schemas.openxmlformats.org/officeDocument/2006/relationships/hyperlink" Target="https://en.wikipedia.org/wiki/Hasbro_Inc." TargetMode="External"/><Relationship Id="rId928" Type="http://schemas.openxmlformats.org/officeDocument/2006/relationships/hyperlink" Target="https://en.wikipedia.org/wiki/Public_Serv._Enterprise_Inc." TargetMode="External"/><Relationship Id="rId15" Type="http://schemas.openxmlformats.org/officeDocument/2006/relationships/hyperlink" Target="https://en.wikipedia.org/wiki/Lockheed_Martin_Corp." TargetMode="External"/><Relationship Id="rId57" Type="http://schemas.openxmlformats.org/officeDocument/2006/relationships/hyperlink" Target="https://en.wikipedia.org/wiki/Polo_Ralph_Lauren_Corp." TargetMode="External"/><Relationship Id="rId262" Type="http://schemas.openxmlformats.org/officeDocument/2006/relationships/hyperlink" Target="https://www.nyse.com/quote/XNYS:STI" TargetMode="External"/><Relationship Id="rId318" Type="http://schemas.openxmlformats.org/officeDocument/2006/relationships/hyperlink" Target="https://www.nyse.com/quote/XNYS:TFX" TargetMode="External"/><Relationship Id="rId525" Type="http://schemas.openxmlformats.org/officeDocument/2006/relationships/hyperlink" Target="https://www.nyse.com/quote/XNYS:HAL" TargetMode="External"/><Relationship Id="rId567" Type="http://schemas.openxmlformats.org/officeDocument/2006/relationships/hyperlink" Target="https://www.nyse.com/quote/XNYS:WMB" TargetMode="External"/><Relationship Id="rId732" Type="http://schemas.openxmlformats.org/officeDocument/2006/relationships/hyperlink" Target="https://en.wikipedia.org/wiki/Ulta_Beauty" TargetMode="External"/><Relationship Id="rId99" Type="http://schemas.openxmlformats.org/officeDocument/2006/relationships/hyperlink" Target="https://en.wikipedia.org/wiki/Gilead_Sciences" TargetMode="External"/><Relationship Id="rId122" Type="http://schemas.openxmlformats.org/officeDocument/2006/relationships/hyperlink" Target="https://www.nyse.com/quote/XNYS:DWDP" TargetMode="External"/><Relationship Id="rId164" Type="http://schemas.openxmlformats.org/officeDocument/2006/relationships/hyperlink" Target="https://www.nyse.com/quote/XNYS:ICE" TargetMode="External"/><Relationship Id="rId371" Type="http://schemas.openxmlformats.org/officeDocument/2006/relationships/hyperlink" Target="https://en.wikipedia.org/wiki/Newell_Brands" TargetMode="External"/><Relationship Id="rId774" Type="http://schemas.openxmlformats.org/officeDocument/2006/relationships/hyperlink" Target="https://en.wikipedia.org/wiki/NetApp" TargetMode="External"/><Relationship Id="rId427" Type="http://schemas.openxmlformats.org/officeDocument/2006/relationships/hyperlink" Target="https://en.wikipedia.org/wiki/The_Travelers_Companies_Inc." TargetMode="External"/><Relationship Id="rId469" Type="http://schemas.openxmlformats.org/officeDocument/2006/relationships/hyperlink" Target="https://en.wikipedia.org/wiki/Ingersoll-Rand_PLC" TargetMode="External"/><Relationship Id="rId634" Type="http://schemas.openxmlformats.org/officeDocument/2006/relationships/hyperlink" Target="https://en.wikipedia.org/wiki/Prologis" TargetMode="External"/><Relationship Id="rId676" Type="http://schemas.openxmlformats.org/officeDocument/2006/relationships/hyperlink" Target="https://en.wikipedia.org/wiki/Iron_Mountain_Incorporated" TargetMode="External"/><Relationship Id="rId841" Type="http://schemas.openxmlformats.org/officeDocument/2006/relationships/hyperlink" Target="http://www.nasdaq.com/symbol/mu" TargetMode="External"/><Relationship Id="rId883" Type="http://schemas.openxmlformats.org/officeDocument/2006/relationships/hyperlink" Target="https://www.nyse.com/quote/XNYS:AES" TargetMode="External"/><Relationship Id="rId26" Type="http://schemas.openxmlformats.org/officeDocument/2006/relationships/hyperlink" Target="https://www.nyse.com/quote/XNYS:UTX" TargetMode="External"/><Relationship Id="rId231" Type="http://schemas.openxmlformats.org/officeDocument/2006/relationships/hyperlink" Target="https://en.wikipedia.org/wiki/BlackRock" TargetMode="External"/><Relationship Id="rId273" Type="http://schemas.openxmlformats.org/officeDocument/2006/relationships/hyperlink" Target="https://en.wikipedia.org/wiki/AmerisourceBergen_Corp" TargetMode="External"/><Relationship Id="rId329" Type="http://schemas.openxmlformats.org/officeDocument/2006/relationships/hyperlink" Target="https://en.wikipedia.org/wiki/Universal_Health_Services,_Inc." TargetMode="External"/><Relationship Id="rId480" Type="http://schemas.openxmlformats.org/officeDocument/2006/relationships/hyperlink" Target="https://www.nyse.com/quote/XNYS:XYL" TargetMode="External"/><Relationship Id="rId536" Type="http://schemas.openxmlformats.org/officeDocument/2006/relationships/hyperlink" Target="https://en.wikipedia.org/wiki/Cabot_Oil_%26_Gas" TargetMode="External"/><Relationship Id="rId701" Type="http://schemas.openxmlformats.org/officeDocument/2006/relationships/hyperlink" Target="http://www.nasdaq.com/symbol/rost" TargetMode="External"/><Relationship Id="rId68" Type="http://schemas.openxmlformats.org/officeDocument/2006/relationships/hyperlink" Target="https://www.nyse.com/quote/XNYS:VFC" TargetMode="External"/><Relationship Id="rId133" Type="http://schemas.openxmlformats.org/officeDocument/2006/relationships/hyperlink" Target="https://en.wikipedia.org/wiki/LyondellBasell" TargetMode="External"/><Relationship Id="rId175" Type="http://schemas.openxmlformats.org/officeDocument/2006/relationships/hyperlink" Target="https://en.wikipedia.org/wiki/Comerica_Inc." TargetMode="External"/><Relationship Id="rId340" Type="http://schemas.openxmlformats.org/officeDocument/2006/relationships/hyperlink" Target="http://www.nasdaq.com/symbol/algn" TargetMode="External"/><Relationship Id="rId578" Type="http://schemas.openxmlformats.org/officeDocument/2006/relationships/hyperlink" Target="https://en.wikipedia.org/wiki/Hormel_Foods_Corp." TargetMode="External"/><Relationship Id="rId743" Type="http://schemas.openxmlformats.org/officeDocument/2006/relationships/hyperlink" Target="http://www.nasdaq.com/symbol/anss" TargetMode="External"/><Relationship Id="rId785" Type="http://schemas.openxmlformats.org/officeDocument/2006/relationships/hyperlink" Target="http://www.nasdaq.com/symbol/goog" TargetMode="External"/><Relationship Id="rId200" Type="http://schemas.openxmlformats.org/officeDocument/2006/relationships/hyperlink" Target="https://www.nyse.com/quote/XNYS:GS" TargetMode="External"/><Relationship Id="rId382" Type="http://schemas.openxmlformats.org/officeDocument/2006/relationships/hyperlink" Target="http://www.nasdaq.com/symbol/wltw" TargetMode="External"/><Relationship Id="rId438" Type="http://schemas.openxmlformats.org/officeDocument/2006/relationships/hyperlink" Target="https://www.nyse.com/quote/XNYS:CAT" TargetMode="External"/><Relationship Id="rId603" Type="http://schemas.openxmlformats.org/officeDocument/2006/relationships/hyperlink" Target="https://www.nyse.com/quote/XNYS:PG" TargetMode="External"/><Relationship Id="rId645" Type="http://schemas.openxmlformats.org/officeDocument/2006/relationships/hyperlink" Target="https://www.nyse.com/quote/XNYS:AIV" TargetMode="External"/><Relationship Id="rId687" Type="http://schemas.openxmlformats.org/officeDocument/2006/relationships/hyperlink" Target="https://www.nyse.com/quote/XNYS:DRI" TargetMode="External"/><Relationship Id="rId810" Type="http://schemas.openxmlformats.org/officeDocument/2006/relationships/hyperlink" Target="https://en.wikipedia.org/wiki/IPG_Photonics" TargetMode="External"/><Relationship Id="rId852" Type="http://schemas.openxmlformats.org/officeDocument/2006/relationships/hyperlink" Target="https://en.wikipedia.org/wiki/HP_Inc." TargetMode="External"/><Relationship Id="rId908" Type="http://schemas.openxmlformats.org/officeDocument/2006/relationships/hyperlink" Target="https://en.wikipedia.org/wiki/American_Water_Works" TargetMode="External"/><Relationship Id="rId242" Type="http://schemas.openxmlformats.org/officeDocument/2006/relationships/hyperlink" Target="http://www.nasdaq.com/symbol/trow" TargetMode="External"/><Relationship Id="rId284" Type="http://schemas.openxmlformats.org/officeDocument/2006/relationships/hyperlink" Target="https://www.nyse.com/quote/XNYS:WAT" TargetMode="External"/><Relationship Id="rId491" Type="http://schemas.openxmlformats.org/officeDocument/2006/relationships/hyperlink" Target="https://en.wikipedia.org/wiki/Dish_Network" TargetMode="External"/><Relationship Id="rId505" Type="http://schemas.openxmlformats.org/officeDocument/2006/relationships/hyperlink" Target="https://www.nyse.com/quote/XNYS:RSG" TargetMode="External"/><Relationship Id="rId712" Type="http://schemas.openxmlformats.org/officeDocument/2006/relationships/hyperlink" Target="https://en.wikipedia.org/wiki/Kroger_Co." TargetMode="External"/><Relationship Id="rId894" Type="http://schemas.openxmlformats.org/officeDocument/2006/relationships/hyperlink" Target="https://en.wikipedia.org/wiki/Eversource_Energy" TargetMode="External"/><Relationship Id="rId37" Type="http://schemas.openxmlformats.org/officeDocument/2006/relationships/hyperlink" Target="https://en.wikipedia.org/wiki/Expeditors_International" TargetMode="External"/><Relationship Id="rId79" Type="http://schemas.openxmlformats.org/officeDocument/2006/relationships/hyperlink" Target="https://en.wikipedia.org/wiki/Molson_Coors_Brewing_Company" TargetMode="External"/><Relationship Id="rId102" Type="http://schemas.openxmlformats.org/officeDocument/2006/relationships/hyperlink" Target="http://www.nasdaq.com/symbol/incy" TargetMode="External"/><Relationship Id="rId144" Type="http://schemas.openxmlformats.org/officeDocument/2006/relationships/hyperlink" Target="https://www.nyse.com/quote/XNYS:NUE" TargetMode="External"/><Relationship Id="rId547" Type="http://schemas.openxmlformats.org/officeDocument/2006/relationships/hyperlink" Target="https://www.nyse.com/quote/XNYS:EOG" TargetMode="External"/><Relationship Id="rId589" Type="http://schemas.openxmlformats.org/officeDocument/2006/relationships/hyperlink" Target="https://www.nyse.com/quote/XNYS:HSY" TargetMode="External"/><Relationship Id="rId754" Type="http://schemas.openxmlformats.org/officeDocument/2006/relationships/hyperlink" Target="https://en.wikipedia.org/wiki/Garmin_Ltd." TargetMode="External"/><Relationship Id="rId796" Type="http://schemas.openxmlformats.org/officeDocument/2006/relationships/hyperlink" Target="https://en.wikipedia.org/wiki/Accenture_plc" TargetMode="External"/><Relationship Id="rId90" Type="http://schemas.openxmlformats.org/officeDocument/2006/relationships/hyperlink" Target="http://www.nasdaq.com/symbol/pep" TargetMode="External"/><Relationship Id="rId186" Type="http://schemas.openxmlformats.org/officeDocument/2006/relationships/hyperlink" Target="https://www.nyse.com/quote/XNYS:AXP" TargetMode="External"/><Relationship Id="rId351" Type="http://schemas.openxmlformats.org/officeDocument/2006/relationships/hyperlink" Target="https://en.wikipedia.org/wiki/Mohawk_Industries" TargetMode="External"/><Relationship Id="rId393" Type="http://schemas.openxmlformats.org/officeDocument/2006/relationships/hyperlink" Target="https://en.wikipedia.org/wiki/WellCare" TargetMode="External"/><Relationship Id="rId407" Type="http://schemas.openxmlformats.org/officeDocument/2006/relationships/hyperlink" Target="https://en.wikipedia.org/wiki/Assurant" TargetMode="External"/><Relationship Id="rId449" Type="http://schemas.openxmlformats.org/officeDocument/2006/relationships/hyperlink" Target="https://en.wikipedia.org/wiki/Whirlpool_Corp." TargetMode="External"/><Relationship Id="rId614" Type="http://schemas.openxmlformats.org/officeDocument/2006/relationships/hyperlink" Target="https://en.wikipedia.org/wiki/Perrigo" TargetMode="External"/><Relationship Id="rId656" Type="http://schemas.openxmlformats.org/officeDocument/2006/relationships/hyperlink" Target="https://en.wikipedia.org/wiki/Federal_Realty_Investment_Trust" TargetMode="External"/><Relationship Id="rId821" Type="http://schemas.openxmlformats.org/officeDocument/2006/relationships/hyperlink" Target="https://www.nyse.com/quote/XNYS:MSI" TargetMode="External"/><Relationship Id="rId863" Type="http://schemas.openxmlformats.org/officeDocument/2006/relationships/hyperlink" Target="https://www.nyse.com/quote/XNYS:CTL" TargetMode="External"/><Relationship Id="rId211" Type="http://schemas.openxmlformats.org/officeDocument/2006/relationships/hyperlink" Target="https://en.wikipedia.org/wiki/Equifax_Inc." TargetMode="External"/><Relationship Id="rId253" Type="http://schemas.openxmlformats.org/officeDocument/2006/relationships/hyperlink" Target="https://en.wikipedia.org/wiki/KeyCorp" TargetMode="External"/><Relationship Id="rId295" Type="http://schemas.openxmlformats.org/officeDocument/2006/relationships/hyperlink" Target="https://en.wikipedia.org/wiki/Boston_Scientific" TargetMode="External"/><Relationship Id="rId309" Type="http://schemas.openxmlformats.org/officeDocument/2006/relationships/hyperlink" Target="https://en.wikipedia.org/wiki/Medtronic_plc" TargetMode="External"/><Relationship Id="rId460" Type="http://schemas.openxmlformats.org/officeDocument/2006/relationships/hyperlink" Target="https://www.nyse.com/quote/XNYS:CMI" TargetMode="External"/><Relationship Id="rId516" Type="http://schemas.openxmlformats.org/officeDocument/2006/relationships/hyperlink" Target="https://en.wikipedia.org/wiki/Goodyear_Tire_%26_Rubber" TargetMode="External"/><Relationship Id="rId698" Type="http://schemas.openxmlformats.org/officeDocument/2006/relationships/hyperlink" Target="https://en.wikipedia.org/wiki/L_Brands_Inc." TargetMode="External"/><Relationship Id="rId919" Type="http://schemas.openxmlformats.org/officeDocument/2006/relationships/hyperlink" Target="https://www.nyse.com/quote/XNYS:DUK" TargetMode="External"/><Relationship Id="rId48" Type="http://schemas.openxmlformats.org/officeDocument/2006/relationships/hyperlink" Target="https://www.nyse.com/quote/XNYS:DAL" TargetMode="External"/><Relationship Id="rId113" Type="http://schemas.openxmlformats.org/officeDocument/2006/relationships/hyperlink" Target="https://en.wikipedia.org/wiki/Johnson_Controls" TargetMode="External"/><Relationship Id="rId320" Type="http://schemas.openxmlformats.org/officeDocument/2006/relationships/hyperlink" Target="https://www.nyse.com/quote/XNYS:TMO" TargetMode="External"/><Relationship Id="rId558" Type="http://schemas.openxmlformats.org/officeDocument/2006/relationships/hyperlink" Target="https://en.wikipedia.org/wiki/HollyFrontier" TargetMode="External"/><Relationship Id="rId723" Type="http://schemas.openxmlformats.org/officeDocument/2006/relationships/hyperlink" Target="https://www.nyse.com/quote/XNYS:HD" TargetMode="External"/><Relationship Id="rId765" Type="http://schemas.openxmlformats.org/officeDocument/2006/relationships/hyperlink" Target="http://www.nasdaq.com/symbol/akam" TargetMode="External"/><Relationship Id="rId930" Type="http://schemas.openxmlformats.org/officeDocument/2006/relationships/hyperlink" Target="https://en.wikipedia.org/wiki/Southern_Co." TargetMode="External"/><Relationship Id="rId155" Type="http://schemas.openxmlformats.org/officeDocument/2006/relationships/hyperlink" Target="https://en.wikipedia.org/wiki/Carnival_Corp." TargetMode="External"/><Relationship Id="rId197" Type="http://schemas.openxmlformats.org/officeDocument/2006/relationships/hyperlink" Target="https://en.wikipedia.org/wiki/Alliance_Data_Systems" TargetMode="External"/><Relationship Id="rId362" Type="http://schemas.openxmlformats.org/officeDocument/2006/relationships/hyperlink" Target="http://www.nasdaq.com/symbol/mar" TargetMode="External"/><Relationship Id="rId418" Type="http://schemas.openxmlformats.org/officeDocument/2006/relationships/hyperlink" Target="https://www.nyse.com/quote/XNYS:AIG" TargetMode="External"/><Relationship Id="rId625" Type="http://schemas.openxmlformats.org/officeDocument/2006/relationships/hyperlink" Target="https://www.nyse.com/quote/XNYS:UNP" TargetMode="External"/><Relationship Id="rId832" Type="http://schemas.openxmlformats.org/officeDocument/2006/relationships/hyperlink" Target="https://en.wikipedia.org/wiki/Broadcom_Limited" TargetMode="External"/><Relationship Id="rId222" Type="http://schemas.openxmlformats.org/officeDocument/2006/relationships/hyperlink" Target="http://www.nasdaq.com/symbol/adp" TargetMode="External"/><Relationship Id="rId264" Type="http://schemas.openxmlformats.org/officeDocument/2006/relationships/hyperlink" Target="http://www.nasdaq.com/symbol/sivb" TargetMode="External"/><Relationship Id="rId471" Type="http://schemas.openxmlformats.org/officeDocument/2006/relationships/hyperlink" Target="https://en.wikipedia.org/wiki/Parker-Hannifin" TargetMode="External"/><Relationship Id="rId667" Type="http://schemas.openxmlformats.org/officeDocument/2006/relationships/hyperlink" Target="https://www.nyse.com/quote/XNYS:SPG" TargetMode="External"/><Relationship Id="rId874" Type="http://schemas.openxmlformats.org/officeDocument/2006/relationships/hyperlink" Target="https://en.wikipedia.org/wiki/Mattel_Inc." TargetMode="External"/><Relationship Id="rId17" Type="http://schemas.openxmlformats.org/officeDocument/2006/relationships/hyperlink" Target="https://en.wikipedia.org/wiki/Northrop_Grumman_Corp." TargetMode="External"/><Relationship Id="rId59" Type="http://schemas.openxmlformats.org/officeDocument/2006/relationships/hyperlink" Target="https://en.wikipedia.org/wiki/PVH_Corp." TargetMode="External"/><Relationship Id="rId124" Type="http://schemas.openxmlformats.org/officeDocument/2006/relationships/hyperlink" Target="https://www.nyse.com/quote/XNYS:EMN" TargetMode="External"/><Relationship Id="rId527" Type="http://schemas.openxmlformats.org/officeDocument/2006/relationships/hyperlink" Target="https://www.nyse.com/quote/XNYS:NOV" TargetMode="External"/><Relationship Id="rId569" Type="http://schemas.openxmlformats.org/officeDocument/2006/relationships/hyperlink" Target="https://www.nyse.com/quote/XNYS:CVX" TargetMode="External"/><Relationship Id="rId734" Type="http://schemas.openxmlformats.org/officeDocument/2006/relationships/hyperlink" Target="https://en.wikipedia.org/wiki/AutoZone_Inc" TargetMode="External"/><Relationship Id="rId776" Type="http://schemas.openxmlformats.org/officeDocument/2006/relationships/hyperlink" Target="https://en.wikipedia.org/wiki/Salesforce.com" TargetMode="External"/><Relationship Id="rId70" Type="http://schemas.openxmlformats.org/officeDocument/2006/relationships/hyperlink" Target="https://www.nyse.com/quote/XNYS:F" TargetMode="External"/><Relationship Id="rId166" Type="http://schemas.openxmlformats.org/officeDocument/2006/relationships/hyperlink" Target="https://www.nyse.com/quote/XNYS:MSCI" TargetMode="External"/><Relationship Id="rId331" Type="http://schemas.openxmlformats.org/officeDocument/2006/relationships/hyperlink" Target="https://en.wikipedia.org/wiki/CVS_Health" TargetMode="External"/><Relationship Id="rId373" Type="http://schemas.openxmlformats.org/officeDocument/2006/relationships/hyperlink" Target="https://en.wikipedia.org/wiki/Air_Products_%26_Chemicals_Inc" TargetMode="External"/><Relationship Id="rId429" Type="http://schemas.openxmlformats.org/officeDocument/2006/relationships/hyperlink" Target="https://en.wikipedia.org/wiki/Everest_Re" TargetMode="External"/><Relationship Id="rId580" Type="http://schemas.openxmlformats.org/officeDocument/2006/relationships/hyperlink" Target="https://en.wikipedia.org/wiki/JM_Smucker" TargetMode="External"/><Relationship Id="rId636" Type="http://schemas.openxmlformats.org/officeDocument/2006/relationships/hyperlink" Target="https://en.wikipedia.org/wiki/Alexandria_Real_Estate_Equities" TargetMode="External"/><Relationship Id="rId801" Type="http://schemas.openxmlformats.org/officeDocument/2006/relationships/hyperlink" Target="https://www.nyse.com/quote/XNYS:DXC" TargetMode="External"/><Relationship Id="rId1" Type="http://schemas.openxmlformats.org/officeDocument/2006/relationships/hyperlink" Target="https://en.wikipedia.org/wiki/Interpublic_Group" TargetMode="External"/><Relationship Id="rId233" Type="http://schemas.openxmlformats.org/officeDocument/2006/relationships/hyperlink" Target="https://en.wikipedia.org/wiki/Franklin_Resources" TargetMode="External"/><Relationship Id="rId440" Type="http://schemas.openxmlformats.org/officeDocument/2006/relationships/hyperlink" Target="http://www.nasdaq.com/symbol/pcar" TargetMode="External"/><Relationship Id="rId678" Type="http://schemas.openxmlformats.org/officeDocument/2006/relationships/hyperlink" Target="https://en.wikipedia.org/wiki/Public_Storage" TargetMode="External"/><Relationship Id="rId843" Type="http://schemas.openxmlformats.org/officeDocument/2006/relationships/hyperlink" Target="http://www.nasdaq.com/symbol/nvda" TargetMode="External"/><Relationship Id="rId885" Type="http://schemas.openxmlformats.org/officeDocument/2006/relationships/hyperlink" Target="https://www.nyse.com/quote/XNYS:NRG" TargetMode="External"/><Relationship Id="rId28" Type="http://schemas.openxmlformats.org/officeDocument/2006/relationships/hyperlink" Target="https://www.nyse.com/quote/XNYS:ADM" TargetMode="External"/><Relationship Id="rId275" Type="http://schemas.openxmlformats.org/officeDocument/2006/relationships/hyperlink" Target="https://en.wikipedia.org/wiki/Bristol-Myers_Squibb" TargetMode="External"/><Relationship Id="rId300" Type="http://schemas.openxmlformats.org/officeDocument/2006/relationships/hyperlink" Target="https://www.nyse.com/quote/XNYS:EW" TargetMode="External"/><Relationship Id="rId482" Type="http://schemas.openxmlformats.org/officeDocument/2006/relationships/hyperlink" Target="https://www.nyse.com/quote/XNYS:BLL" TargetMode="External"/><Relationship Id="rId538" Type="http://schemas.openxmlformats.org/officeDocument/2006/relationships/hyperlink" Target="https://en.wikipedia.org/wiki/Cimarex_Energy" TargetMode="External"/><Relationship Id="rId703" Type="http://schemas.openxmlformats.org/officeDocument/2006/relationships/hyperlink" Target="https://www.nyse.com/quote/XNYS:TJX" TargetMode="External"/><Relationship Id="rId745" Type="http://schemas.openxmlformats.org/officeDocument/2006/relationships/hyperlink" Target="http://www.nasdaq.com/symbol/adsk" TargetMode="External"/><Relationship Id="rId910" Type="http://schemas.openxmlformats.org/officeDocument/2006/relationships/hyperlink" Target="https://en.wikipedia.org/wiki/Alliant_Energy_Corp" TargetMode="External"/><Relationship Id="rId81" Type="http://schemas.openxmlformats.org/officeDocument/2006/relationships/hyperlink" Target="https://en.wikipedia.org/wiki/Brown-Forman_Corp." TargetMode="External"/><Relationship Id="rId135" Type="http://schemas.openxmlformats.org/officeDocument/2006/relationships/hyperlink" Target="https://en.wikipedia.org/wiki/PPG_Industries" TargetMode="External"/><Relationship Id="rId177" Type="http://schemas.openxmlformats.org/officeDocument/2006/relationships/hyperlink" Target="https://en.wikipedia.org/wiki/JPMorgan_Chase_%26_Co." TargetMode="External"/><Relationship Id="rId342" Type="http://schemas.openxmlformats.org/officeDocument/2006/relationships/hyperlink" Target="http://www.nasdaq.com/symbol/xray" TargetMode="External"/><Relationship Id="rId384" Type="http://schemas.openxmlformats.org/officeDocument/2006/relationships/hyperlink" Target="https://www.nyse.com/quote/XNYS:ANTM" TargetMode="External"/><Relationship Id="rId591" Type="http://schemas.openxmlformats.org/officeDocument/2006/relationships/hyperlink" Target="https://www.nyse.com/quote/XNYS:TSN" TargetMode="External"/><Relationship Id="rId605" Type="http://schemas.openxmlformats.org/officeDocument/2006/relationships/hyperlink" Target="https://www.nyse.com/quote/XNYS:AGN" TargetMode="External"/><Relationship Id="rId787" Type="http://schemas.openxmlformats.org/officeDocument/2006/relationships/hyperlink" Target="http://www.nasdaq.com/symbol/fb" TargetMode="External"/><Relationship Id="rId812" Type="http://schemas.openxmlformats.org/officeDocument/2006/relationships/hyperlink" Target="https://en.wikipedia.org/wiki/TE_Connectivity" TargetMode="External"/><Relationship Id="rId202" Type="http://schemas.openxmlformats.org/officeDocument/2006/relationships/hyperlink" Target="https://www.nyse.com/quote/XNYS:MS" TargetMode="External"/><Relationship Id="rId244" Type="http://schemas.openxmlformats.org/officeDocument/2006/relationships/hyperlink" Target="https://www.nyse.com/quote/XNYS:BK" TargetMode="External"/><Relationship Id="rId647" Type="http://schemas.openxmlformats.org/officeDocument/2006/relationships/hyperlink" Target="https://www.nyse.com/quote/XNYS:AVB" TargetMode="External"/><Relationship Id="rId689" Type="http://schemas.openxmlformats.org/officeDocument/2006/relationships/hyperlink" Target="https://www.nyse.com/quote/XNYS:MCD" TargetMode="External"/><Relationship Id="rId854" Type="http://schemas.openxmlformats.org/officeDocument/2006/relationships/hyperlink" Target="https://en.wikipedia.org/wiki/Seagate_Technology" TargetMode="External"/><Relationship Id="rId896" Type="http://schemas.openxmlformats.org/officeDocument/2006/relationships/hyperlink" Target="https://en.wikipedia.org/wiki/Exelon_Corp." TargetMode="External"/><Relationship Id="rId39" Type="http://schemas.openxmlformats.org/officeDocument/2006/relationships/hyperlink" Target="https://en.wikipedia.org/wiki/FedEx_Corporation" TargetMode="External"/><Relationship Id="rId286" Type="http://schemas.openxmlformats.org/officeDocument/2006/relationships/hyperlink" Target="https://www.nyse.com/quote/XNYS:ABT" TargetMode="External"/><Relationship Id="rId451" Type="http://schemas.openxmlformats.org/officeDocument/2006/relationships/hyperlink" Target="https://en.wikipedia.org/wiki/3M" TargetMode="External"/><Relationship Id="rId493" Type="http://schemas.openxmlformats.org/officeDocument/2006/relationships/hyperlink" Target="https://en.wikipedia.org/wiki/Netflix_Inc." TargetMode="External"/><Relationship Id="rId507" Type="http://schemas.openxmlformats.org/officeDocument/2006/relationships/hyperlink" Target="https://www.nyse.com/quote/XNYS:ROL" TargetMode="External"/><Relationship Id="rId549" Type="http://schemas.openxmlformats.org/officeDocument/2006/relationships/hyperlink" Target="https://www.nyse.com/quote/XNYS:MRO" TargetMode="External"/><Relationship Id="rId714" Type="http://schemas.openxmlformats.org/officeDocument/2006/relationships/hyperlink" Target="https://en.wikipedia.org/wiki/Dollar_General" TargetMode="External"/><Relationship Id="rId756" Type="http://schemas.openxmlformats.org/officeDocument/2006/relationships/hyperlink" Target="https://en.wikipedia.org/wiki/Broadridge_Financial_Solutions" TargetMode="External"/><Relationship Id="rId921" Type="http://schemas.openxmlformats.org/officeDocument/2006/relationships/hyperlink" Target="https://www.nyse.com/quote/XNYS:EIX" TargetMode="External"/><Relationship Id="rId50" Type="http://schemas.openxmlformats.org/officeDocument/2006/relationships/hyperlink" Target="https://www.nyse.com/quote/XNYS:LUV" TargetMode="External"/><Relationship Id="rId104" Type="http://schemas.openxmlformats.org/officeDocument/2006/relationships/hyperlink" Target="http://www.nasdaq.com/symbol/regn" TargetMode="External"/><Relationship Id="rId146" Type="http://schemas.openxmlformats.org/officeDocument/2006/relationships/hyperlink" Target="https://www.nyse.com/quote/XNYS:FLR" TargetMode="External"/><Relationship Id="rId188" Type="http://schemas.openxmlformats.org/officeDocument/2006/relationships/hyperlink" Target="https://www.nyse.com/quote/XNYS:COF" TargetMode="External"/><Relationship Id="rId311" Type="http://schemas.openxmlformats.org/officeDocument/2006/relationships/hyperlink" Target="https://en.wikipedia.org/wiki/PerkinElmer" TargetMode="External"/><Relationship Id="rId353" Type="http://schemas.openxmlformats.org/officeDocument/2006/relationships/hyperlink" Target="https://en.wikipedia.org/wiki/D._R._Horton" TargetMode="External"/><Relationship Id="rId395" Type="http://schemas.openxmlformats.org/officeDocument/2006/relationships/hyperlink" Target="https://en.wikipedia.org/wiki/AFLAC_Inc" TargetMode="External"/><Relationship Id="rId409" Type="http://schemas.openxmlformats.org/officeDocument/2006/relationships/hyperlink" Target="https://en.wikipedia.org/wiki/Lincoln_National" TargetMode="External"/><Relationship Id="rId560" Type="http://schemas.openxmlformats.org/officeDocument/2006/relationships/hyperlink" Target="https://en.wikipedia.org/wiki/Hess_Corporation" TargetMode="External"/><Relationship Id="rId798" Type="http://schemas.openxmlformats.org/officeDocument/2006/relationships/hyperlink" Target="https://en.wikipedia.org/wiki/Cognizant_Technology_Solutions" TargetMode="External"/><Relationship Id="rId92" Type="http://schemas.openxmlformats.org/officeDocument/2006/relationships/hyperlink" Target="http://www.nasdaq.com/symbol/alxn" TargetMode="External"/><Relationship Id="rId213" Type="http://schemas.openxmlformats.org/officeDocument/2006/relationships/hyperlink" Target="https://en.wikipedia.org/wiki/Block_H%26R" TargetMode="External"/><Relationship Id="rId420" Type="http://schemas.openxmlformats.org/officeDocument/2006/relationships/hyperlink" Target="https://www.nyse.com/quote/XNYS:CB" TargetMode="External"/><Relationship Id="rId616" Type="http://schemas.openxmlformats.org/officeDocument/2006/relationships/hyperlink" Target="https://en.wikipedia.org/wiki/Pfizer_Inc." TargetMode="External"/><Relationship Id="rId658" Type="http://schemas.openxmlformats.org/officeDocument/2006/relationships/hyperlink" Target="https://en.wikipedia.org/wiki/Kimco_Realty" TargetMode="External"/><Relationship Id="rId823" Type="http://schemas.openxmlformats.org/officeDocument/2006/relationships/hyperlink" Target="http://www.nasdaq.com/symbol/amat" TargetMode="External"/><Relationship Id="rId865" Type="http://schemas.openxmlformats.org/officeDocument/2006/relationships/hyperlink" Target="https://www.nyse.com/quote/XNYS:VZ" TargetMode="External"/><Relationship Id="rId255" Type="http://schemas.openxmlformats.org/officeDocument/2006/relationships/hyperlink" Target="https://en.wikipedia.org/wiki/M%26T_Bank_Corp." TargetMode="External"/><Relationship Id="rId297" Type="http://schemas.openxmlformats.org/officeDocument/2006/relationships/hyperlink" Target="https://en.wikipedia.org/wiki/Danaher_Corp." TargetMode="External"/><Relationship Id="rId462" Type="http://schemas.openxmlformats.org/officeDocument/2006/relationships/hyperlink" Target="https://www.nyse.com/quote/XNYS:DOV" TargetMode="External"/><Relationship Id="rId518" Type="http://schemas.openxmlformats.org/officeDocument/2006/relationships/hyperlink" Target="https://en.wikipedia.org/wiki/United_Rentals,_Inc." TargetMode="External"/><Relationship Id="rId725" Type="http://schemas.openxmlformats.org/officeDocument/2006/relationships/hyperlink" Target="https://www.nyse.com/quote/XNYS:LOW" TargetMode="External"/><Relationship Id="rId932" Type="http://schemas.openxmlformats.org/officeDocument/2006/relationships/hyperlink" Target="https://en.wikipedia.org/wiki/Wec_Energy_Group_Inc" TargetMode="External"/><Relationship Id="rId115" Type="http://schemas.openxmlformats.org/officeDocument/2006/relationships/hyperlink" Target="https://en.wikipedia.org/wiki/Masco_Corp." TargetMode="External"/><Relationship Id="rId157" Type="http://schemas.openxmlformats.org/officeDocument/2006/relationships/hyperlink" Target="https://en.wikipedia.org/wiki/Royal_Caribbean_Cruises_Ltd" TargetMode="External"/><Relationship Id="rId322" Type="http://schemas.openxmlformats.org/officeDocument/2006/relationships/hyperlink" Target="https://www.nyse.com/quote/XNYS:VAR" TargetMode="External"/><Relationship Id="rId364" Type="http://schemas.openxmlformats.org/officeDocument/2006/relationships/hyperlink" Target="https://www.nyse.com/quote/XNYS:CHD" TargetMode="External"/><Relationship Id="rId767" Type="http://schemas.openxmlformats.org/officeDocument/2006/relationships/hyperlink" Target="http://www.nasdaq.com/symbol/vrsn" TargetMode="External"/><Relationship Id="rId61" Type="http://schemas.openxmlformats.org/officeDocument/2006/relationships/hyperlink" Target="https://en.wikipedia.org/wiki/Tapestry,_Inc." TargetMode="External"/><Relationship Id="rId199" Type="http://schemas.openxmlformats.org/officeDocument/2006/relationships/hyperlink" Target="https://en.wikipedia.org/wiki/Goldman_Sachs_Group" TargetMode="External"/><Relationship Id="rId571" Type="http://schemas.openxmlformats.org/officeDocument/2006/relationships/hyperlink" Target="https://www.nyse.com/quote/XNYS:XOM" TargetMode="External"/><Relationship Id="rId627" Type="http://schemas.openxmlformats.org/officeDocument/2006/relationships/hyperlink" Target="https://www.nyse.com/quote/XNYS:HCP" TargetMode="External"/><Relationship Id="rId669" Type="http://schemas.openxmlformats.org/officeDocument/2006/relationships/hyperlink" Target="https://www.nyse.com/quote/XNYS:CCI" TargetMode="External"/><Relationship Id="rId834" Type="http://schemas.openxmlformats.org/officeDocument/2006/relationships/hyperlink" Target="https://en.wikipedia.org/wiki/Intel_Corp." TargetMode="External"/><Relationship Id="rId876" Type="http://schemas.openxmlformats.org/officeDocument/2006/relationships/hyperlink" Target="https://en.wikipedia.org/wiki/Booking_Holdings_Inc" TargetMode="External"/><Relationship Id="rId19" Type="http://schemas.openxmlformats.org/officeDocument/2006/relationships/hyperlink" Target="https://en.wikipedia.org/wiki/Raytheon_Co." TargetMode="External"/><Relationship Id="rId224" Type="http://schemas.openxmlformats.org/officeDocument/2006/relationships/hyperlink" Target="http://www.nasdaq.com/symbol/payx" TargetMode="External"/><Relationship Id="rId266" Type="http://schemas.openxmlformats.org/officeDocument/2006/relationships/hyperlink" Target="http://www.nasdaq.com/symbol/zion" TargetMode="External"/><Relationship Id="rId431" Type="http://schemas.openxmlformats.org/officeDocument/2006/relationships/hyperlink" Target="https://en.wikipedia.org/wiki/Verisk_Analytics" TargetMode="External"/><Relationship Id="rId473" Type="http://schemas.openxmlformats.org/officeDocument/2006/relationships/hyperlink" Target="https://en.wikipedia.org/wiki/Pentair" TargetMode="External"/><Relationship Id="rId529" Type="http://schemas.openxmlformats.org/officeDocument/2006/relationships/hyperlink" Target="https://www.nyse.com/quote/XNYS:SLB" TargetMode="External"/><Relationship Id="rId680" Type="http://schemas.openxmlformats.org/officeDocument/2006/relationships/hyperlink" Target="https://en.wikipedia.org/wiki/SBA_Communications" TargetMode="External"/><Relationship Id="rId736" Type="http://schemas.openxmlformats.org/officeDocument/2006/relationships/hyperlink" Target="https://en.wikipedia.org/wiki/Genuine_Parts" TargetMode="External"/><Relationship Id="rId901" Type="http://schemas.openxmlformats.org/officeDocument/2006/relationships/hyperlink" Target="https://www.nyse.com/quote/XNYS:NI" TargetMode="External"/><Relationship Id="rId30" Type="http://schemas.openxmlformats.org/officeDocument/2006/relationships/hyperlink" Target="https://www.nyse.com/quote/XNYS:CF" TargetMode="External"/><Relationship Id="rId126" Type="http://schemas.openxmlformats.org/officeDocument/2006/relationships/hyperlink" Target="https://www.nyse.com/quote/XNYS:ALB" TargetMode="External"/><Relationship Id="rId168" Type="http://schemas.openxmlformats.org/officeDocument/2006/relationships/hyperlink" Target="http://www.nasdaq.com/symbol/ndaq" TargetMode="External"/><Relationship Id="rId333" Type="http://schemas.openxmlformats.org/officeDocument/2006/relationships/hyperlink" Target="https://en.wikipedia.org/wiki/Laboratory_Corp._of_America_Holding" TargetMode="External"/><Relationship Id="rId540" Type="http://schemas.openxmlformats.org/officeDocument/2006/relationships/hyperlink" Target="https://en.wikipedia.org/wiki/Concho_Resources" TargetMode="External"/><Relationship Id="rId778" Type="http://schemas.openxmlformats.org/officeDocument/2006/relationships/hyperlink" Target="https://en.wikipedia.org/wiki/Total_System_Services" TargetMode="External"/><Relationship Id="rId72" Type="http://schemas.openxmlformats.org/officeDocument/2006/relationships/hyperlink" Target="https://www.nyse.com/quote/XNYS:GM" TargetMode="External"/><Relationship Id="rId375" Type="http://schemas.openxmlformats.org/officeDocument/2006/relationships/hyperlink" Target="https://en.wikipedia.org/wiki/Aon_plc" TargetMode="External"/><Relationship Id="rId582" Type="http://schemas.openxmlformats.org/officeDocument/2006/relationships/hyperlink" Target="https://en.wikipedia.org/wiki/Kellogg_Co." TargetMode="External"/><Relationship Id="rId638" Type="http://schemas.openxmlformats.org/officeDocument/2006/relationships/hyperlink" Target="https://en.wikipedia.org/wiki/Boston_Properties" TargetMode="External"/><Relationship Id="rId803" Type="http://schemas.openxmlformats.org/officeDocument/2006/relationships/hyperlink" Target="https://www.nyse.com/quote/XNYS:IT" TargetMode="External"/><Relationship Id="rId845" Type="http://schemas.openxmlformats.org/officeDocument/2006/relationships/hyperlink" Target="http://www.nasdaq.com/symbol/qcom" TargetMode="External"/><Relationship Id="rId3" Type="http://schemas.openxmlformats.org/officeDocument/2006/relationships/hyperlink" Target="https://en.wikipedia.org/wiki/Omnicom_Group" TargetMode="External"/><Relationship Id="rId235" Type="http://schemas.openxmlformats.org/officeDocument/2006/relationships/hyperlink" Target="https://en.wikipedia.org/wiki/Invesco_Ltd." TargetMode="External"/><Relationship Id="rId277" Type="http://schemas.openxmlformats.org/officeDocument/2006/relationships/hyperlink" Target="https://en.wikipedia.org/wiki/Cardinal_Health" TargetMode="External"/><Relationship Id="rId400" Type="http://schemas.openxmlformats.org/officeDocument/2006/relationships/hyperlink" Target="https://www.nyse.com/quote/XNYS:PFG" TargetMode="External"/><Relationship Id="rId442" Type="http://schemas.openxmlformats.org/officeDocument/2006/relationships/hyperlink" Target="https://www.nyse.com/quote/XNYS:AME" TargetMode="External"/><Relationship Id="rId484" Type="http://schemas.openxmlformats.org/officeDocument/2006/relationships/hyperlink" Target="https://www.nyse.com/quote/XNYS:CBS" TargetMode="External"/><Relationship Id="rId705" Type="http://schemas.openxmlformats.org/officeDocument/2006/relationships/hyperlink" Target="https://www.nyse.com/quote/XNYS:AAP" TargetMode="External"/><Relationship Id="rId887" Type="http://schemas.openxmlformats.org/officeDocument/2006/relationships/hyperlink" Target="https://www.nyse.com/quote/XNYS:AEE" TargetMode="External"/><Relationship Id="rId137" Type="http://schemas.openxmlformats.org/officeDocument/2006/relationships/hyperlink" Target="https://en.wikipedia.org/wiki/Sherwin-Williams" TargetMode="External"/><Relationship Id="rId302" Type="http://schemas.openxmlformats.org/officeDocument/2006/relationships/hyperlink" Target="http://www.nasdaq.com/symbol/holx" TargetMode="External"/><Relationship Id="rId344" Type="http://schemas.openxmlformats.org/officeDocument/2006/relationships/hyperlink" Target="https://www.nyse.com/quote/XNYS:COO" TargetMode="External"/><Relationship Id="rId691" Type="http://schemas.openxmlformats.org/officeDocument/2006/relationships/hyperlink" Target="http://www.nasdaq.com/symbol/sbux" TargetMode="External"/><Relationship Id="rId747" Type="http://schemas.openxmlformats.org/officeDocument/2006/relationships/hyperlink" Target="http://www.nasdaq.com/symbol/cdns" TargetMode="External"/><Relationship Id="rId789" Type="http://schemas.openxmlformats.org/officeDocument/2006/relationships/hyperlink" Target="http://www.nasdaq.com/symbol/amzn" TargetMode="External"/><Relationship Id="rId912" Type="http://schemas.openxmlformats.org/officeDocument/2006/relationships/hyperlink" Target="https://en.wikipedia.org/wiki/American_Electric_Power" TargetMode="External"/><Relationship Id="rId41" Type="http://schemas.openxmlformats.org/officeDocument/2006/relationships/hyperlink" Target="https://en.wikipedia.org/wiki/United_Parcel_Service" TargetMode="External"/><Relationship Id="rId83" Type="http://schemas.openxmlformats.org/officeDocument/2006/relationships/hyperlink" Target="https://en.wikipedia.org/wiki/Constellation_Brands" TargetMode="External"/><Relationship Id="rId179" Type="http://schemas.openxmlformats.org/officeDocument/2006/relationships/hyperlink" Target="https://en.wikipedia.org/wiki/U.S._Bancorp" TargetMode="External"/><Relationship Id="rId386" Type="http://schemas.openxmlformats.org/officeDocument/2006/relationships/hyperlink" Target="https://www.nyse.com/quote/XNYS:CNC" TargetMode="External"/><Relationship Id="rId551" Type="http://schemas.openxmlformats.org/officeDocument/2006/relationships/hyperlink" Target="https://www.nyse.com/quote/XNYS:NFX" TargetMode="External"/><Relationship Id="rId593" Type="http://schemas.openxmlformats.org/officeDocument/2006/relationships/hyperlink" Target="https://www.nyse.com/quote/XNYS:AVY" TargetMode="External"/><Relationship Id="rId607" Type="http://schemas.openxmlformats.org/officeDocument/2006/relationships/hyperlink" Target="https://www.nyse.com/quote/XNYS:LLY" TargetMode="External"/><Relationship Id="rId649" Type="http://schemas.openxmlformats.org/officeDocument/2006/relationships/hyperlink" Target="https://www.nyse.com/quote/XNYS:EQR" TargetMode="External"/><Relationship Id="rId814" Type="http://schemas.openxmlformats.org/officeDocument/2006/relationships/hyperlink" Target="https://en.wikipedia.org/wiki/Cisco_Systems" TargetMode="External"/><Relationship Id="rId856" Type="http://schemas.openxmlformats.org/officeDocument/2006/relationships/hyperlink" Target="https://en.wikipedia.org/wiki/Western_Digital" TargetMode="External"/><Relationship Id="rId190" Type="http://schemas.openxmlformats.org/officeDocument/2006/relationships/hyperlink" Target="https://www.nyse.com/quote/XNYS:DFS" TargetMode="External"/><Relationship Id="rId204" Type="http://schemas.openxmlformats.org/officeDocument/2006/relationships/hyperlink" Target="https://www.nyse.com/quote/XNYS:RJF" TargetMode="External"/><Relationship Id="rId246" Type="http://schemas.openxmlformats.org/officeDocument/2006/relationships/hyperlink" Target="https://www.nyse.com/quote/XNYS:BBT" TargetMode="External"/><Relationship Id="rId288" Type="http://schemas.openxmlformats.org/officeDocument/2006/relationships/hyperlink" Target="http://www.nasdaq.com/symbol/abmd" TargetMode="External"/><Relationship Id="rId411" Type="http://schemas.openxmlformats.org/officeDocument/2006/relationships/hyperlink" Target="https://en.wikipedia.org/wiki/Loews_Corp." TargetMode="External"/><Relationship Id="rId453" Type="http://schemas.openxmlformats.org/officeDocument/2006/relationships/hyperlink" Target="https://en.wikipedia.org/wiki/General_Electric" TargetMode="External"/><Relationship Id="rId509" Type="http://schemas.openxmlformats.org/officeDocument/2006/relationships/hyperlink" Target="https://www.nyse.com/quote/XNYS:WM" TargetMode="External"/><Relationship Id="rId660" Type="http://schemas.openxmlformats.org/officeDocument/2006/relationships/hyperlink" Target="https://en.wikipedia.org/wiki/Macerich" TargetMode="External"/><Relationship Id="rId898" Type="http://schemas.openxmlformats.org/officeDocument/2006/relationships/hyperlink" Target="https://en.wikipedia.org/wiki/NextEra_Energy" TargetMode="External"/><Relationship Id="rId106" Type="http://schemas.openxmlformats.org/officeDocument/2006/relationships/hyperlink" Target="http://www.nasdaq.com/symbol/vrtx" TargetMode="External"/><Relationship Id="rId313" Type="http://schemas.openxmlformats.org/officeDocument/2006/relationships/hyperlink" Target="https://en.wikipedia.org/wiki/ResMed" TargetMode="External"/><Relationship Id="rId495" Type="http://schemas.openxmlformats.org/officeDocument/2006/relationships/hyperlink" Target="https://www.nyse.com/quote/XNYS:DIS" TargetMode="External"/><Relationship Id="rId716" Type="http://schemas.openxmlformats.org/officeDocument/2006/relationships/hyperlink" Target="https://en.wikipedia.org/wiki/Dollar_Tree" TargetMode="External"/><Relationship Id="rId758" Type="http://schemas.openxmlformats.org/officeDocument/2006/relationships/hyperlink" Target="https://en.wikipedia.org/wiki/Global_Payments_Inc." TargetMode="External"/><Relationship Id="rId923" Type="http://schemas.openxmlformats.org/officeDocument/2006/relationships/hyperlink" Target="https://www.nyse.com/quote/XNYS:ETR" TargetMode="External"/><Relationship Id="rId10" Type="http://schemas.openxmlformats.org/officeDocument/2006/relationships/hyperlink" Target="https://www.nyse.com/quote/XNYS:GD" TargetMode="External"/><Relationship Id="rId52" Type="http://schemas.openxmlformats.org/officeDocument/2006/relationships/hyperlink" Target="https://www.nyse.com/quote/XNYS:UAL" TargetMode="External"/><Relationship Id="rId94" Type="http://schemas.openxmlformats.org/officeDocument/2006/relationships/hyperlink" Target="http://www.nasdaq.com/symbol/amgn" TargetMode="External"/><Relationship Id="rId148" Type="http://schemas.openxmlformats.org/officeDocument/2006/relationships/hyperlink" Target="https://www.nyse.com/quote/XNYS:JEC" TargetMode="External"/><Relationship Id="rId355" Type="http://schemas.openxmlformats.org/officeDocument/2006/relationships/hyperlink" Target="https://en.wikipedia.org/wiki/Lennar_Corp." TargetMode="External"/><Relationship Id="rId397" Type="http://schemas.openxmlformats.org/officeDocument/2006/relationships/hyperlink" Target="https://en.wikipedia.org/wiki/MetLife_Inc." TargetMode="External"/><Relationship Id="rId520" Type="http://schemas.openxmlformats.org/officeDocument/2006/relationships/hyperlink" Target="https://en.wikipedia.org/wiki/Helmerich_%26_Payne" TargetMode="External"/><Relationship Id="rId562" Type="http://schemas.openxmlformats.org/officeDocument/2006/relationships/hyperlink" Target="https://en.wikipedia.org/wiki/Valero_Energy" TargetMode="External"/><Relationship Id="rId618" Type="http://schemas.openxmlformats.org/officeDocument/2006/relationships/hyperlink" Target="https://en.wikipedia.org/wiki/CSX_Corp." TargetMode="External"/><Relationship Id="rId825" Type="http://schemas.openxmlformats.org/officeDocument/2006/relationships/hyperlink" Target="http://www.nasdaq.com/symbol/klac" TargetMode="External"/><Relationship Id="rId215" Type="http://schemas.openxmlformats.org/officeDocument/2006/relationships/hyperlink" Target="https://en.wikipedia.org/wiki/PayPal" TargetMode="External"/><Relationship Id="rId257" Type="http://schemas.openxmlformats.org/officeDocument/2006/relationships/hyperlink" Target="https://en.wikipedia.org/wiki/PNC_Financial_Services" TargetMode="External"/><Relationship Id="rId422" Type="http://schemas.openxmlformats.org/officeDocument/2006/relationships/hyperlink" Target="http://www.nasdaq.com/symbol/cinf" TargetMode="External"/><Relationship Id="rId464" Type="http://schemas.openxmlformats.org/officeDocument/2006/relationships/hyperlink" Target="https://www.nyse.com/quote/XNYS:FLS" TargetMode="External"/><Relationship Id="rId867" Type="http://schemas.openxmlformats.org/officeDocument/2006/relationships/hyperlink" Target="https://www.nyse.com/quote/XNYS:AMT" TargetMode="External"/><Relationship Id="rId299" Type="http://schemas.openxmlformats.org/officeDocument/2006/relationships/hyperlink" Target="https://en.wikipedia.org/wiki/Edwards_Lifesciences" TargetMode="External"/><Relationship Id="rId727" Type="http://schemas.openxmlformats.org/officeDocument/2006/relationships/hyperlink" Target="http://www.nasdaq.com/symbol/cost" TargetMode="External"/><Relationship Id="rId63" Type="http://schemas.openxmlformats.org/officeDocument/2006/relationships/hyperlink" Target="https://en.wikipedia.org/wiki/Tiffany_%26_Co." TargetMode="External"/><Relationship Id="rId159" Type="http://schemas.openxmlformats.org/officeDocument/2006/relationships/hyperlink" Target="https://en.wikipedia.org/wiki/Cboe_Global_Markets" TargetMode="External"/><Relationship Id="rId366" Type="http://schemas.openxmlformats.org/officeDocument/2006/relationships/hyperlink" Target="https://www.nyse.com/quote/XNYS:CL" TargetMode="External"/><Relationship Id="rId573" Type="http://schemas.openxmlformats.org/officeDocument/2006/relationships/hyperlink" Target="https://www.nyse.com/quote/XNYS:CPB" TargetMode="External"/><Relationship Id="rId780" Type="http://schemas.openxmlformats.org/officeDocument/2006/relationships/hyperlink" Target="https://en.wikipedia.org/wiki/Fortinet" TargetMode="External"/><Relationship Id="rId226" Type="http://schemas.openxmlformats.org/officeDocument/2006/relationships/hyperlink" Target="https://www.nyse.com/quote/XNYS:GPN" TargetMode="External"/><Relationship Id="rId433" Type="http://schemas.openxmlformats.org/officeDocument/2006/relationships/hyperlink" Target="https://en.wikipedia.org/wiki/Deere_%26_Co." TargetMode="External"/><Relationship Id="rId878" Type="http://schemas.openxmlformats.org/officeDocument/2006/relationships/hyperlink" Target="https://en.wikipedia.org/wiki/Expedia_Group" TargetMode="External"/><Relationship Id="rId640" Type="http://schemas.openxmlformats.org/officeDocument/2006/relationships/hyperlink" Target="https://en.wikipedia.org/wiki/SL_Green_Realty" TargetMode="External"/><Relationship Id="rId738" Type="http://schemas.openxmlformats.org/officeDocument/2006/relationships/hyperlink" Target="https://en.wikipedia.org/wiki/O%27Reilly_Automotive" TargetMode="External"/><Relationship Id="rId74" Type="http://schemas.openxmlformats.org/officeDocument/2006/relationships/hyperlink" Target="https://www.nyse.com/quote/XNYS:HOG" TargetMode="External"/><Relationship Id="rId377" Type="http://schemas.openxmlformats.org/officeDocument/2006/relationships/hyperlink" Target="https://en.wikipedia.org/wiki/Arthur_J._Gallagher_%26_Co." TargetMode="External"/><Relationship Id="rId500" Type="http://schemas.openxmlformats.org/officeDocument/2006/relationships/hyperlink" Target="https://en.wikipedia.org/wiki/Cintas_Corporation" TargetMode="External"/><Relationship Id="rId584" Type="http://schemas.openxmlformats.org/officeDocument/2006/relationships/hyperlink" Target="https://en.wikipedia.org/wiki/McCormick_%26_Co." TargetMode="External"/><Relationship Id="rId805" Type="http://schemas.openxmlformats.org/officeDocument/2006/relationships/hyperlink" Target="https://www.nyse.com/quote/XNYS:APH" TargetMode="External"/><Relationship Id="rId5" Type="http://schemas.openxmlformats.org/officeDocument/2006/relationships/hyperlink" Target="https://en.wikipedia.org/wiki/Arconic_Inc." TargetMode="External"/><Relationship Id="rId237" Type="http://schemas.openxmlformats.org/officeDocument/2006/relationships/hyperlink" Target="https://en.wikipedia.org/wiki/Northern_Trust_Corp." TargetMode="External"/><Relationship Id="rId791" Type="http://schemas.openxmlformats.org/officeDocument/2006/relationships/hyperlink" Target="https://www.nyse.com/quote/XNYS:IBM" TargetMode="External"/><Relationship Id="rId889" Type="http://schemas.openxmlformats.org/officeDocument/2006/relationships/hyperlink" Target="https://www.nyse.com/quote/XNYS:CNP" TargetMode="External"/><Relationship Id="rId444" Type="http://schemas.openxmlformats.org/officeDocument/2006/relationships/hyperlink" Target="https://www.nyse.com/quote/XNYS:ETN" TargetMode="External"/><Relationship Id="rId651" Type="http://schemas.openxmlformats.org/officeDocument/2006/relationships/hyperlink" Target="https://www.nyse.com/quote/XNYS:ESS" TargetMode="External"/><Relationship Id="rId749" Type="http://schemas.openxmlformats.org/officeDocument/2006/relationships/hyperlink" Target="https://www.nyse.com/quote/XNYS:ORCL" TargetMode="External"/><Relationship Id="rId290" Type="http://schemas.openxmlformats.org/officeDocument/2006/relationships/hyperlink" Target="https://www.nyse.com/quote/XNYS:A" TargetMode="External"/><Relationship Id="rId304" Type="http://schemas.openxmlformats.org/officeDocument/2006/relationships/hyperlink" Target="http://www.nasdaq.com/symbol/idxx" TargetMode="External"/><Relationship Id="rId388" Type="http://schemas.openxmlformats.org/officeDocument/2006/relationships/hyperlink" Target="https://www.nyse.com/quote/XNYS:CI" TargetMode="External"/><Relationship Id="rId511" Type="http://schemas.openxmlformats.org/officeDocument/2006/relationships/hyperlink" Target="https://www.nyse.com/quote/XNYS:SYY" TargetMode="External"/><Relationship Id="rId609" Type="http://schemas.openxmlformats.org/officeDocument/2006/relationships/hyperlink" Target="https://www.nyse.com/quote/XNYS:MRK" TargetMode="External"/><Relationship Id="rId85" Type="http://schemas.openxmlformats.org/officeDocument/2006/relationships/hyperlink" Target="https://en.wikipedia.org/wiki/Coca-Cola_Company" TargetMode="External"/><Relationship Id="rId150" Type="http://schemas.openxmlformats.org/officeDocument/2006/relationships/hyperlink" Target="https://www.nyse.com/quote/XNYS:PWR" TargetMode="External"/><Relationship Id="rId595" Type="http://schemas.openxmlformats.org/officeDocument/2006/relationships/hyperlink" Target="https://www.nyse.com/quote/XNYS:IP" TargetMode="External"/><Relationship Id="rId816" Type="http://schemas.openxmlformats.org/officeDocument/2006/relationships/hyperlink" Target="https://en.wikipedia.org/wiki/F5_Networks" TargetMode="External"/><Relationship Id="rId248" Type="http://schemas.openxmlformats.org/officeDocument/2006/relationships/hyperlink" Target="http://www.nasdaq.com/symbol/fitb" TargetMode="External"/><Relationship Id="rId455" Type="http://schemas.openxmlformats.org/officeDocument/2006/relationships/hyperlink" Target="https://en.wikipedia.org/wiki/Honeywell_Int%27l_Inc." TargetMode="External"/><Relationship Id="rId662" Type="http://schemas.openxmlformats.org/officeDocument/2006/relationships/hyperlink" Target="https://en.wikipedia.org/wiki/Realty_Income_Corporation" TargetMode="External"/><Relationship Id="rId12" Type="http://schemas.openxmlformats.org/officeDocument/2006/relationships/hyperlink" Target="https://www.nyse.com/quote/XNYS:HRS" TargetMode="External"/><Relationship Id="rId108" Type="http://schemas.openxmlformats.org/officeDocument/2006/relationships/hyperlink" Target="https://www.nyse.com/quote/XNYS:AOS" TargetMode="External"/><Relationship Id="rId315" Type="http://schemas.openxmlformats.org/officeDocument/2006/relationships/hyperlink" Target="https://en.wikipedia.org/wiki/Stryker_Corp." TargetMode="External"/><Relationship Id="rId522" Type="http://schemas.openxmlformats.org/officeDocument/2006/relationships/hyperlink" Target="https://en.wikipedia.org/wiki/Baker_Hughes,_a_GE_Company" TargetMode="External"/><Relationship Id="rId96" Type="http://schemas.openxmlformats.org/officeDocument/2006/relationships/hyperlink" Target="http://www.nasdaq.com/symbol/biib" TargetMode="External"/><Relationship Id="rId161" Type="http://schemas.openxmlformats.org/officeDocument/2006/relationships/hyperlink" Target="https://en.wikipedia.org/wiki/CME_Group_Inc." TargetMode="External"/><Relationship Id="rId399" Type="http://schemas.openxmlformats.org/officeDocument/2006/relationships/hyperlink" Target="https://en.wikipedia.org/wiki/Principal_Financial_Group" TargetMode="External"/><Relationship Id="rId827" Type="http://schemas.openxmlformats.org/officeDocument/2006/relationships/hyperlink" Target="http://www.nasdaq.com/symbol/lrcx" TargetMode="External"/><Relationship Id="rId259" Type="http://schemas.openxmlformats.org/officeDocument/2006/relationships/hyperlink" Target="https://en.wikipedia.org/wiki/Regions_Financial_Corp." TargetMode="External"/><Relationship Id="rId466" Type="http://schemas.openxmlformats.org/officeDocument/2006/relationships/hyperlink" Target="https://www.nyse.com/quote/XNYS:GWW" TargetMode="External"/><Relationship Id="rId673" Type="http://schemas.openxmlformats.org/officeDocument/2006/relationships/hyperlink" Target="http://www.nasdaq.com/symbol/eqix" TargetMode="External"/><Relationship Id="rId880" Type="http://schemas.openxmlformats.org/officeDocument/2006/relationships/hyperlink" Target="https://en.wikipedia.org/wiki/J._B._Hunt_Transport_Services" TargetMode="External"/><Relationship Id="rId23" Type="http://schemas.openxmlformats.org/officeDocument/2006/relationships/hyperlink" Target="https://en.wikipedia.org/wiki/TransDigm_Group" TargetMode="External"/><Relationship Id="rId119" Type="http://schemas.openxmlformats.org/officeDocument/2006/relationships/hyperlink" Target="https://en.wikipedia.org/wiki/Wynn_Resorts" TargetMode="External"/><Relationship Id="rId326" Type="http://schemas.openxmlformats.org/officeDocument/2006/relationships/hyperlink" Target="http://www.nasdaq.com/symbol/cern" TargetMode="External"/><Relationship Id="rId533" Type="http://schemas.openxmlformats.org/officeDocument/2006/relationships/hyperlink" Target="https://www.nyse.com/quote/XNYS:APC" TargetMode="External"/><Relationship Id="rId740" Type="http://schemas.openxmlformats.org/officeDocument/2006/relationships/hyperlink" Target="https://en.wikipedia.org/wiki/Adobe_Systems_Inc" TargetMode="External"/><Relationship Id="rId838" Type="http://schemas.openxmlformats.org/officeDocument/2006/relationships/hyperlink" Target="https://en.wikipedia.org/wiki/Microchip_Technology" TargetMode="External"/><Relationship Id="rId172" Type="http://schemas.openxmlformats.org/officeDocument/2006/relationships/hyperlink" Target="https://www.nyse.com/quote/XNYS:BAC" TargetMode="External"/><Relationship Id="rId477" Type="http://schemas.openxmlformats.org/officeDocument/2006/relationships/hyperlink" Target="https://en.wikipedia.org/wiki/Stanley_Black_%26_Decker" TargetMode="External"/><Relationship Id="rId600" Type="http://schemas.openxmlformats.org/officeDocument/2006/relationships/hyperlink" Target="https://en.wikipedia.org/wiki/Estee_Lauder_Cos." TargetMode="External"/><Relationship Id="rId684" Type="http://schemas.openxmlformats.org/officeDocument/2006/relationships/hyperlink" Target="https://en.wikipedia.org/wiki/Chipotle_Mexican_Grill" TargetMode="External"/><Relationship Id="rId337" Type="http://schemas.openxmlformats.org/officeDocument/2006/relationships/hyperlink" Target="https://en.wikipedia.org/wiki/Walgreens_Boots_Alliance" TargetMode="External"/><Relationship Id="rId891" Type="http://schemas.openxmlformats.org/officeDocument/2006/relationships/hyperlink" Target="https://www.nyse.com/quote/XNYS:CMS" TargetMode="External"/><Relationship Id="rId905" Type="http://schemas.openxmlformats.org/officeDocument/2006/relationships/hyperlink" Target="https://www.nyse.com/quote/XNYS:SRE" TargetMode="External"/><Relationship Id="rId34" Type="http://schemas.openxmlformats.org/officeDocument/2006/relationships/hyperlink" Target="https://www.nyse.com/quote/XNYS:MOS" TargetMode="External"/><Relationship Id="rId544" Type="http://schemas.openxmlformats.org/officeDocument/2006/relationships/hyperlink" Target="https://en.wikipedia.org/wiki/Devon_Energy" TargetMode="External"/><Relationship Id="rId751" Type="http://schemas.openxmlformats.org/officeDocument/2006/relationships/hyperlink" Target="http://www.nasdaq.com/symbol/symc" TargetMode="External"/><Relationship Id="rId849" Type="http://schemas.openxmlformats.org/officeDocument/2006/relationships/hyperlink" Target="http://www.nasdaq.com/symbol/txn" TargetMode="External"/><Relationship Id="rId183" Type="http://schemas.openxmlformats.org/officeDocument/2006/relationships/hyperlink" Target="https://en.wikipedia.org/wiki/People%27s_United_Financial" TargetMode="External"/><Relationship Id="rId390" Type="http://schemas.openxmlformats.org/officeDocument/2006/relationships/hyperlink" Target="https://www.nyse.com/quote/XNYS:HUM" TargetMode="External"/><Relationship Id="rId404" Type="http://schemas.openxmlformats.org/officeDocument/2006/relationships/hyperlink" Target="https://www.nyse.com/quote/XNYS:UNM" TargetMode="External"/><Relationship Id="rId611" Type="http://schemas.openxmlformats.org/officeDocument/2006/relationships/hyperlink" Target="http://www.nasdaq.com/symbol/myl" TargetMode="External"/><Relationship Id="rId250" Type="http://schemas.openxmlformats.org/officeDocument/2006/relationships/hyperlink" Target="https://www.nyse.com/quote/XNYS:FRC" TargetMode="External"/><Relationship Id="rId488" Type="http://schemas.openxmlformats.org/officeDocument/2006/relationships/hyperlink" Target="http://www.nasdaq.com/symbol/chtr" TargetMode="External"/><Relationship Id="rId695" Type="http://schemas.openxmlformats.org/officeDocument/2006/relationships/hyperlink" Target="https://www.nyse.com/quote/XNYS:FL" TargetMode="External"/><Relationship Id="rId709" Type="http://schemas.openxmlformats.org/officeDocument/2006/relationships/hyperlink" Target="https://www.nyse.com/quote/XNYS:M" TargetMode="External"/><Relationship Id="rId916" Type="http://schemas.openxmlformats.org/officeDocument/2006/relationships/hyperlink" Target="https://en.wikipedia.org/wiki/Dominion_Energy" TargetMode="External"/><Relationship Id="rId45" Type="http://schemas.openxmlformats.org/officeDocument/2006/relationships/hyperlink" Target="https://en.wikipedia.org/wiki/American_Airlines_Group" TargetMode="External"/><Relationship Id="rId110" Type="http://schemas.openxmlformats.org/officeDocument/2006/relationships/hyperlink" Target="http://www.nasdaq.com/symbol/fast" TargetMode="External"/><Relationship Id="rId348" Type="http://schemas.openxmlformats.org/officeDocument/2006/relationships/hyperlink" Target="https://www.nyse.com/quote/XNYS:MTD" TargetMode="External"/><Relationship Id="rId555" Type="http://schemas.openxmlformats.org/officeDocument/2006/relationships/hyperlink" Target="https://www.nyse.com/quote/XNYS:OXY" TargetMode="External"/><Relationship Id="rId762" Type="http://schemas.openxmlformats.org/officeDocument/2006/relationships/hyperlink" Target="https://en.wikipedia.org/wiki/EBay" TargetMode="External"/><Relationship Id="rId194" Type="http://schemas.openxmlformats.org/officeDocument/2006/relationships/hyperlink" Target="https://www.nyse.com/quote/XNYS:V" TargetMode="External"/><Relationship Id="rId208" Type="http://schemas.openxmlformats.org/officeDocument/2006/relationships/hyperlink" Target="http://www.nasdaq.com/symbol/etfc" TargetMode="External"/><Relationship Id="rId415" Type="http://schemas.openxmlformats.org/officeDocument/2006/relationships/hyperlink" Target="https://en.wikipedia.org/wiki/Allstate_Corp" TargetMode="External"/><Relationship Id="rId622" Type="http://schemas.openxmlformats.org/officeDocument/2006/relationships/hyperlink" Target="https://en.wikipedia.org/wiki/Norfolk_Southern_Corp." TargetMode="External"/><Relationship Id="rId261" Type="http://schemas.openxmlformats.org/officeDocument/2006/relationships/hyperlink" Target="https://en.wikipedia.org/wiki/SunTrust_Banks" TargetMode="External"/><Relationship Id="rId499" Type="http://schemas.openxmlformats.org/officeDocument/2006/relationships/hyperlink" Target="http://www.nasdaq.com/symbol/viab" TargetMode="External"/><Relationship Id="rId927" Type="http://schemas.openxmlformats.org/officeDocument/2006/relationships/hyperlink" Target="https://www.nyse.com/quote/XNYS:PPL" TargetMode="External"/><Relationship Id="rId56" Type="http://schemas.openxmlformats.org/officeDocument/2006/relationships/hyperlink" Target="https://www.nyse.com/quote/XNYS:NKE" TargetMode="External"/><Relationship Id="rId359" Type="http://schemas.openxmlformats.org/officeDocument/2006/relationships/hyperlink" Target="https://en.wikipedia.org/wiki/Host_Hotels_%26_Resorts" TargetMode="External"/><Relationship Id="rId566" Type="http://schemas.openxmlformats.org/officeDocument/2006/relationships/hyperlink" Target="https://en.wikipedia.org/wiki/Williams_Cos." TargetMode="External"/><Relationship Id="rId773" Type="http://schemas.openxmlformats.org/officeDocument/2006/relationships/hyperlink" Target="http://www.nasdaq.com/symbol/fisv" TargetMode="External"/><Relationship Id="rId121" Type="http://schemas.openxmlformats.org/officeDocument/2006/relationships/hyperlink" Target="https://en.wikipedia.org/wiki/DowDuPont" TargetMode="External"/><Relationship Id="rId219" Type="http://schemas.openxmlformats.org/officeDocument/2006/relationships/hyperlink" Target="https://en.wikipedia.org/wiki/Western_Union_Co" TargetMode="External"/><Relationship Id="rId426" Type="http://schemas.openxmlformats.org/officeDocument/2006/relationships/hyperlink" Target="https://www.nyse.com/quote/XNYS:PGR" TargetMode="External"/><Relationship Id="rId633" Type="http://schemas.openxmlformats.org/officeDocument/2006/relationships/hyperlink" Target="https://www.nyse.com/quote/XNYS:DRE" TargetMode="External"/><Relationship Id="rId840" Type="http://schemas.openxmlformats.org/officeDocument/2006/relationships/hyperlink" Target="https://en.wikipedia.org/wiki/Micron_Technology" TargetMode="External"/><Relationship Id="rId67" Type="http://schemas.openxmlformats.org/officeDocument/2006/relationships/hyperlink" Target="https://en.wikipedia.org/wiki/V.F._Corp." TargetMode="External"/><Relationship Id="rId272" Type="http://schemas.openxmlformats.org/officeDocument/2006/relationships/hyperlink" Target="http://www.nasdaq.com/symbol/ttwo" TargetMode="External"/><Relationship Id="rId577" Type="http://schemas.openxmlformats.org/officeDocument/2006/relationships/hyperlink" Target="https://www.nyse.com/quote/XNYS:GIS" TargetMode="External"/><Relationship Id="rId700" Type="http://schemas.openxmlformats.org/officeDocument/2006/relationships/hyperlink" Target="https://en.wikipedia.org/wiki/Ross_Stores" TargetMode="External"/><Relationship Id="rId132" Type="http://schemas.openxmlformats.org/officeDocument/2006/relationships/hyperlink" Target="https://www.nyse.com/quote/XNYS:IFF" TargetMode="External"/><Relationship Id="rId784" Type="http://schemas.openxmlformats.org/officeDocument/2006/relationships/hyperlink" Target="https://en.wikipedia.org/wiki/Alphabet_Inc.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Jack_Henry_%26_Associates_Inc" TargetMode="External"/><Relationship Id="rId671" Type="http://schemas.openxmlformats.org/officeDocument/2006/relationships/hyperlink" Target="http://www.nasdaq.com/symbol/flir" TargetMode="External"/><Relationship Id="rId769" Type="http://schemas.openxmlformats.org/officeDocument/2006/relationships/hyperlink" Target="https://www.nyse.com/quote/XNYS:MET" TargetMode="External"/><Relationship Id="rId21" Type="http://schemas.openxmlformats.org/officeDocument/2006/relationships/hyperlink" Target="https://en.wikipedia.org/wiki/Mastercard_Inc." TargetMode="External"/><Relationship Id="rId324" Type="http://schemas.openxmlformats.org/officeDocument/2006/relationships/hyperlink" Target="https://en.wikipedia.org/wiki/Republic_Services_Inc" TargetMode="External"/><Relationship Id="rId531" Type="http://schemas.openxmlformats.org/officeDocument/2006/relationships/hyperlink" Target="https://www.nyse.com/quote/XNYS:HSY" TargetMode="External"/><Relationship Id="rId629" Type="http://schemas.openxmlformats.org/officeDocument/2006/relationships/hyperlink" Target="https://www.nyse.com/quote/XNYS:VMC" TargetMode="External"/><Relationship Id="rId170" Type="http://schemas.openxmlformats.org/officeDocument/2006/relationships/hyperlink" Target="https://www.nyse.com/quote/XNYS:ICE" TargetMode="External"/><Relationship Id="rId836" Type="http://schemas.openxmlformats.org/officeDocument/2006/relationships/hyperlink" Target="https://en.wikipedia.org/wiki/Flowserve_Corporation" TargetMode="External"/><Relationship Id="rId268" Type="http://schemas.openxmlformats.org/officeDocument/2006/relationships/hyperlink" Target="https://www.nyse.com/quote/XNYS:CMS" TargetMode="External"/><Relationship Id="rId475" Type="http://schemas.openxmlformats.org/officeDocument/2006/relationships/hyperlink" Target="https://www.nyse.com/quote/XNYS:AMP" TargetMode="External"/><Relationship Id="rId682" Type="http://schemas.openxmlformats.org/officeDocument/2006/relationships/hyperlink" Target="https://en.wikipedia.org/wiki/PVH_Corp." TargetMode="External"/><Relationship Id="rId903" Type="http://schemas.openxmlformats.org/officeDocument/2006/relationships/hyperlink" Target="https://www.nyse.com/quote/XNYS:APC" TargetMode="External"/><Relationship Id="rId32" Type="http://schemas.openxmlformats.org/officeDocument/2006/relationships/hyperlink" Target="https://www.nyse.com/quote/XNYS:CRM" TargetMode="External"/><Relationship Id="rId128" Type="http://schemas.openxmlformats.org/officeDocument/2006/relationships/hyperlink" Target="http://www.nasdaq.com/symbol/nktr" TargetMode="External"/><Relationship Id="rId335" Type="http://schemas.openxmlformats.org/officeDocument/2006/relationships/hyperlink" Target="https://www.nyse.com/quote/XNYS:A" TargetMode="External"/><Relationship Id="rId542" Type="http://schemas.openxmlformats.org/officeDocument/2006/relationships/hyperlink" Target="https://en.wikipedia.org/wiki/Gilead_Sciences" TargetMode="External"/><Relationship Id="rId181" Type="http://schemas.openxmlformats.org/officeDocument/2006/relationships/hyperlink" Target="https://en.wikipedia.org/wiki/Progressive_Corp." TargetMode="External"/><Relationship Id="rId402" Type="http://schemas.openxmlformats.org/officeDocument/2006/relationships/hyperlink" Target="https://en.wikipedia.org/wiki/Masco_Corp." TargetMode="External"/><Relationship Id="rId847" Type="http://schemas.openxmlformats.org/officeDocument/2006/relationships/hyperlink" Target="https://www.nyse.com/quote/XNYS:CAH" TargetMode="External"/><Relationship Id="rId279" Type="http://schemas.openxmlformats.org/officeDocument/2006/relationships/hyperlink" Target="https://en.wikipedia.org/wiki/CBRE_Group" TargetMode="External"/><Relationship Id="rId486" Type="http://schemas.openxmlformats.org/officeDocument/2006/relationships/hyperlink" Target="https://en.wikipedia.org/wiki/SunTrust_Banks" TargetMode="External"/><Relationship Id="rId693" Type="http://schemas.openxmlformats.org/officeDocument/2006/relationships/hyperlink" Target="https://www.nyse.com/quote/XNYS:ETR" TargetMode="External"/><Relationship Id="rId707" Type="http://schemas.openxmlformats.org/officeDocument/2006/relationships/hyperlink" Target="http://www.nasdaq.com/symbol/wynn" TargetMode="External"/><Relationship Id="rId914" Type="http://schemas.openxmlformats.org/officeDocument/2006/relationships/hyperlink" Target="https://en.wikipedia.org/wiki/Schlumberger_Ltd." TargetMode="External"/><Relationship Id="rId43" Type="http://schemas.openxmlformats.org/officeDocument/2006/relationships/hyperlink" Target="https://en.wikipedia.org/wiki/Apple_Inc." TargetMode="External"/><Relationship Id="rId139" Type="http://schemas.openxmlformats.org/officeDocument/2006/relationships/hyperlink" Target="https://en.wikipedia.org/wiki/Alaska_Air_Group_Inc" TargetMode="External"/><Relationship Id="rId346" Type="http://schemas.openxmlformats.org/officeDocument/2006/relationships/hyperlink" Target="https://en.wikipedia.org/wiki/JPMorgan_Chase_%26_Co." TargetMode="External"/><Relationship Id="rId553" Type="http://schemas.openxmlformats.org/officeDocument/2006/relationships/hyperlink" Target="https://www.nyse.com/quote/XNYS:TXT" TargetMode="External"/><Relationship Id="rId760" Type="http://schemas.openxmlformats.org/officeDocument/2006/relationships/hyperlink" Target="https://en.wikipedia.org/wiki/Xylem_Inc." TargetMode="External"/><Relationship Id="rId192" Type="http://schemas.openxmlformats.org/officeDocument/2006/relationships/hyperlink" Target="http://www.nasdaq.com/symbol/foxa" TargetMode="External"/><Relationship Id="rId206" Type="http://schemas.openxmlformats.org/officeDocument/2006/relationships/hyperlink" Target="http://www.nasdaq.com/symbol/lrcx" TargetMode="External"/><Relationship Id="rId413" Type="http://schemas.openxmlformats.org/officeDocument/2006/relationships/hyperlink" Target="https://www.nyse.com/quote/XNYS:SYY" TargetMode="External"/><Relationship Id="rId858" Type="http://schemas.openxmlformats.org/officeDocument/2006/relationships/hyperlink" Target="https://en.wikipedia.org/wiki/Western_Digital" TargetMode="External"/><Relationship Id="rId497" Type="http://schemas.openxmlformats.org/officeDocument/2006/relationships/hyperlink" Target="https://www.nyse.com/quote/XNYS:PNC" TargetMode="External"/><Relationship Id="rId620" Type="http://schemas.openxmlformats.org/officeDocument/2006/relationships/hyperlink" Target="https://en.wikipedia.org/wiki/Consolidated_Edison" TargetMode="External"/><Relationship Id="rId718" Type="http://schemas.openxmlformats.org/officeDocument/2006/relationships/hyperlink" Target="https://en.wikipedia.org/wiki/United_Technologies" TargetMode="External"/><Relationship Id="rId925" Type="http://schemas.openxmlformats.org/officeDocument/2006/relationships/hyperlink" Target="http://www.nasdaq.com/symbol/mat" TargetMode="External"/><Relationship Id="rId357" Type="http://schemas.openxmlformats.org/officeDocument/2006/relationships/hyperlink" Target="https://www.nyse.com/quote/XNYS:O" TargetMode="External"/><Relationship Id="rId54" Type="http://schemas.openxmlformats.org/officeDocument/2006/relationships/hyperlink" Target="https://www.nyse.com/quote/XNYS:BA" TargetMode="External"/><Relationship Id="rId217" Type="http://schemas.openxmlformats.org/officeDocument/2006/relationships/hyperlink" Target="https://en.wikipedia.org/wiki/Roper_Technologies" TargetMode="External"/><Relationship Id="rId564" Type="http://schemas.openxmlformats.org/officeDocument/2006/relationships/hyperlink" Target="https://en.wikipedia.org/wiki/AvalonBay_Communities,_Inc." TargetMode="External"/><Relationship Id="rId771" Type="http://schemas.openxmlformats.org/officeDocument/2006/relationships/hyperlink" Target="https://www.nyse.com/quote/XNYS:LB" TargetMode="External"/><Relationship Id="rId869" Type="http://schemas.openxmlformats.org/officeDocument/2006/relationships/hyperlink" Target="https://www.nyse.com/quote/XNYS:BEN" TargetMode="External"/><Relationship Id="rId424" Type="http://schemas.openxmlformats.org/officeDocument/2006/relationships/hyperlink" Target="https://en.wikipedia.org/wiki/Dollar_General" TargetMode="External"/><Relationship Id="rId631" Type="http://schemas.openxmlformats.org/officeDocument/2006/relationships/hyperlink" Target="https://www.nyse.com/quote/XNYS:MGM" TargetMode="External"/><Relationship Id="rId729" Type="http://schemas.openxmlformats.org/officeDocument/2006/relationships/hyperlink" Target="https://www.nyse.com/quote/XNYS:M" TargetMode="External"/><Relationship Id="rId270" Type="http://schemas.openxmlformats.org/officeDocument/2006/relationships/hyperlink" Target="https://www.nyse.com/quote/XNYS:YUM" TargetMode="External"/><Relationship Id="rId65" Type="http://schemas.openxmlformats.org/officeDocument/2006/relationships/hyperlink" Target="https://en.wikipedia.org/wiki/Intuitive_Surgical_Inc." TargetMode="External"/><Relationship Id="rId130" Type="http://schemas.openxmlformats.org/officeDocument/2006/relationships/hyperlink" Target="https://www.nyse.com/quote/XNYS:MCO" TargetMode="External"/><Relationship Id="rId368" Type="http://schemas.openxmlformats.org/officeDocument/2006/relationships/hyperlink" Target="https://en.wikipedia.org/wiki/Intel_Corp." TargetMode="External"/><Relationship Id="rId575" Type="http://schemas.openxmlformats.org/officeDocument/2006/relationships/hyperlink" Target="https://www.nyse.com/quote/XNYS:AGN" TargetMode="External"/><Relationship Id="rId782" Type="http://schemas.openxmlformats.org/officeDocument/2006/relationships/hyperlink" Target="https://en.wikipedia.org/wiki/FirstEnergy_Corp" TargetMode="External"/><Relationship Id="rId228" Type="http://schemas.openxmlformats.org/officeDocument/2006/relationships/hyperlink" Target="https://www.nyse.com/quote/XNYS:NEE" TargetMode="External"/><Relationship Id="rId435" Type="http://schemas.openxmlformats.org/officeDocument/2006/relationships/hyperlink" Target="https://www.nyse.com/quote/XNYS:EMN" TargetMode="External"/><Relationship Id="rId642" Type="http://schemas.openxmlformats.org/officeDocument/2006/relationships/hyperlink" Target="https://en.wikipedia.org/wiki/Johnson_Controls" TargetMode="External"/><Relationship Id="rId281" Type="http://schemas.openxmlformats.org/officeDocument/2006/relationships/hyperlink" Target="https://en.wikipedia.org/wiki/Tyson_Foods" TargetMode="External"/><Relationship Id="rId502" Type="http://schemas.openxmlformats.org/officeDocument/2006/relationships/hyperlink" Target="https://en.wikipedia.org/wiki/Simon_Property_Group_Inc" TargetMode="External"/><Relationship Id="rId76" Type="http://schemas.openxmlformats.org/officeDocument/2006/relationships/hyperlink" Target="https://www.nyse.com/quote/XNYS:EW" TargetMode="External"/><Relationship Id="rId141" Type="http://schemas.openxmlformats.org/officeDocument/2006/relationships/hyperlink" Target="https://en.wikipedia.org/wiki/Autodesk_Inc." TargetMode="External"/><Relationship Id="rId379" Type="http://schemas.openxmlformats.org/officeDocument/2006/relationships/hyperlink" Target="https://www.nyse.com/quote/XNYS:PFE" TargetMode="External"/><Relationship Id="rId586" Type="http://schemas.openxmlformats.org/officeDocument/2006/relationships/hyperlink" Target="https://en.wikipedia.org/wiki/Lennar_Corp." TargetMode="External"/><Relationship Id="rId793" Type="http://schemas.openxmlformats.org/officeDocument/2006/relationships/hyperlink" Target="http://www.nasdaq.com/symbol/symc" TargetMode="External"/><Relationship Id="rId807" Type="http://schemas.openxmlformats.org/officeDocument/2006/relationships/hyperlink" Target="https://www.nyse.com/quote/XNYS:T" TargetMode="External"/><Relationship Id="rId7" Type="http://schemas.openxmlformats.org/officeDocument/2006/relationships/hyperlink" Target="https://en.wikipedia.org/wiki/Nvidia_Corporation" TargetMode="External"/><Relationship Id="rId239" Type="http://schemas.openxmlformats.org/officeDocument/2006/relationships/hyperlink" Target="https://en.wikipedia.org/wiki/Lockheed_Martin_Corp." TargetMode="External"/><Relationship Id="rId446" Type="http://schemas.openxmlformats.org/officeDocument/2006/relationships/hyperlink" Target="https://en.wikipedia.org/wiki/Under_Armour" TargetMode="External"/><Relationship Id="rId653" Type="http://schemas.openxmlformats.org/officeDocument/2006/relationships/hyperlink" Target="https://www.nyse.com/quote/XNYS:ALB" TargetMode="External"/><Relationship Id="rId292" Type="http://schemas.openxmlformats.org/officeDocument/2006/relationships/hyperlink" Target="https://www.nyse.com/quote/XNYS:ACN" TargetMode="External"/><Relationship Id="rId306" Type="http://schemas.openxmlformats.org/officeDocument/2006/relationships/hyperlink" Target="http://www.nasdaq.com/symbol/snps" TargetMode="External"/><Relationship Id="rId860" Type="http://schemas.openxmlformats.org/officeDocument/2006/relationships/hyperlink" Target="https://en.wikipedia.org/wiki/American_Airlines_Group" TargetMode="External"/><Relationship Id="rId87" Type="http://schemas.openxmlformats.org/officeDocument/2006/relationships/hyperlink" Target="https://en.wikipedia.org/wiki/Royal_Caribbean_Cruises_Ltd" TargetMode="External"/><Relationship Id="rId513" Type="http://schemas.openxmlformats.org/officeDocument/2006/relationships/hyperlink" Target="https://www.nyse.com/quote/XNYS:BLK" TargetMode="External"/><Relationship Id="rId597" Type="http://schemas.openxmlformats.org/officeDocument/2006/relationships/hyperlink" Target="https://www.nyse.com/quote/XNYS:ARE" TargetMode="External"/><Relationship Id="rId720" Type="http://schemas.openxmlformats.org/officeDocument/2006/relationships/hyperlink" Target="https://en.wikipedia.org/wiki/Cabot_Oil_%26_Gas" TargetMode="External"/><Relationship Id="rId818" Type="http://schemas.openxmlformats.org/officeDocument/2006/relationships/hyperlink" Target="https://en.wikipedia.org/wiki/People%27s_United_Financial" TargetMode="External"/><Relationship Id="rId152" Type="http://schemas.openxmlformats.org/officeDocument/2006/relationships/hyperlink" Target="https://www.nyse.com/quote/XNYS:GPN" TargetMode="External"/><Relationship Id="rId457" Type="http://schemas.openxmlformats.org/officeDocument/2006/relationships/hyperlink" Target="https://www.nyse.com/quote/XNYS:RF" TargetMode="External"/><Relationship Id="rId664" Type="http://schemas.openxmlformats.org/officeDocument/2006/relationships/hyperlink" Target="https://en.wikipedia.org/wiki/Pentair" TargetMode="External"/><Relationship Id="rId871" Type="http://schemas.openxmlformats.org/officeDocument/2006/relationships/hyperlink" Target="https://www.nyse.com/quote/XNYS:GM" TargetMode="External"/><Relationship Id="rId14" Type="http://schemas.openxmlformats.org/officeDocument/2006/relationships/hyperlink" Target="http://www.nasdaq.com/symbol/ttwo" TargetMode="External"/><Relationship Id="rId317" Type="http://schemas.openxmlformats.org/officeDocument/2006/relationships/hyperlink" Target="http://www.nasdaq.com/symbol/adi" TargetMode="External"/><Relationship Id="rId524" Type="http://schemas.openxmlformats.org/officeDocument/2006/relationships/hyperlink" Target="https://en.wikipedia.org/wiki/Stanley_Black_%26_Decker" TargetMode="External"/><Relationship Id="rId731" Type="http://schemas.openxmlformats.org/officeDocument/2006/relationships/hyperlink" Target="https://www.nyse.com/quote/XNYS:BXP" TargetMode="External"/><Relationship Id="rId98" Type="http://schemas.openxmlformats.org/officeDocument/2006/relationships/hyperlink" Target="http://www.nasdaq.com/symbol/fisv" TargetMode="External"/><Relationship Id="rId163" Type="http://schemas.openxmlformats.org/officeDocument/2006/relationships/hyperlink" Target="https://en.wikipedia.org/wiki/Thermo_Fisher_Scientific" TargetMode="External"/><Relationship Id="rId370" Type="http://schemas.openxmlformats.org/officeDocument/2006/relationships/hyperlink" Target="https://en.wikipedia.org/wiki/Apartment_Investment_%26_Management" TargetMode="External"/><Relationship Id="rId829" Type="http://schemas.openxmlformats.org/officeDocument/2006/relationships/hyperlink" Target="https://www.nyse.com/quote/XNYS:WU" TargetMode="External"/><Relationship Id="rId230" Type="http://schemas.openxmlformats.org/officeDocument/2006/relationships/hyperlink" Target="https://www.nyse.com/quote/XNYS:LOW" TargetMode="External"/><Relationship Id="rId468" Type="http://schemas.openxmlformats.org/officeDocument/2006/relationships/hyperlink" Target="https://en.wikipedia.org/wiki/Altria_Group_Inc" TargetMode="External"/><Relationship Id="rId675" Type="http://schemas.openxmlformats.org/officeDocument/2006/relationships/hyperlink" Target="http://www.nasdaq.com/symbol/ntrs" TargetMode="External"/><Relationship Id="rId882" Type="http://schemas.openxmlformats.org/officeDocument/2006/relationships/hyperlink" Target="https://en.wikipedia.org/wiki/Dish_Network" TargetMode="External"/><Relationship Id="rId25" Type="http://schemas.openxmlformats.org/officeDocument/2006/relationships/hyperlink" Target="https://en.wikipedia.org/wiki/Adobe_Systems_Inc" TargetMode="External"/><Relationship Id="rId328" Type="http://schemas.openxmlformats.org/officeDocument/2006/relationships/hyperlink" Target="https://en.wikipedia.org/wiki/Rockwell_Automation_Inc." TargetMode="External"/><Relationship Id="rId535" Type="http://schemas.openxmlformats.org/officeDocument/2006/relationships/hyperlink" Target="https://www.nyse.com/quote/XNYS:PPG" TargetMode="External"/><Relationship Id="rId742" Type="http://schemas.openxmlformats.org/officeDocument/2006/relationships/hyperlink" Target="https://en.wikipedia.org/wiki/Southern_Co." TargetMode="External"/><Relationship Id="rId174" Type="http://schemas.openxmlformats.org/officeDocument/2006/relationships/hyperlink" Target="https://www.nyse.com/quote/XNYS:FIS" TargetMode="External"/><Relationship Id="rId381" Type="http://schemas.openxmlformats.org/officeDocument/2006/relationships/hyperlink" Target="https://www.nyse.com/quote/XNYS:ALL" TargetMode="External"/><Relationship Id="rId602" Type="http://schemas.openxmlformats.org/officeDocument/2006/relationships/hyperlink" Target="https://en.wikipedia.org/wiki/Iron_Mountain_Incorporated" TargetMode="External"/><Relationship Id="rId241" Type="http://schemas.openxmlformats.org/officeDocument/2006/relationships/hyperlink" Target="https://en.wikipedia.org/wiki/Nasdaq,_Inc." TargetMode="External"/><Relationship Id="rId437" Type="http://schemas.openxmlformats.org/officeDocument/2006/relationships/hyperlink" Target="https://www.nyse.com/quote/XNYS:SCHW" TargetMode="External"/><Relationship Id="rId479" Type="http://schemas.openxmlformats.org/officeDocument/2006/relationships/hyperlink" Target="https://www.nyse.com/quote/XNYS:BBY" TargetMode="External"/><Relationship Id="rId644" Type="http://schemas.openxmlformats.org/officeDocument/2006/relationships/hyperlink" Target="https://en.wikipedia.org/wiki/Prudential_Financial" TargetMode="External"/><Relationship Id="rId686" Type="http://schemas.openxmlformats.org/officeDocument/2006/relationships/hyperlink" Target="https://en.wikipedia.org/wiki/Wells_Fargo" TargetMode="External"/><Relationship Id="rId851" Type="http://schemas.openxmlformats.org/officeDocument/2006/relationships/hyperlink" Target="https://www.nyse.com/quote/XNYS:TPR" TargetMode="External"/><Relationship Id="rId893" Type="http://schemas.openxmlformats.org/officeDocument/2006/relationships/hyperlink" Target="https://www.nyse.com/quote/XNYS:CTL" TargetMode="External"/><Relationship Id="rId907" Type="http://schemas.openxmlformats.org/officeDocument/2006/relationships/hyperlink" Target="https://www.nyse.com/quote/XNYS:FTI" TargetMode="External"/><Relationship Id="rId36" Type="http://schemas.openxmlformats.org/officeDocument/2006/relationships/hyperlink" Target="https://www.nyse.com/quote/XNYS:STZ" TargetMode="External"/><Relationship Id="rId283" Type="http://schemas.openxmlformats.org/officeDocument/2006/relationships/hyperlink" Target="https://en.wikipedia.org/wiki/Fifth_Third_Bancorp" TargetMode="External"/><Relationship Id="rId339" Type="http://schemas.openxmlformats.org/officeDocument/2006/relationships/hyperlink" Target="https://www.nyse.com/quote/XNYS:WEC" TargetMode="External"/><Relationship Id="rId490" Type="http://schemas.openxmlformats.org/officeDocument/2006/relationships/hyperlink" Target="https://en.wikipedia.org/wiki/Cummins_Inc." TargetMode="External"/><Relationship Id="rId504" Type="http://schemas.openxmlformats.org/officeDocument/2006/relationships/hyperlink" Target="https://en.wikipedia.org/wiki/Equifax_Inc." TargetMode="External"/><Relationship Id="rId546" Type="http://schemas.openxmlformats.org/officeDocument/2006/relationships/hyperlink" Target="https://en.wikipedia.org/wiki/M%26T_Bank_Corp." TargetMode="External"/><Relationship Id="rId711" Type="http://schemas.openxmlformats.org/officeDocument/2006/relationships/hyperlink" Target="https://www.nyse.com/quote/XNYS:EIX" TargetMode="External"/><Relationship Id="rId753" Type="http://schemas.openxmlformats.org/officeDocument/2006/relationships/hyperlink" Target="https://www.nyse.com/quote/XNYS:ADS" TargetMode="External"/><Relationship Id="rId78" Type="http://schemas.openxmlformats.org/officeDocument/2006/relationships/hyperlink" Target="https://www.nyse.com/quote/XNYS:RHT" TargetMode="External"/><Relationship Id="rId101" Type="http://schemas.openxmlformats.org/officeDocument/2006/relationships/hyperlink" Target="https://en.wikipedia.org/wiki/Sherwin-Williams" TargetMode="External"/><Relationship Id="rId143" Type="http://schemas.openxmlformats.org/officeDocument/2006/relationships/hyperlink" Target="https://en.wikipedia.org/wiki/Delta_Air_Lines" TargetMode="External"/><Relationship Id="rId185" Type="http://schemas.openxmlformats.org/officeDocument/2006/relationships/hyperlink" Target="https://en.wikipedia.org/wiki/SVB_Financial" TargetMode="External"/><Relationship Id="rId350" Type="http://schemas.openxmlformats.org/officeDocument/2006/relationships/hyperlink" Target="https://en.wikipedia.org/wiki/AFLAC_Inc" TargetMode="External"/><Relationship Id="rId406" Type="http://schemas.openxmlformats.org/officeDocument/2006/relationships/hyperlink" Target="https://en.wikipedia.org/wiki/Prologis" TargetMode="External"/><Relationship Id="rId588" Type="http://schemas.openxmlformats.org/officeDocument/2006/relationships/hyperlink" Target="https://en.wikipedia.org/wiki/Fastenal_Co" TargetMode="External"/><Relationship Id="rId795" Type="http://schemas.openxmlformats.org/officeDocument/2006/relationships/hyperlink" Target="https://www.nyse.com/quote/XNYS:WMB" TargetMode="External"/><Relationship Id="rId809" Type="http://schemas.openxmlformats.org/officeDocument/2006/relationships/hyperlink" Target="http://www.nasdaq.com/symbol/qcom" TargetMode="External"/><Relationship Id="rId9" Type="http://schemas.openxmlformats.org/officeDocument/2006/relationships/hyperlink" Target="https://en.wikipedia.org/wiki/Ulta_Beauty" TargetMode="External"/><Relationship Id="rId210" Type="http://schemas.openxmlformats.org/officeDocument/2006/relationships/hyperlink" Target="https://www.nyse.com/quote/XNYS:VLO" TargetMode="External"/><Relationship Id="rId392" Type="http://schemas.openxmlformats.org/officeDocument/2006/relationships/hyperlink" Target="https://en.wikipedia.org/wiki/Duke_Realty" TargetMode="External"/><Relationship Id="rId448" Type="http://schemas.openxmlformats.org/officeDocument/2006/relationships/hyperlink" Target="https://en.wikipedia.org/wiki/NRG_Energy" TargetMode="External"/><Relationship Id="rId613" Type="http://schemas.openxmlformats.org/officeDocument/2006/relationships/hyperlink" Target="https://www.nyse.com/quote/XNYS:MLM" TargetMode="External"/><Relationship Id="rId655" Type="http://schemas.openxmlformats.org/officeDocument/2006/relationships/hyperlink" Target="https://www.nyse.com/quote/XNYS:KSS" TargetMode="External"/><Relationship Id="rId697" Type="http://schemas.openxmlformats.org/officeDocument/2006/relationships/hyperlink" Target="https://www.nyse.com/quote/XNYS:UPS" TargetMode="External"/><Relationship Id="rId820" Type="http://schemas.openxmlformats.org/officeDocument/2006/relationships/hyperlink" Target="https://en.wikipedia.org/wiki/Quanta_Services_Inc." TargetMode="External"/><Relationship Id="rId862" Type="http://schemas.openxmlformats.org/officeDocument/2006/relationships/hyperlink" Target="https://en.wikipedia.org/wiki/Occidental_Petroleum" TargetMode="External"/><Relationship Id="rId918" Type="http://schemas.openxmlformats.org/officeDocument/2006/relationships/hyperlink" Target="https://en.wikipedia.org/wiki/PayPal" TargetMode="External"/><Relationship Id="rId252" Type="http://schemas.openxmlformats.org/officeDocument/2006/relationships/hyperlink" Target="http://www.nasdaq.com/symbol/cmcsa" TargetMode="External"/><Relationship Id="rId294" Type="http://schemas.openxmlformats.org/officeDocument/2006/relationships/hyperlink" Target="http://www.nasdaq.com/symbol/amgn" TargetMode="External"/><Relationship Id="rId308" Type="http://schemas.openxmlformats.org/officeDocument/2006/relationships/hyperlink" Target="https://www.nyse.com/quote/XNYS:RTN" TargetMode="External"/><Relationship Id="rId515" Type="http://schemas.openxmlformats.org/officeDocument/2006/relationships/hyperlink" Target="http://www.nasdaq.com/symbol/ntap" TargetMode="External"/><Relationship Id="rId722" Type="http://schemas.openxmlformats.org/officeDocument/2006/relationships/hyperlink" Target="https://en.wikipedia.org/wiki/LKQ_Corporation" TargetMode="External"/><Relationship Id="rId47" Type="http://schemas.openxmlformats.org/officeDocument/2006/relationships/hyperlink" Target="https://en.wikipedia.org/wiki/Advanced_Micro_Devices_Inc" TargetMode="External"/><Relationship Id="rId89" Type="http://schemas.openxmlformats.org/officeDocument/2006/relationships/hyperlink" Target="https://en.wikipedia.org/wiki/Broadridge_Financial_Solutions" TargetMode="External"/><Relationship Id="rId112" Type="http://schemas.openxmlformats.org/officeDocument/2006/relationships/hyperlink" Target="https://www.nyse.com/quote/XNYS:TSS" TargetMode="External"/><Relationship Id="rId154" Type="http://schemas.openxmlformats.org/officeDocument/2006/relationships/hyperlink" Target="http://www.nasdaq.com/symbol/csx" TargetMode="External"/><Relationship Id="rId361" Type="http://schemas.openxmlformats.org/officeDocument/2006/relationships/hyperlink" Target="https://www.nyse.com/quote/XNYS:CMG" TargetMode="External"/><Relationship Id="rId557" Type="http://schemas.openxmlformats.org/officeDocument/2006/relationships/hyperlink" Target="http://www.nasdaq.com/symbol/zion" TargetMode="External"/><Relationship Id="rId599" Type="http://schemas.openxmlformats.org/officeDocument/2006/relationships/hyperlink" Target="http://www.nasdaq.com/symbol/trow" TargetMode="External"/><Relationship Id="rId764" Type="http://schemas.openxmlformats.org/officeDocument/2006/relationships/hyperlink" Target="https://en.wikipedia.org/wiki/Ventas_Inc" TargetMode="External"/><Relationship Id="rId196" Type="http://schemas.openxmlformats.org/officeDocument/2006/relationships/hyperlink" Target="https://www.nyse.com/quote/XNYS:NKE" TargetMode="External"/><Relationship Id="rId417" Type="http://schemas.openxmlformats.org/officeDocument/2006/relationships/hyperlink" Target="https://www.nyse.com/quote/XNYS:AIZ" TargetMode="External"/><Relationship Id="rId459" Type="http://schemas.openxmlformats.org/officeDocument/2006/relationships/hyperlink" Target="https://www.nyse.com/quote/XNYS:APD" TargetMode="External"/><Relationship Id="rId624" Type="http://schemas.openxmlformats.org/officeDocument/2006/relationships/hyperlink" Target="https://en.wikipedia.org/wiki/Bristol-Myers_Squibb" TargetMode="External"/><Relationship Id="rId666" Type="http://schemas.openxmlformats.org/officeDocument/2006/relationships/hyperlink" Target="https://en.wikipedia.org/wiki/FedEx_Corporation" TargetMode="External"/><Relationship Id="rId831" Type="http://schemas.openxmlformats.org/officeDocument/2006/relationships/hyperlink" Target="https://www.nyse.com/quote/XNYS:HP" TargetMode="External"/><Relationship Id="rId873" Type="http://schemas.openxmlformats.org/officeDocument/2006/relationships/hyperlink" Target="https://www.nyse.com/quote/XNYS:XEC" TargetMode="External"/><Relationship Id="rId16" Type="http://schemas.openxmlformats.org/officeDocument/2006/relationships/hyperlink" Target="http://www.nasdaq.com/symbol/regn" TargetMode="External"/><Relationship Id="rId221" Type="http://schemas.openxmlformats.org/officeDocument/2006/relationships/hyperlink" Target="https://en.wikipedia.org/wiki/Xilinx" TargetMode="External"/><Relationship Id="rId263" Type="http://schemas.openxmlformats.org/officeDocument/2006/relationships/hyperlink" Target="https://en.wikipedia.org/wiki/Applied_Materials_Inc." TargetMode="External"/><Relationship Id="rId319" Type="http://schemas.openxmlformats.org/officeDocument/2006/relationships/hyperlink" Target="https://www.nyse.com/quote/XNYS:AVY" TargetMode="External"/><Relationship Id="rId470" Type="http://schemas.openxmlformats.org/officeDocument/2006/relationships/hyperlink" Target="https://en.wikipedia.org/wiki/Eversource_Energy" TargetMode="External"/><Relationship Id="rId526" Type="http://schemas.openxmlformats.org/officeDocument/2006/relationships/hyperlink" Target="https://en.wikipedia.org/wiki/J._B._Hunt_Transport_Services" TargetMode="External"/><Relationship Id="rId929" Type="http://schemas.openxmlformats.org/officeDocument/2006/relationships/hyperlink" Target="https://www.nyse.com/quote/XNYS:DVN" TargetMode="External"/><Relationship Id="rId58" Type="http://schemas.openxmlformats.org/officeDocument/2006/relationships/hyperlink" Target="http://www.nasdaq.com/symbol/idxx" TargetMode="External"/><Relationship Id="rId123" Type="http://schemas.openxmlformats.org/officeDocument/2006/relationships/hyperlink" Target="https://en.wikipedia.org/wiki/DXC_Technology" TargetMode="External"/><Relationship Id="rId330" Type="http://schemas.openxmlformats.org/officeDocument/2006/relationships/hyperlink" Target="https://en.wikipedia.org/wiki/Norfolk_Southern_Corp." TargetMode="External"/><Relationship Id="rId568" Type="http://schemas.openxmlformats.org/officeDocument/2006/relationships/hyperlink" Target="https://en.wikipedia.org/wiki/HP_Inc." TargetMode="External"/><Relationship Id="rId733" Type="http://schemas.openxmlformats.org/officeDocument/2006/relationships/hyperlink" Target="https://www.nyse.com/quote/XNYS:CXO" TargetMode="External"/><Relationship Id="rId775" Type="http://schemas.openxmlformats.org/officeDocument/2006/relationships/hyperlink" Target="https://www.nyse.com/quote/XNYS:SJM" TargetMode="External"/><Relationship Id="rId165" Type="http://schemas.openxmlformats.org/officeDocument/2006/relationships/hyperlink" Target="https://en.wikipedia.org/wiki/Mettler_Toledo" TargetMode="External"/><Relationship Id="rId372" Type="http://schemas.openxmlformats.org/officeDocument/2006/relationships/hyperlink" Target="https://en.wikipedia.org/wiki/Snap-on" TargetMode="External"/><Relationship Id="rId428" Type="http://schemas.openxmlformats.org/officeDocument/2006/relationships/hyperlink" Target="https://en.wikipedia.org/wiki/Pulte_Homes_Inc." TargetMode="External"/><Relationship Id="rId635" Type="http://schemas.openxmlformats.org/officeDocument/2006/relationships/hyperlink" Target="http://www.nasdaq.com/symbol/wba" TargetMode="External"/><Relationship Id="rId677" Type="http://schemas.openxmlformats.org/officeDocument/2006/relationships/hyperlink" Target="https://www.nyse.com/quote/XNYS:ZBH" TargetMode="External"/><Relationship Id="rId800" Type="http://schemas.openxmlformats.org/officeDocument/2006/relationships/hyperlink" Target="https://en.wikipedia.org/wiki/Juniper_Networks" TargetMode="External"/><Relationship Id="rId842" Type="http://schemas.openxmlformats.org/officeDocument/2006/relationships/hyperlink" Target="https://en.wikipedia.org/wiki/American_International_Group" TargetMode="External"/><Relationship Id="rId232" Type="http://schemas.openxmlformats.org/officeDocument/2006/relationships/hyperlink" Target="https://www.nyse.com/quote/XNYS:LLY" TargetMode="External"/><Relationship Id="rId274" Type="http://schemas.openxmlformats.org/officeDocument/2006/relationships/hyperlink" Target="https://www.nyse.com/quote/XNYS:CE" TargetMode="External"/><Relationship Id="rId481" Type="http://schemas.openxmlformats.org/officeDocument/2006/relationships/hyperlink" Target="https://www.nyse.com/quote/XNYS:MDT" TargetMode="External"/><Relationship Id="rId702" Type="http://schemas.openxmlformats.org/officeDocument/2006/relationships/hyperlink" Target="https://en.wikipedia.org/wiki/ConocoPhillips" TargetMode="External"/><Relationship Id="rId884" Type="http://schemas.openxmlformats.org/officeDocument/2006/relationships/hyperlink" Target="https://en.wikipedia.org/wiki/Xerox" TargetMode="External"/><Relationship Id="rId27" Type="http://schemas.openxmlformats.org/officeDocument/2006/relationships/hyperlink" Target="https://en.wikipedia.org/wiki/WellCare" TargetMode="External"/><Relationship Id="rId69" Type="http://schemas.openxmlformats.org/officeDocument/2006/relationships/hyperlink" Target="https://en.wikipedia.org/wiki/Cintas_Corporation" TargetMode="External"/><Relationship Id="rId134" Type="http://schemas.openxmlformats.org/officeDocument/2006/relationships/hyperlink" Target="https://www.nyse.com/quote/XNYS:EL" TargetMode="External"/><Relationship Id="rId537" Type="http://schemas.openxmlformats.org/officeDocument/2006/relationships/hyperlink" Target="http://www.nasdaq.com/symbol/ebay" TargetMode="External"/><Relationship Id="rId579" Type="http://schemas.openxmlformats.org/officeDocument/2006/relationships/hyperlink" Target="https://www.nyse.com/quote/XNYS:ETN" TargetMode="External"/><Relationship Id="rId744" Type="http://schemas.openxmlformats.org/officeDocument/2006/relationships/hyperlink" Target="https://en.wikipedia.org/wiki/Colgate-Palmolive" TargetMode="External"/><Relationship Id="rId786" Type="http://schemas.openxmlformats.org/officeDocument/2006/relationships/hyperlink" Target="https://en.wikipedia.org/wiki/Jacobs_Engineering_Group" TargetMode="External"/><Relationship Id="rId80" Type="http://schemas.openxmlformats.org/officeDocument/2006/relationships/hyperlink" Target="https://www.nyse.com/quote/XNYS:MSCI" TargetMode="External"/><Relationship Id="rId176" Type="http://schemas.openxmlformats.org/officeDocument/2006/relationships/hyperlink" Target="http://www.nasdaq.com/symbol/mu" TargetMode="External"/><Relationship Id="rId341" Type="http://schemas.openxmlformats.org/officeDocument/2006/relationships/hyperlink" Target="https://www.nyse.com/quote/XNYS:IFF" TargetMode="External"/><Relationship Id="rId383" Type="http://schemas.openxmlformats.org/officeDocument/2006/relationships/hyperlink" Target="https://www.nyse.com/quote/XNYS:CLX" TargetMode="External"/><Relationship Id="rId439" Type="http://schemas.openxmlformats.org/officeDocument/2006/relationships/hyperlink" Target="https://www.nyse.com/quote/XNYS:CBS" TargetMode="External"/><Relationship Id="rId590" Type="http://schemas.openxmlformats.org/officeDocument/2006/relationships/hyperlink" Target="https://en.wikipedia.org/wiki/FMC_Corporation" TargetMode="External"/><Relationship Id="rId604" Type="http://schemas.openxmlformats.org/officeDocument/2006/relationships/hyperlink" Target="https://en.wikipedia.org/wiki/Kimberly-Clark" TargetMode="External"/><Relationship Id="rId646" Type="http://schemas.openxmlformats.org/officeDocument/2006/relationships/hyperlink" Target="https://en.wikipedia.org/wiki/The_Bank_of_New_York_Mellon_Corp." TargetMode="External"/><Relationship Id="rId811" Type="http://schemas.openxmlformats.org/officeDocument/2006/relationships/hyperlink" Target="https://www.nyse.com/quote/XNYS:MCK" TargetMode="External"/><Relationship Id="rId201" Type="http://schemas.openxmlformats.org/officeDocument/2006/relationships/hyperlink" Target="https://en.wikipedia.org/wiki/SBA_Communications" TargetMode="External"/><Relationship Id="rId243" Type="http://schemas.openxmlformats.org/officeDocument/2006/relationships/hyperlink" Target="https://en.wikipedia.org/wiki/McCormick_%26_Co." TargetMode="External"/><Relationship Id="rId285" Type="http://schemas.openxmlformats.org/officeDocument/2006/relationships/hyperlink" Target="https://en.wikipedia.org/wiki/Marsh_%26_McLennan" TargetMode="External"/><Relationship Id="rId450" Type="http://schemas.openxmlformats.org/officeDocument/2006/relationships/hyperlink" Target="https://en.wikipedia.org/wiki/Pinnacle_West_Capital" TargetMode="External"/><Relationship Id="rId506" Type="http://schemas.openxmlformats.org/officeDocument/2006/relationships/hyperlink" Target="https://en.wikipedia.org/wiki/Parker-Hannifin" TargetMode="External"/><Relationship Id="rId688" Type="http://schemas.openxmlformats.org/officeDocument/2006/relationships/hyperlink" Target="https://en.wikipedia.org/wiki/Exelon_Corp." TargetMode="External"/><Relationship Id="rId853" Type="http://schemas.openxmlformats.org/officeDocument/2006/relationships/hyperlink" Target="https://www.nyse.com/quote/XNYS:KIM" TargetMode="External"/><Relationship Id="rId895" Type="http://schemas.openxmlformats.org/officeDocument/2006/relationships/hyperlink" Target="https://www.nyse.com/quote/XNYS:MOS" TargetMode="External"/><Relationship Id="rId909" Type="http://schemas.openxmlformats.org/officeDocument/2006/relationships/hyperlink" Target="https://www.nyse.com/quote/XNYS:BHGE" TargetMode="External"/><Relationship Id="rId38" Type="http://schemas.openxmlformats.org/officeDocument/2006/relationships/hyperlink" Target="https://www.nyse.com/quote/XNYS:UNH" TargetMode="External"/><Relationship Id="rId103" Type="http://schemas.openxmlformats.org/officeDocument/2006/relationships/hyperlink" Target="https://en.wikipedia.org/wiki/CIGNA_Corp." TargetMode="External"/><Relationship Id="rId310" Type="http://schemas.openxmlformats.org/officeDocument/2006/relationships/hyperlink" Target="https://www.nyse.com/quote/XNYS:WM" TargetMode="External"/><Relationship Id="rId492" Type="http://schemas.openxmlformats.org/officeDocument/2006/relationships/hyperlink" Target="https://en.wikipedia.org/wiki/Mid-America_Apartments" TargetMode="External"/><Relationship Id="rId548" Type="http://schemas.openxmlformats.org/officeDocument/2006/relationships/hyperlink" Target="https://en.wikipedia.org/wiki/AmerisourceBergen_Corp" TargetMode="External"/><Relationship Id="rId713" Type="http://schemas.openxmlformats.org/officeDocument/2006/relationships/hyperlink" Target="http://www.nasdaq.com/symbol/pcar" TargetMode="External"/><Relationship Id="rId755" Type="http://schemas.openxmlformats.org/officeDocument/2006/relationships/hyperlink" Target="http://www.nasdaq.com/symbol/gt" TargetMode="External"/><Relationship Id="rId797" Type="http://schemas.openxmlformats.org/officeDocument/2006/relationships/hyperlink" Target="https://www.nyse.com/quote/XNYS:DGX" TargetMode="External"/><Relationship Id="rId920" Type="http://schemas.openxmlformats.org/officeDocument/2006/relationships/hyperlink" Target="https://en.wikipedia.org/wiki/Perrigo" TargetMode="External"/><Relationship Id="rId91" Type="http://schemas.openxmlformats.org/officeDocument/2006/relationships/hyperlink" Target="https://en.wikipedia.org/wiki/Intuit" TargetMode="External"/><Relationship Id="rId145" Type="http://schemas.openxmlformats.org/officeDocument/2006/relationships/hyperlink" Target="https://en.wikipedia.org/wiki/ResMed" TargetMode="External"/><Relationship Id="rId187" Type="http://schemas.openxmlformats.org/officeDocument/2006/relationships/hyperlink" Target="https://en.wikipedia.org/wiki/Activision_Blizzard" TargetMode="External"/><Relationship Id="rId352" Type="http://schemas.openxmlformats.org/officeDocument/2006/relationships/hyperlink" Target="https://en.wikipedia.org/wiki/Maxim_Integrated" TargetMode="External"/><Relationship Id="rId394" Type="http://schemas.openxmlformats.org/officeDocument/2006/relationships/hyperlink" Target="https://en.wikipedia.org/wiki/AMETEK_Inc." TargetMode="External"/><Relationship Id="rId408" Type="http://schemas.openxmlformats.org/officeDocument/2006/relationships/hyperlink" Target="https://en.wikipedia.org/wiki/Baxter_International_Inc." TargetMode="External"/><Relationship Id="rId615" Type="http://schemas.openxmlformats.org/officeDocument/2006/relationships/hyperlink" Target="https://www.nyse.com/quote/XNYS:USB" TargetMode="External"/><Relationship Id="rId822" Type="http://schemas.openxmlformats.org/officeDocument/2006/relationships/hyperlink" Target="https://en.wikipedia.org/wiki/Ford_Motor" TargetMode="External"/><Relationship Id="rId212" Type="http://schemas.openxmlformats.org/officeDocument/2006/relationships/hyperlink" Target="http://www.nasdaq.com/symbol/expd" TargetMode="External"/><Relationship Id="rId254" Type="http://schemas.openxmlformats.org/officeDocument/2006/relationships/hyperlink" Target="http://www.nasdaq.com/symbol/klac" TargetMode="External"/><Relationship Id="rId657" Type="http://schemas.openxmlformats.org/officeDocument/2006/relationships/hyperlink" Target="https://www.nyse.com/quote/XNYS:MS" TargetMode="External"/><Relationship Id="rId699" Type="http://schemas.openxmlformats.org/officeDocument/2006/relationships/hyperlink" Target="https://www.nyse.com/quote/XNYS:CVS" TargetMode="External"/><Relationship Id="rId864" Type="http://schemas.openxmlformats.org/officeDocument/2006/relationships/hyperlink" Target="https://en.wikipedia.org/wiki/Campbell_Soup" TargetMode="External"/><Relationship Id="rId49" Type="http://schemas.openxmlformats.org/officeDocument/2006/relationships/hyperlink" Target="https://en.wikipedia.org/wiki/NiSource_Inc." TargetMode="External"/><Relationship Id="rId114" Type="http://schemas.openxmlformats.org/officeDocument/2006/relationships/hyperlink" Target="https://www.nyse.com/quote/XNYS:BSX" TargetMode="External"/><Relationship Id="rId296" Type="http://schemas.openxmlformats.org/officeDocument/2006/relationships/hyperlink" Target="https://www.nyse.com/quote/XNYS:AJG" TargetMode="External"/><Relationship Id="rId461" Type="http://schemas.openxmlformats.org/officeDocument/2006/relationships/hyperlink" Target="https://www.nyse.com/quote/XNYS:KMX" TargetMode="External"/><Relationship Id="rId517" Type="http://schemas.openxmlformats.org/officeDocument/2006/relationships/hyperlink" Target="https://www.nyse.com/quote/XNYS:PSA" TargetMode="External"/><Relationship Id="rId559" Type="http://schemas.openxmlformats.org/officeDocument/2006/relationships/hyperlink" Target="https://www.nyse.com/quote/XNYS:HIG" TargetMode="External"/><Relationship Id="rId724" Type="http://schemas.openxmlformats.org/officeDocument/2006/relationships/hyperlink" Target="https://en.wikipedia.org/wiki/Mohawk_Industries" TargetMode="External"/><Relationship Id="rId766" Type="http://schemas.openxmlformats.org/officeDocument/2006/relationships/hyperlink" Target="https://en.wikipedia.org/wiki/LyondellBasell" TargetMode="External"/><Relationship Id="rId931" Type="http://schemas.openxmlformats.org/officeDocument/2006/relationships/hyperlink" Target="https://www.nyse.com/quote/XNYS:APA" TargetMode="External"/><Relationship Id="rId60" Type="http://schemas.openxmlformats.org/officeDocument/2006/relationships/hyperlink" Target="http://www.nasdaq.com/symbol/orly" TargetMode="External"/><Relationship Id="rId156" Type="http://schemas.openxmlformats.org/officeDocument/2006/relationships/hyperlink" Target="http://www.nasdaq.com/symbol/ipgp" TargetMode="External"/><Relationship Id="rId198" Type="http://schemas.openxmlformats.org/officeDocument/2006/relationships/hyperlink" Target="http://www.nasdaq.com/symbol/vrtx" TargetMode="External"/><Relationship Id="rId321" Type="http://schemas.openxmlformats.org/officeDocument/2006/relationships/hyperlink" Target="https://www.nyse.com/quote/XNYS:BDX" TargetMode="External"/><Relationship Id="rId363" Type="http://schemas.openxmlformats.org/officeDocument/2006/relationships/hyperlink" Target="http://www.nasdaq.com/symbol/grmn" TargetMode="External"/><Relationship Id="rId419" Type="http://schemas.openxmlformats.org/officeDocument/2006/relationships/hyperlink" Target="https://www.nyse.com/quote/XNYS:RE" TargetMode="External"/><Relationship Id="rId570" Type="http://schemas.openxmlformats.org/officeDocument/2006/relationships/hyperlink" Target="https://en.wikipedia.org/wiki/First_Republic_Bank" TargetMode="External"/><Relationship Id="rId626" Type="http://schemas.openxmlformats.org/officeDocument/2006/relationships/hyperlink" Target="https://en.wikipedia.org/wiki/Coca-Cola_Company" TargetMode="External"/><Relationship Id="rId223" Type="http://schemas.openxmlformats.org/officeDocument/2006/relationships/hyperlink" Target="https://en.wikipedia.org/wiki/Packaging_Corporation_of_America" TargetMode="External"/><Relationship Id="rId430" Type="http://schemas.openxmlformats.org/officeDocument/2006/relationships/hyperlink" Target="https://en.wikipedia.org/wiki/Paychex_Inc." TargetMode="External"/><Relationship Id="rId668" Type="http://schemas.openxmlformats.org/officeDocument/2006/relationships/hyperlink" Target="https://en.wikipedia.org/wiki/Oracle_Corp." TargetMode="External"/><Relationship Id="rId833" Type="http://schemas.openxmlformats.org/officeDocument/2006/relationships/hyperlink" Target="https://www.nyse.com/quote/XNYS:TAP" TargetMode="External"/><Relationship Id="rId875" Type="http://schemas.openxmlformats.org/officeDocument/2006/relationships/hyperlink" Target="https://www.nyse.com/quote/XNYS:WY" TargetMode="External"/><Relationship Id="rId18" Type="http://schemas.openxmlformats.org/officeDocument/2006/relationships/hyperlink" Target="https://www.nyse.com/quote/XNYS:TDG" TargetMode="External"/><Relationship Id="rId265" Type="http://schemas.openxmlformats.org/officeDocument/2006/relationships/hyperlink" Target="https://en.wikipedia.org/wiki/American_Tower_Corp." TargetMode="External"/><Relationship Id="rId472" Type="http://schemas.openxmlformats.org/officeDocument/2006/relationships/hyperlink" Target="https://en.wikipedia.org/wiki/Chubb_Limited" TargetMode="External"/><Relationship Id="rId528" Type="http://schemas.openxmlformats.org/officeDocument/2006/relationships/hyperlink" Target="https://en.wikipedia.org/wiki/The_Travelers_Companies_Inc." TargetMode="External"/><Relationship Id="rId735" Type="http://schemas.openxmlformats.org/officeDocument/2006/relationships/hyperlink" Target="https://www.nyse.com/quote/XNYS:MAC" TargetMode="External"/><Relationship Id="rId900" Type="http://schemas.openxmlformats.org/officeDocument/2006/relationships/hyperlink" Target="https://en.wikipedia.org/wiki/Fortune_Brands_Home_%26_Security" TargetMode="External"/><Relationship Id="rId125" Type="http://schemas.openxmlformats.org/officeDocument/2006/relationships/hyperlink" Target="https://en.wikipedia.org/wiki/Northrop_Grumman_Corp." TargetMode="External"/><Relationship Id="rId167" Type="http://schemas.openxmlformats.org/officeDocument/2006/relationships/hyperlink" Target="https://en.wikipedia.org/wiki/Church_%26_Dwight" TargetMode="External"/><Relationship Id="rId332" Type="http://schemas.openxmlformats.org/officeDocument/2006/relationships/hyperlink" Target="https://en.wikipedia.org/wiki/Universal_Health_Services,_Inc." TargetMode="External"/><Relationship Id="rId374" Type="http://schemas.openxmlformats.org/officeDocument/2006/relationships/hyperlink" Target="https://en.wikipedia.org/wiki/Deere_%26_Co." TargetMode="External"/><Relationship Id="rId581" Type="http://schemas.openxmlformats.org/officeDocument/2006/relationships/hyperlink" Target="https://www.nyse.com/quote/XNYS:PEG" TargetMode="External"/><Relationship Id="rId777" Type="http://schemas.openxmlformats.org/officeDocument/2006/relationships/hyperlink" Target="https://www.nyse.com/quote/XNYS:NUE" TargetMode="External"/><Relationship Id="rId71" Type="http://schemas.openxmlformats.org/officeDocument/2006/relationships/hyperlink" Target="https://en.wikipedia.org/wiki/Starbucks_Corp." TargetMode="External"/><Relationship Id="rId234" Type="http://schemas.openxmlformats.org/officeDocument/2006/relationships/hyperlink" Target="https://www.nyse.com/quote/XNYS:MSI" TargetMode="External"/><Relationship Id="rId637" Type="http://schemas.openxmlformats.org/officeDocument/2006/relationships/hyperlink" Target="https://www.nyse.com/quote/XNYS:D" TargetMode="External"/><Relationship Id="rId679" Type="http://schemas.openxmlformats.org/officeDocument/2006/relationships/hyperlink" Target="https://www.nyse.com/quote/XNYS:FRT" TargetMode="External"/><Relationship Id="rId802" Type="http://schemas.openxmlformats.org/officeDocument/2006/relationships/hyperlink" Target="https://en.wikipedia.org/wiki/Goldman_Sachs_Group" TargetMode="External"/><Relationship Id="rId844" Type="http://schemas.openxmlformats.org/officeDocument/2006/relationships/hyperlink" Target="https://en.wikipedia.org/wiki/General_Mills" TargetMode="External"/><Relationship Id="rId886" Type="http://schemas.openxmlformats.org/officeDocument/2006/relationships/hyperlink" Target="https://en.wikipedia.org/wiki/Invesco_Ltd." TargetMode="External"/><Relationship Id="rId2" Type="http://schemas.openxmlformats.org/officeDocument/2006/relationships/hyperlink" Target="http://www.nasdaq.com/symbol/abmd" TargetMode="External"/><Relationship Id="rId29" Type="http://schemas.openxmlformats.org/officeDocument/2006/relationships/hyperlink" Target="https://en.wikipedia.org/wiki/Booking_Holdings_Inc" TargetMode="External"/><Relationship Id="rId276" Type="http://schemas.openxmlformats.org/officeDocument/2006/relationships/hyperlink" Target="http://www.nasdaq.com/symbol/cost" TargetMode="External"/><Relationship Id="rId441" Type="http://schemas.openxmlformats.org/officeDocument/2006/relationships/hyperlink" Target="https://www.nyse.com/quote/XNYS:CMA" TargetMode="External"/><Relationship Id="rId483" Type="http://schemas.openxmlformats.org/officeDocument/2006/relationships/hyperlink" Target="http://www.nasdaq.com/symbol/ctsh" TargetMode="External"/><Relationship Id="rId539" Type="http://schemas.openxmlformats.org/officeDocument/2006/relationships/hyperlink" Target="https://www.nyse.com/quote/XNYS:JNJ" TargetMode="External"/><Relationship Id="rId690" Type="http://schemas.openxmlformats.org/officeDocument/2006/relationships/hyperlink" Target="https://en.wikipedia.org/wiki/Sealed_Air_Corp.(New)" TargetMode="External"/><Relationship Id="rId704" Type="http://schemas.openxmlformats.org/officeDocument/2006/relationships/hyperlink" Target="https://en.wikipedia.org/wiki/AES_Corp" TargetMode="External"/><Relationship Id="rId746" Type="http://schemas.openxmlformats.org/officeDocument/2006/relationships/hyperlink" Target="https://en.wikipedia.org/wiki/State_Street_Corp." TargetMode="External"/><Relationship Id="rId911" Type="http://schemas.openxmlformats.org/officeDocument/2006/relationships/hyperlink" Target="https://www.nyse.com/quote/XNYS:FLR" TargetMode="External"/><Relationship Id="rId40" Type="http://schemas.openxmlformats.org/officeDocument/2006/relationships/hyperlink" Target="https://www.nyse.com/quote/XNYS:EXR" TargetMode="External"/><Relationship Id="rId136" Type="http://schemas.openxmlformats.org/officeDocument/2006/relationships/hyperlink" Target="https://www.nyse.com/quote/XNYS:HRL" TargetMode="External"/><Relationship Id="rId178" Type="http://schemas.openxmlformats.org/officeDocument/2006/relationships/hyperlink" Target="http://www.nasdaq.com/symbol/stx" TargetMode="External"/><Relationship Id="rId301" Type="http://schemas.openxmlformats.org/officeDocument/2006/relationships/hyperlink" Target="https://en.wikipedia.org/wiki/Dollar_Tree" TargetMode="External"/><Relationship Id="rId343" Type="http://schemas.openxmlformats.org/officeDocument/2006/relationships/hyperlink" Target="https://www.nyse.com/quote/XNYS:TEL" TargetMode="External"/><Relationship Id="rId550" Type="http://schemas.openxmlformats.org/officeDocument/2006/relationships/hyperlink" Target="https://en.wikipedia.org/wiki/Genuine_Parts" TargetMode="External"/><Relationship Id="rId788" Type="http://schemas.openxmlformats.org/officeDocument/2006/relationships/hyperlink" Target="https://en.wikipedia.org/wiki/Vornado_Realty_Trust" TargetMode="External"/><Relationship Id="rId82" Type="http://schemas.openxmlformats.org/officeDocument/2006/relationships/hyperlink" Target="http://www.nasdaq.com/symbol/vrsn" TargetMode="External"/><Relationship Id="rId203" Type="http://schemas.openxmlformats.org/officeDocument/2006/relationships/hyperlink" Target="https://en.wikipedia.org/wiki/Equinix" TargetMode="External"/><Relationship Id="rId385" Type="http://schemas.openxmlformats.org/officeDocument/2006/relationships/hyperlink" Target="https://www.nyse.com/quote/XNYS:ITW" TargetMode="External"/><Relationship Id="rId592" Type="http://schemas.openxmlformats.org/officeDocument/2006/relationships/hyperlink" Target="https://en.wikipedia.org/wiki/Lincoln_National" TargetMode="External"/><Relationship Id="rId606" Type="http://schemas.openxmlformats.org/officeDocument/2006/relationships/hyperlink" Target="https://en.wikipedia.org/wiki/PepsiCo_Inc." TargetMode="External"/><Relationship Id="rId648" Type="http://schemas.openxmlformats.org/officeDocument/2006/relationships/hyperlink" Target="https://en.wikipedia.org/wiki/Mondelez_International" TargetMode="External"/><Relationship Id="rId813" Type="http://schemas.openxmlformats.org/officeDocument/2006/relationships/hyperlink" Target="http://www.nasdaq.com/symbol/disca" TargetMode="External"/><Relationship Id="rId855" Type="http://schemas.openxmlformats.org/officeDocument/2006/relationships/hyperlink" Target="https://www.nyse.com/quote/XNYS:NWL" TargetMode="External"/><Relationship Id="rId245" Type="http://schemas.openxmlformats.org/officeDocument/2006/relationships/hyperlink" Target="https://en.wikipedia.org/wiki/Automatic_Data_Processing" TargetMode="External"/><Relationship Id="rId287" Type="http://schemas.openxmlformats.org/officeDocument/2006/relationships/hyperlink" Target="https://en.wikipedia.org/wiki/Biogen_Inc." TargetMode="External"/><Relationship Id="rId410" Type="http://schemas.openxmlformats.org/officeDocument/2006/relationships/hyperlink" Target="https://en.wikipedia.org/wiki/Xcel_Energy_Inc" TargetMode="External"/><Relationship Id="rId452" Type="http://schemas.openxmlformats.org/officeDocument/2006/relationships/hyperlink" Target="https://en.wikipedia.org/wiki/3M" TargetMode="External"/><Relationship Id="rId494" Type="http://schemas.openxmlformats.org/officeDocument/2006/relationships/hyperlink" Target="https://en.wikipedia.org/wiki/General_Dynamics" TargetMode="External"/><Relationship Id="rId508" Type="http://schemas.openxmlformats.org/officeDocument/2006/relationships/hyperlink" Target="https://en.wikipedia.org/wiki/Grainger_(W.W.)_Inc." TargetMode="External"/><Relationship Id="rId715" Type="http://schemas.openxmlformats.org/officeDocument/2006/relationships/hyperlink" Target="https://www.nyse.com/quote/XNYS:HRB" TargetMode="External"/><Relationship Id="rId897" Type="http://schemas.openxmlformats.org/officeDocument/2006/relationships/hyperlink" Target="https://www.nyse.com/quote/XNYS:MRO" TargetMode="External"/><Relationship Id="rId922" Type="http://schemas.openxmlformats.org/officeDocument/2006/relationships/hyperlink" Target="https://en.wikipedia.org/wiki/Noble_Energy_Inc" TargetMode="External"/><Relationship Id="rId105" Type="http://schemas.openxmlformats.org/officeDocument/2006/relationships/hyperlink" Target="https://en.wikipedia.org/wiki/Anthem_Inc." TargetMode="External"/><Relationship Id="rId147" Type="http://schemas.openxmlformats.org/officeDocument/2006/relationships/hyperlink" Target="https://en.wikipedia.org/wiki/Gartner" TargetMode="External"/><Relationship Id="rId312" Type="http://schemas.openxmlformats.org/officeDocument/2006/relationships/hyperlink" Target="https://www.nyse.com/quote/XNYS:TMK" TargetMode="External"/><Relationship Id="rId354" Type="http://schemas.openxmlformats.org/officeDocument/2006/relationships/hyperlink" Target="https://en.wikipedia.org/wiki/Digital_Realty" TargetMode="External"/><Relationship Id="rId757" Type="http://schemas.openxmlformats.org/officeDocument/2006/relationships/hyperlink" Target="https://www.nyse.com/quote/XNYS:BWA" TargetMode="External"/><Relationship Id="rId799" Type="http://schemas.openxmlformats.org/officeDocument/2006/relationships/hyperlink" Target="https://www.nyse.com/quote/XNYS:C" TargetMode="External"/><Relationship Id="rId51" Type="http://schemas.openxmlformats.org/officeDocument/2006/relationships/hyperlink" Target="https://en.wikipedia.org/wiki/United_Rentals,_Inc." TargetMode="External"/><Relationship Id="rId93" Type="http://schemas.openxmlformats.org/officeDocument/2006/relationships/hyperlink" Target="https://en.wikipedia.org/wiki/S%26P_Global,_Inc." TargetMode="External"/><Relationship Id="rId189" Type="http://schemas.openxmlformats.org/officeDocument/2006/relationships/hyperlink" Target="https://en.wikipedia.org/wiki/Union_Pacific" TargetMode="External"/><Relationship Id="rId396" Type="http://schemas.openxmlformats.org/officeDocument/2006/relationships/hyperlink" Target="https://en.wikipedia.org/wiki/Waters_Corporation" TargetMode="External"/><Relationship Id="rId561" Type="http://schemas.openxmlformats.org/officeDocument/2006/relationships/hyperlink" Target="http://www.nasdaq.com/symbol/vrsk" TargetMode="External"/><Relationship Id="rId617" Type="http://schemas.openxmlformats.org/officeDocument/2006/relationships/hyperlink" Target="https://www.nyse.com/quote/XNYS:DUK" TargetMode="External"/><Relationship Id="rId659" Type="http://schemas.openxmlformats.org/officeDocument/2006/relationships/hyperlink" Target="https://www.nyse.com/quote/XNYS:PFG" TargetMode="External"/><Relationship Id="rId824" Type="http://schemas.openxmlformats.org/officeDocument/2006/relationships/hyperlink" Target="https://en.wikipedia.org/wiki/Kellogg_Co." TargetMode="External"/><Relationship Id="rId866" Type="http://schemas.openxmlformats.org/officeDocument/2006/relationships/hyperlink" Target="https://en.wikipedia.org/wiki/Exxon_Mobil_Corp." TargetMode="External"/><Relationship Id="rId214" Type="http://schemas.openxmlformats.org/officeDocument/2006/relationships/hyperlink" Target="http://www.nasdaq.com/symbol/expe" TargetMode="External"/><Relationship Id="rId256" Type="http://schemas.openxmlformats.org/officeDocument/2006/relationships/hyperlink" Target="https://www.nyse.com/quote/XNYS:BF-B" TargetMode="External"/><Relationship Id="rId298" Type="http://schemas.openxmlformats.org/officeDocument/2006/relationships/hyperlink" Target="https://www.nyse.com/quote/XNYS:AON" TargetMode="External"/><Relationship Id="rId421" Type="http://schemas.openxmlformats.org/officeDocument/2006/relationships/hyperlink" Target="https://www.nyse.com/quote/XNYS:AAP" TargetMode="External"/><Relationship Id="rId463" Type="http://schemas.openxmlformats.org/officeDocument/2006/relationships/hyperlink" Target="https://www.nyse.com/quote/XNYS:CAT" TargetMode="External"/><Relationship Id="rId519" Type="http://schemas.openxmlformats.org/officeDocument/2006/relationships/hyperlink" Target="http://www.nasdaq.com/symbol/hsic" TargetMode="External"/><Relationship Id="rId670" Type="http://schemas.openxmlformats.org/officeDocument/2006/relationships/hyperlink" Target="https://en.wikipedia.org/wiki/FLIR_Systems" TargetMode="External"/><Relationship Id="rId116" Type="http://schemas.openxmlformats.org/officeDocument/2006/relationships/hyperlink" Target="http://www.nasdaq.com/symbol/msft" TargetMode="External"/><Relationship Id="rId158" Type="http://schemas.openxmlformats.org/officeDocument/2006/relationships/hyperlink" Target="https://www.nyse.com/quote/XNYS:VFC" TargetMode="External"/><Relationship Id="rId323" Type="http://schemas.openxmlformats.org/officeDocument/2006/relationships/hyperlink" Target="https://www.nyse.com/quote/XNYS:CCI" TargetMode="External"/><Relationship Id="rId530" Type="http://schemas.openxmlformats.org/officeDocument/2006/relationships/hyperlink" Target="https://en.wikipedia.org/wiki/The_Hershey_Company" TargetMode="External"/><Relationship Id="rId726" Type="http://schemas.openxmlformats.org/officeDocument/2006/relationships/hyperlink" Target="https://en.wikipedia.org/wiki/Whirlpool_Corp." TargetMode="External"/><Relationship Id="rId768" Type="http://schemas.openxmlformats.org/officeDocument/2006/relationships/hyperlink" Target="https://en.wikipedia.org/wiki/MetLife_Inc." TargetMode="External"/><Relationship Id="rId933" Type="http://schemas.openxmlformats.org/officeDocument/2006/relationships/hyperlink" Target="https://www.nyse.com/quote/XNYS:SYF" TargetMode="External"/><Relationship Id="rId20" Type="http://schemas.openxmlformats.org/officeDocument/2006/relationships/hyperlink" Target="http://www.nasdaq.com/symbol/avgo" TargetMode="External"/><Relationship Id="rId62" Type="http://schemas.openxmlformats.org/officeDocument/2006/relationships/hyperlink" Target="https://www.nyse.com/quote/XNYS:ROL" TargetMode="External"/><Relationship Id="rId365" Type="http://schemas.openxmlformats.org/officeDocument/2006/relationships/hyperlink" Target="http://www.nasdaq.com/symbol/mchp" TargetMode="External"/><Relationship Id="rId572" Type="http://schemas.openxmlformats.org/officeDocument/2006/relationships/hyperlink" Target="https://en.wikipedia.org/wiki/Verizon_Communications" TargetMode="External"/><Relationship Id="rId628" Type="http://schemas.openxmlformats.org/officeDocument/2006/relationships/hyperlink" Target="https://en.wikipedia.org/wiki/Vulcan_Materials" TargetMode="External"/><Relationship Id="rId835" Type="http://schemas.openxmlformats.org/officeDocument/2006/relationships/hyperlink" Target="https://www.nyse.com/quote/XNYS:DVA" TargetMode="External"/><Relationship Id="rId225" Type="http://schemas.openxmlformats.org/officeDocument/2006/relationships/hyperlink" Target="https://en.wikipedia.org/wiki/HollyFrontier" TargetMode="External"/><Relationship Id="rId267" Type="http://schemas.openxmlformats.org/officeDocument/2006/relationships/hyperlink" Target="https://en.wikipedia.org/wiki/CMS_Energy" TargetMode="External"/><Relationship Id="rId432" Type="http://schemas.openxmlformats.org/officeDocument/2006/relationships/hyperlink" Target="https://en.wikipedia.org/wiki/Huntington_Bancshares" TargetMode="External"/><Relationship Id="rId474" Type="http://schemas.openxmlformats.org/officeDocument/2006/relationships/hyperlink" Target="https://en.wikipedia.org/wiki/Ameriprise_Financial" TargetMode="External"/><Relationship Id="rId877" Type="http://schemas.openxmlformats.org/officeDocument/2006/relationships/hyperlink" Target="https://www.nyse.com/quote/XNYS:AMG" TargetMode="External"/><Relationship Id="rId127" Type="http://schemas.openxmlformats.org/officeDocument/2006/relationships/hyperlink" Target="https://en.wikipedia.org/wiki/Nektar_Therapeutics" TargetMode="External"/><Relationship Id="rId681" Type="http://schemas.openxmlformats.org/officeDocument/2006/relationships/hyperlink" Target="https://www.nyse.com/quote/XNYS:PG" TargetMode="External"/><Relationship Id="rId737" Type="http://schemas.openxmlformats.org/officeDocument/2006/relationships/hyperlink" Target="https://www.nyse.com/quote/XNYS:EMR" TargetMode="External"/><Relationship Id="rId779" Type="http://schemas.openxmlformats.org/officeDocument/2006/relationships/hyperlink" Target="https://www.nyse.com/quote/XNYS:PM" TargetMode="External"/><Relationship Id="rId902" Type="http://schemas.openxmlformats.org/officeDocument/2006/relationships/hyperlink" Target="https://en.wikipedia.org/wiki/Anadarko_Petroleum_Corp" TargetMode="External"/><Relationship Id="rId31" Type="http://schemas.openxmlformats.org/officeDocument/2006/relationships/hyperlink" Target="https://en.wikipedia.org/wiki/Salesforce.com" TargetMode="External"/><Relationship Id="rId73" Type="http://schemas.openxmlformats.org/officeDocument/2006/relationships/hyperlink" Target="https://en.wikipedia.org/wiki/Cadence_Design_Systems" TargetMode="External"/><Relationship Id="rId169" Type="http://schemas.openxmlformats.org/officeDocument/2006/relationships/hyperlink" Target="https://en.wikipedia.org/wiki/Intercontinental_Exchange" TargetMode="External"/><Relationship Id="rId334" Type="http://schemas.openxmlformats.org/officeDocument/2006/relationships/hyperlink" Target="https://en.wikipedia.org/wiki/Agilent_Technologies_Inc" TargetMode="External"/><Relationship Id="rId376" Type="http://schemas.openxmlformats.org/officeDocument/2006/relationships/hyperlink" Target="https://en.wikipedia.org/wiki/Ecolab" TargetMode="External"/><Relationship Id="rId541" Type="http://schemas.openxmlformats.org/officeDocument/2006/relationships/hyperlink" Target="http://www.nasdaq.com/symbol/holx" TargetMode="External"/><Relationship Id="rId583" Type="http://schemas.openxmlformats.org/officeDocument/2006/relationships/hyperlink" Target="https://www.nyse.com/quote/XNYS:COF" TargetMode="External"/><Relationship Id="rId639" Type="http://schemas.openxmlformats.org/officeDocument/2006/relationships/hyperlink" Target="https://www.nyse.com/quote/XNYS:WMT" TargetMode="External"/><Relationship Id="rId790" Type="http://schemas.openxmlformats.org/officeDocument/2006/relationships/hyperlink" Target="https://en.wikipedia.org/wiki/HCP_Inc." TargetMode="External"/><Relationship Id="rId804" Type="http://schemas.openxmlformats.org/officeDocument/2006/relationships/hyperlink" Target="https://en.wikipedia.org/wiki/Newfield_Exploration_Co" TargetMode="External"/><Relationship Id="rId4" Type="http://schemas.openxmlformats.org/officeDocument/2006/relationships/hyperlink" Target="http://www.nasdaq.com/symbol/nflx" TargetMode="External"/><Relationship Id="rId180" Type="http://schemas.openxmlformats.org/officeDocument/2006/relationships/hyperlink" Target="https://www.nyse.com/quote/XNYS:LUV" TargetMode="External"/><Relationship Id="rId236" Type="http://schemas.openxmlformats.org/officeDocument/2006/relationships/hyperlink" Target="https://www.nyse.com/quote/XNYS:PKI" TargetMode="External"/><Relationship Id="rId278" Type="http://schemas.openxmlformats.org/officeDocument/2006/relationships/hyperlink" Target="http://www.nasdaq.com/symbol/goog" TargetMode="External"/><Relationship Id="rId401" Type="http://schemas.openxmlformats.org/officeDocument/2006/relationships/hyperlink" Target="https://www.nyse.com/quote/XNYS:ESS" TargetMode="External"/><Relationship Id="rId443" Type="http://schemas.openxmlformats.org/officeDocument/2006/relationships/hyperlink" Target="https://www.nyse.com/quote/XNYS:UDR" TargetMode="External"/><Relationship Id="rId650" Type="http://schemas.openxmlformats.org/officeDocument/2006/relationships/hyperlink" Target="https://en.wikipedia.org/wiki/Willis_Towers_Watson" TargetMode="External"/><Relationship Id="rId846" Type="http://schemas.openxmlformats.org/officeDocument/2006/relationships/hyperlink" Target="https://en.wikipedia.org/wiki/Cardinal_Health" TargetMode="External"/><Relationship Id="rId888" Type="http://schemas.openxmlformats.org/officeDocument/2006/relationships/hyperlink" Target="https://en.wikipedia.org/wiki/Halliburton_Co." TargetMode="External"/><Relationship Id="rId303" Type="http://schemas.openxmlformats.org/officeDocument/2006/relationships/hyperlink" Target="https://en.wikipedia.org/wiki/Cincinnati_Financial" TargetMode="External"/><Relationship Id="rId485" Type="http://schemas.openxmlformats.org/officeDocument/2006/relationships/hyperlink" Target="https://www.nyse.com/quote/XNYS:BRK-B" TargetMode="External"/><Relationship Id="rId692" Type="http://schemas.openxmlformats.org/officeDocument/2006/relationships/hyperlink" Target="https://en.wikipedia.org/wiki/Entergy_Corp." TargetMode="External"/><Relationship Id="rId706" Type="http://schemas.openxmlformats.org/officeDocument/2006/relationships/hyperlink" Target="https://en.wikipedia.org/wiki/Wynn_Resorts" TargetMode="External"/><Relationship Id="rId748" Type="http://schemas.openxmlformats.org/officeDocument/2006/relationships/hyperlink" Target="https://en.wikipedia.org/wiki/Archer-Daniels-Midland_Co" TargetMode="External"/><Relationship Id="rId913" Type="http://schemas.openxmlformats.org/officeDocument/2006/relationships/hyperlink" Target="https://www.nyse.com/quote/XNYS:NOV" TargetMode="External"/><Relationship Id="rId42" Type="http://schemas.openxmlformats.org/officeDocument/2006/relationships/hyperlink" Target="https://www.nyse.com/quote/XNYS:V" TargetMode="External"/><Relationship Id="rId84" Type="http://schemas.openxmlformats.org/officeDocument/2006/relationships/hyperlink" Target="https://www.nyse.com/quote/XNYS:COO" TargetMode="External"/><Relationship Id="rId138" Type="http://schemas.openxmlformats.org/officeDocument/2006/relationships/hyperlink" Target="https://www.nyse.com/quote/XNYS:UAL" TargetMode="External"/><Relationship Id="rId345" Type="http://schemas.openxmlformats.org/officeDocument/2006/relationships/hyperlink" Target="https://www.nyse.com/quote/XNYS:DTE" TargetMode="External"/><Relationship Id="rId387" Type="http://schemas.openxmlformats.org/officeDocument/2006/relationships/hyperlink" Target="https://www.nyse.com/quote/XNYS:AEE" TargetMode="External"/><Relationship Id="rId510" Type="http://schemas.openxmlformats.org/officeDocument/2006/relationships/hyperlink" Target="https://en.wikipedia.org/wiki/Cboe_Global_Markets" TargetMode="External"/><Relationship Id="rId552" Type="http://schemas.openxmlformats.org/officeDocument/2006/relationships/hyperlink" Target="https://en.wikipedia.org/wiki/Textron_Inc." TargetMode="External"/><Relationship Id="rId594" Type="http://schemas.openxmlformats.org/officeDocument/2006/relationships/hyperlink" Target="https://en.wikipedia.org/wiki/Equity_Residential" TargetMode="External"/><Relationship Id="rId608" Type="http://schemas.openxmlformats.org/officeDocument/2006/relationships/hyperlink" Target="https://en.wikipedia.org/wiki/Alexion_Pharmaceuticals" TargetMode="External"/><Relationship Id="rId815" Type="http://schemas.openxmlformats.org/officeDocument/2006/relationships/hyperlink" Target="https://www.nyse.com/quote/XNYS:L" TargetMode="External"/><Relationship Id="rId191" Type="http://schemas.openxmlformats.org/officeDocument/2006/relationships/hyperlink" Target="https://en.wikipedia.org/wiki/Twenty-First_Century_Fox_Class_A" TargetMode="External"/><Relationship Id="rId205" Type="http://schemas.openxmlformats.org/officeDocument/2006/relationships/hyperlink" Target="https://en.wikipedia.org/wiki/Lam_Research" TargetMode="External"/><Relationship Id="rId247" Type="http://schemas.openxmlformats.org/officeDocument/2006/relationships/hyperlink" Target="https://en.wikipedia.org/wiki/Alliant_Energy_Corp" TargetMode="External"/><Relationship Id="rId412" Type="http://schemas.openxmlformats.org/officeDocument/2006/relationships/hyperlink" Target="https://en.wikipedia.org/wiki/Sysco_Corp." TargetMode="External"/><Relationship Id="rId857" Type="http://schemas.openxmlformats.org/officeDocument/2006/relationships/hyperlink" Target="http://www.nasdaq.com/symbol/myl" TargetMode="External"/><Relationship Id="rId899" Type="http://schemas.openxmlformats.org/officeDocument/2006/relationships/hyperlink" Target="https://www.nyse.com/quote/XNYS:ARNC" TargetMode="External"/><Relationship Id="rId107" Type="http://schemas.openxmlformats.org/officeDocument/2006/relationships/hyperlink" Target="https://en.wikipedia.org/wiki/TJX_Companies_Inc." TargetMode="External"/><Relationship Id="rId289" Type="http://schemas.openxmlformats.org/officeDocument/2006/relationships/hyperlink" Target="https://en.wikipedia.org/wiki/AutoZone_Inc" TargetMode="External"/><Relationship Id="rId454" Type="http://schemas.openxmlformats.org/officeDocument/2006/relationships/hyperlink" Target="https://en.wikipedia.org/wiki/Bank_of_America_Corp" TargetMode="External"/><Relationship Id="rId496" Type="http://schemas.openxmlformats.org/officeDocument/2006/relationships/hyperlink" Target="https://en.wikipedia.org/wiki/PNC_Financial_Services" TargetMode="External"/><Relationship Id="rId661" Type="http://schemas.openxmlformats.org/officeDocument/2006/relationships/hyperlink" Target="https://www.nyse.com/quote/XNYS:TIF" TargetMode="External"/><Relationship Id="rId717" Type="http://schemas.openxmlformats.org/officeDocument/2006/relationships/hyperlink" Target="http://www.nasdaq.com/symbol/chrw" TargetMode="External"/><Relationship Id="rId759" Type="http://schemas.openxmlformats.org/officeDocument/2006/relationships/hyperlink" Target="http://www.nasdaq.com/symbol/celg" TargetMode="External"/><Relationship Id="rId924" Type="http://schemas.openxmlformats.org/officeDocument/2006/relationships/hyperlink" Target="https://en.wikipedia.org/wiki/Mattel_Inc." TargetMode="External"/><Relationship Id="rId11" Type="http://schemas.openxmlformats.org/officeDocument/2006/relationships/hyperlink" Target="https://en.wikipedia.org/wiki/Amazon.com_Inc." TargetMode="External"/><Relationship Id="rId53" Type="http://schemas.openxmlformats.org/officeDocument/2006/relationships/hyperlink" Target="https://en.wikipedia.org/wiki/Boeing_Company" TargetMode="External"/><Relationship Id="rId149" Type="http://schemas.openxmlformats.org/officeDocument/2006/relationships/hyperlink" Target="https://en.wikipedia.org/wiki/Global_Payments_Inc." TargetMode="External"/><Relationship Id="rId314" Type="http://schemas.openxmlformats.org/officeDocument/2006/relationships/hyperlink" Target="https://www.nyse.com/quote/XNYS:HON" TargetMode="External"/><Relationship Id="rId356" Type="http://schemas.openxmlformats.org/officeDocument/2006/relationships/hyperlink" Target="https://en.wikipedia.org/wiki/Realty_Income_Corporation" TargetMode="External"/><Relationship Id="rId398" Type="http://schemas.openxmlformats.org/officeDocument/2006/relationships/hyperlink" Target="https://en.wikipedia.org/wiki/Cisco_Systems" TargetMode="External"/><Relationship Id="rId521" Type="http://schemas.openxmlformats.org/officeDocument/2006/relationships/hyperlink" Target="https://www.nyse.com/quote/XNYS:KR" TargetMode="External"/><Relationship Id="rId563" Type="http://schemas.openxmlformats.org/officeDocument/2006/relationships/hyperlink" Target="https://www.nyse.com/quote/XNYS:KSU" TargetMode="External"/><Relationship Id="rId619" Type="http://schemas.openxmlformats.org/officeDocument/2006/relationships/hyperlink" Target="https://www.nyse.com/quote/XNYS:KEY" TargetMode="External"/><Relationship Id="rId770" Type="http://schemas.openxmlformats.org/officeDocument/2006/relationships/hyperlink" Target="https://en.wikipedia.org/wiki/L_Brands_Inc." TargetMode="External"/><Relationship Id="rId95" Type="http://schemas.openxmlformats.org/officeDocument/2006/relationships/hyperlink" Target="https://en.wikipedia.org/wiki/Skyworks_Solutions" TargetMode="External"/><Relationship Id="rId160" Type="http://schemas.openxmlformats.org/officeDocument/2006/relationships/hyperlink" Target="http://www.nasdaq.com/symbol/tsco" TargetMode="External"/><Relationship Id="rId216" Type="http://schemas.openxmlformats.org/officeDocument/2006/relationships/hyperlink" Target="https://www.nyse.com/quote/XNYS:DRI" TargetMode="External"/><Relationship Id="rId423" Type="http://schemas.openxmlformats.org/officeDocument/2006/relationships/hyperlink" Target="http://www.nasdaq.com/symbol/ffiv" TargetMode="External"/><Relationship Id="rId826" Type="http://schemas.openxmlformats.org/officeDocument/2006/relationships/hyperlink" Target="https://en.wikipedia.org/wiki/Conagra_Brands" TargetMode="External"/><Relationship Id="rId868" Type="http://schemas.openxmlformats.org/officeDocument/2006/relationships/hyperlink" Target="https://en.wikipedia.org/wiki/Franklin_Resources" TargetMode="External"/><Relationship Id="rId258" Type="http://schemas.openxmlformats.org/officeDocument/2006/relationships/hyperlink" Target="http://www.nasdaq.com/symbol/etfc" TargetMode="External"/><Relationship Id="rId465" Type="http://schemas.openxmlformats.org/officeDocument/2006/relationships/hyperlink" Target="https://www.nyse.com/quote/XNYS:LLL" TargetMode="External"/><Relationship Id="rId630" Type="http://schemas.openxmlformats.org/officeDocument/2006/relationships/hyperlink" Target="https://en.wikipedia.org/wiki/MGM_Resorts_International" TargetMode="External"/><Relationship Id="rId672" Type="http://schemas.openxmlformats.org/officeDocument/2006/relationships/hyperlink" Target="https://en.wikipedia.org/wiki/Carnival_Corp." TargetMode="External"/><Relationship Id="rId728" Type="http://schemas.openxmlformats.org/officeDocument/2006/relationships/hyperlink" Target="https://en.wikipedia.org/wiki/Macy%27s_Inc." TargetMode="External"/><Relationship Id="rId22" Type="http://schemas.openxmlformats.org/officeDocument/2006/relationships/hyperlink" Target="https://www.nyse.com/quote/XNYS:MA" TargetMode="External"/><Relationship Id="rId64" Type="http://schemas.openxmlformats.org/officeDocument/2006/relationships/hyperlink" Target="https://www.nyse.com/quote/XNYS:AOS" TargetMode="External"/><Relationship Id="rId118" Type="http://schemas.openxmlformats.org/officeDocument/2006/relationships/hyperlink" Target="http://www.nasdaq.com/symbol/jkhy" TargetMode="External"/><Relationship Id="rId325" Type="http://schemas.openxmlformats.org/officeDocument/2006/relationships/hyperlink" Target="https://www.nyse.com/quote/XNYS:RSG" TargetMode="External"/><Relationship Id="rId367" Type="http://schemas.openxmlformats.org/officeDocument/2006/relationships/hyperlink" Target="http://www.nasdaq.com/symbol/ctxs" TargetMode="External"/><Relationship Id="rId532" Type="http://schemas.openxmlformats.org/officeDocument/2006/relationships/hyperlink" Target="https://en.wikipedia.org/wiki/CenterPoint_Energy" TargetMode="External"/><Relationship Id="rId574" Type="http://schemas.openxmlformats.org/officeDocument/2006/relationships/hyperlink" Target="https://en.wikipedia.org/wiki/Allergan,_Plc" TargetMode="External"/><Relationship Id="rId171" Type="http://schemas.openxmlformats.org/officeDocument/2006/relationships/hyperlink" Target="https://en.wikipedia.org/wiki/Texas_Instruments" TargetMode="External"/><Relationship Id="rId227" Type="http://schemas.openxmlformats.org/officeDocument/2006/relationships/hyperlink" Target="https://en.wikipedia.org/wiki/NextEra_Energy" TargetMode="External"/><Relationship Id="rId781" Type="http://schemas.openxmlformats.org/officeDocument/2006/relationships/hyperlink" Target="https://www.nyse.com/quote/XNYS:UNM" TargetMode="External"/><Relationship Id="rId837" Type="http://schemas.openxmlformats.org/officeDocument/2006/relationships/hyperlink" Target="https://www.nyse.com/quote/XNYS:FLS" TargetMode="External"/><Relationship Id="rId879" Type="http://schemas.openxmlformats.org/officeDocument/2006/relationships/hyperlink" Target="https://www.nyse.com/quote/XNYS:IBM" TargetMode="External"/><Relationship Id="rId269" Type="http://schemas.openxmlformats.org/officeDocument/2006/relationships/hyperlink" Target="https://en.wikipedia.org/wiki/Yum!_Brands_Inc" TargetMode="External"/><Relationship Id="rId434" Type="http://schemas.openxmlformats.org/officeDocument/2006/relationships/hyperlink" Target="https://en.wikipedia.org/wiki/Eastman_Chemical" TargetMode="External"/><Relationship Id="rId476" Type="http://schemas.openxmlformats.org/officeDocument/2006/relationships/hyperlink" Target="https://en.wikipedia.org/wiki/Dover_Corp." TargetMode="External"/><Relationship Id="rId641" Type="http://schemas.openxmlformats.org/officeDocument/2006/relationships/hyperlink" Target="https://www.nyse.com/quote/XNYS:BBT" TargetMode="External"/><Relationship Id="rId683" Type="http://schemas.openxmlformats.org/officeDocument/2006/relationships/hyperlink" Target="https://www.nyse.com/quote/XNYS:PVH" TargetMode="External"/><Relationship Id="rId739" Type="http://schemas.openxmlformats.org/officeDocument/2006/relationships/hyperlink" Target="https://www.nyse.com/quote/XNYS:OMC" TargetMode="External"/><Relationship Id="rId890" Type="http://schemas.openxmlformats.org/officeDocument/2006/relationships/hyperlink" Target="https://en.wikipedia.org/wiki/Viacom_Inc." TargetMode="External"/><Relationship Id="rId904" Type="http://schemas.openxmlformats.org/officeDocument/2006/relationships/hyperlink" Target="https://en.wikipedia.org/wiki/Hess_Corporation" TargetMode="External"/><Relationship Id="rId33" Type="http://schemas.openxmlformats.org/officeDocument/2006/relationships/hyperlink" Target="https://en.wikipedia.org/wiki/Illumina_(company)" TargetMode="External"/><Relationship Id="rId129" Type="http://schemas.openxmlformats.org/officeDocument/2006/relationships/hyperlink" Target="https://en.wikipedia.org/wiki/Moody%27s_Corp" TargetMode="External"/><Relationship Id="rId280" Type="http://schemas.openxmlformats.org/officeDocument/2006/relationships/hyperlink" Target="https://www.nyse.com/quote/XNYS:CBRE" TargetMode="External"/><Relationship Id="rId336" Type="http://schemas.openxmlformats.org/officeDocument/2006/relationships/hyperlink" Target="https://en.wikipedia.org/wiki/D._R._Horton" TargetMode="External"/><Relationship Id="rId501" Type="http://schemas.openxmlformats.org/officeDocument/2006/relationships/hyperlink" Target="https://www.nyse.com/quote/XNYS:PXD" TargetMode="External"/><Relationship Id="rId543" Type="http://schemas.openxmlformats.org/officeDocument/2006/relationships/hyperlink" Target="http://www.nasdaq.com/symbol/gild" TargetMode="External"/><Relationship Id="rId75" Type="http://schemas.openxmlformats.org/officeDocument/2006/relationships/hyperlink" Target="https://en.wikipedia.org/wiki/Edwards_Lifesciences" TargetMode="External"/><Relationship Id="rId140" Type="http://schemas.openxmlformats.org/officeDocument/2006/relationships/hyperlink" Target="https://www.nyse.com/quote/XNYS:ALK" TargetMode="External"/><Relationship Id="rId182" Type="http://schemas.openxmlformats.org/officeDocument/2006/relationships/hyperlink" Target="https://www.nyse.com/quote/XNYS:PGR" TargetMode="External"/><Relationship Id="rId378" Type="http://schemas.openxmlformats.org/officeDocument/2006/relationships/hyperlink" Target="https://en.wikipedia.org/wiki/Pfizer_Inc." TargetMode="External"/><Relationship Id="rId403" Type="http://schemas.openxmlformats.org/officeDocument/2006/relationships/hyperlink" Target="https://www.nyse.com/quote/XNYS:MAS" TargetMode="External"/><Relationship Id="rId585" Type="http://schemas.openxmlformats.org/officeDocument/2006/relationships/hyperlink" Target="https://www.nyse.com/quote/XNYS:HBI" TargetMode="External"/><Relationship Id="rId750" Type="http://schemas.openxmlformats.org/officeDocument/2006/relationships/hyperlink" Target="https://en.wikipedia.org/wiki/Chevron_Corp." TargetMode="External"/><Relationship Id="rId792" Type="http://schemas.openxmlformats.org/officeDocument/2006/relationships/hyperlink" Target="https://en.wikipedia.org/wiki/Symantec_Corp." TargetMode="External"/><Relationship Id="rId806" Type="http://schemas.openxmlformats.org/officeDocument/2006/relationships/hyperlink" Target="https://en.wikipedia.org/wiki/AT%26T_Inc." TargetMode="External"/><Relationship Id="rId848" Type="http://schemas.openxmlformats.org/officeDocument/2006/relationships/hyperlink" Target="https://en.wikipedia.org/wiki/Harley-Davidson" TargetMode="External"/><Relationship Id="rId6" Type="http://schemas.openxmlformats.org/officeDocument/2006/relationships/hyperlink" Target="http://www.nasdaq.com/symbol/algn" TargetMode="External"/><Relationship Id="rId238" Type="http://schemas.openxmlformats.org/officeDocument/2006/relationships/hyperlink" Target="https://www.nyse.com/quote/XNYS:FL" TargetMode="External"/><Relationship Id="rId445" Type="http://schemas.openxmlformats.org/officeDocument/2006/relationships/hyperlink" Target="https://www.nyse.com/quote/XNYS:RJF" TargetMode="External"/><Relationship Id="rId487" Type="http://schemas.openxmlformats.org/officeDocument/2006/relationships/hyperlink" Target="https://www.nyse.com/quote/XNYS:STI" TargetMode="External"/><Relationship Id="rId610" Type="http://schemas.openxmlformats.org/officeDocument/2006/relationships/hyperlink" Target="https://en.wikipedia.org/wiki/Welltower_Inc." TargetMode="External"/><Relationship Id="rId652" Type="http://schemas.openxmlformats.org/officeDocument/2006/relationships/hyperlink" Target="https://en.wikipedia.org/wiki/Albemarle_Corp" TargetMode="External"/><Relationship Id="rId694" Type="http://schemas.openxmlformats.org/officeDocument/2006/relationships/hyperlink" Target="https://en.wikipedia.org/wiki/EOG_Resources" TargetMode="External"/><Relationship Id="rId708" Type="http://schemas.openxmlformats.org/officeDocument/2006/relationships/hyperlink" Target="https://en.wikipedia.org/wiki/Host_Hotels_%26_Resorts" TargetMode="External"/><Relationship Id="rId915" Type="http://schemas.openxmlformats.org/officeDocument/2006/relationships/hyperlink" Target="https://www.nyse.com/quote/XNYS:SLB" TargetMode="External"/><Relationship Id="rId291" Type="http://schemas.openxmlformats.org/officeDocument/2006/relationships/hyperlink" Target="https://en.wikipedia.org/wiki/Accenture_plc" TargetMode="External"/><Relationship Id="rId305" Type="http://schemas.openxmlformats.org/officeDocument/2006/relationships/hyperlink" Target="https://en.wikipedia.org/wiki/Synopsys_Inc." TargetMode="External"/><Relationship Id="rId347" Type="http://schemas.openxmlformats.org/officeDocument/2006/relationships/hyperlink" Target="https://www.nyse.com/quote/XNYS:JPM" TargetMode="External"/><Relationship Id="rId512" Type="http://schemas.openxmlformats.org/officeDocument/2006/relationships/hyperlink" Target="https://en.wikipedia.org/wiki/BlackRock" TargetMode="External"/><Relationship Id="rId44" Type="http://schemas.openxmlformats.org/officeDocument/2006/relationships/hyperlink" Target="http://www.nasdaq.com/symbol/aapl" TargetMode="External"/><Relationship Id="rId86" Type="http://schemas.openxmlformats.org/officeDocument/2006/relationships/hyperlink" Target="https://www.nyse.com/quote/XNYS:HD" TargetMode="External"/><Relationship Id="rId151" Type="http://schemas.openxmlformats.org/officeDocument/2006/relationships/hyperlink" Target="https://en.wikipedia.org/wiki/Global_Payments_Inc." TargetMode="External"/><Relationship Id="rId389" Type="http://schemas.openxmlformats.org/officeDocument/2006/relationships/hyperlink" Target="https://www.nyse.com/quote/XNYS:DFS" TargetMode="External"/><Relationship Id="rId554" Type="http://schemas.openxmlformats.org/officeDocument/2006/relationships/hyperlink" Target="https://en.wikipedia.org/wiki/Varian_Medical_Systems" TargetMode="External"/><Relationship Id="rId596" Type="http://schemas.openxmlformats.org/officeDocument/2006/relationships/hyperlink" Target="https://en.wikipedia.org/wiki/Alexandria_Real_Estate_Equities" TargetMode="External"/><Relationship Id="rId761" Type="http://schemas.openxmlformats.org/officeDocument/2006/relationships/hyperlink" Target="https://www.nyse.com/quote/XNYS:XYL" TargetMode="External"/><Relationship Id="rId817" Type="http://schemas.openxmlformats.org/officeDocument/2006/relationships/hyperlink" Target="http://www.nasdaq.com/symbol/fb" TargetMode="External"/><Relationship Id="rId859" Type="http://schemas.openxmlformats.org/officeDocument/2006/relationships/hyperlink" Target="http://www.nasdaq.com/symbol/wdc" TargetMode="External"/><Relationship Id="rId193" Type="http://schemas.openxmlformats.org/officeDocument/2006/relationships/hyperlink" Target="https://en.wikipedia.org/wiki/Fortinet" TargetMode="External"/><Relationship Id="rId207" Type="http://schemas.openxmlformats.org/officeDocument/2006/relationships/hyperlink" Target="https://en.wikipedia.org/wiki/American_Water_Works" TargetMode="External"/><Relationship Id="rId249" Type="http://schemas.openxmlformats.org/officeDocument/2006/relationships/hyperlink" Target="https://en.wikipedia.org/wiki/Amphenol_Corp" TargetMode="External"/><Relationship Id="rId414" Type="http://schemas.openxmlformats.org/officeDocument/2006/relationships/hyperlink" Target="https://en.wikipedia.org/wiki/Merck_%26_Co." TargetMode="External"/><Relationship Id="rId456" Type="http://schemas.openxmlformats.org/officeDocument/2006/relationships/hyperlink" Target="https://en.wikipedia.org/wiki/Regions_Financial_Corp." TargetMode="External"/><Relationship Id="rId498" Type="http://schemas.openxmlformats.org/officeDocument/2006/relationships/hyperlink" Target="https://en.wikipedia.org/wiki/Corning_Inc." TargetMode="External"/><Relationship Id="rId621" Type="http://schemas.openxmlformats.org/officeDocument/2006/relationships/hyperlink" Target="https://www.nyse.com/quote/XNYS:ED" TargetMode="External"/><Relationship Id="rId663" Type="http://schemas.openxmlformats.org/officeDocument/2006/relationships/hyperlink" Target="https://www.nyse.com/quote/XNYS:SLG" TargetMode="External"/><Relationship Id="rId870" Type="http://schemas.openxmlformats.org/officeDocument/2006/relationships/hyperlink" Target="https://en.wikipedia.org/wiki/General_Motors" TargetMode="External"/><Relationship Id="rId13" Type="http://schemas.openxmlformats.org/officeDocument/2006/relationships/hyperlink" Target="https://en.wikipedia.org/wiki/Take-Two_Interactive" TargetMode="External"/><Relationship Id="rId109" Type="http://schemas.openxmlformats.org/officeDocument/2006/relationships/hyperlink" Target="https://en.wikipedia.org/wiki/Copart_Inc" TargetMode="External"/><Relationship Id="rId260" Type="http://schemas.openxmlformats.org/officeDocument/2006/relationships/hyperlink" Target="https://www.nyse.com/quote/XNYS:OKE" TargetMode="External"/><Relationship Id="rId316" Type="http://schemas.openxmlformats.org/officeDocument/2006/relationships/hyperlink" Target="https://en.wikipedia.org/wiki/Analog_Devices,_Inc." TargetMode="External"/><Relationship Id="rId523" Type="http://schemas.openxmlformats.org/officeDocument/2006/relationships/hyperlink" Target="https://www.nyse.com/quote/XNYS:IPG" TargetMode="External"/><Relationship Id="rId719" Type="http://schemas.openxmlformats.org/officeDocument/2006/relationships/hyperlink" Target="https://www.nyse.com/quote/XNYS:UTX" TargetMode="External"/><Relationship Id="rId926" Type="http://schemas.openxmlformats.org/officeDocument/2006/relationships/hyperlink" Target="https://en.wikipedia.org/wiki/General_Electric" TargetMode="External"/><Relationship Id="rId55" Type="http://schemas.openxmlformats.org/officeDocument/2006/relationships/hyperlink" Target="https://en.wikipedia.org/wiki/Incyte" TargetMode="External"/><Relationship Id="rId97" Type="http://schemas.openxmlformats.org/officeDocument/2006/relationships/hyperlink" Target="https://en.wikipedia.org/wiki/Fiserv_Inc" TargetMode="External"/><Relationship Id="rId120" Type="http://schemas.openxmlformats.org/officeDocument/2006/relationships/hyperlink" Target="https://www.nyse.com/quote/XNYS:DHR" TargetMode="External"/><Relationship Id="rId358" Type="http://schemas.openxmlformats.org/officeDocument/2006/relationships/hyperlink" Target="https://en.wikipedia.org/wiki/ANSYS" TargetMode="External"/><Relationship Id="rId565" Type="http://schemas.openxmlformats.org/officeDocument/2006/relationships/hyperlink" Target="https://www.nyse.com/quote/XNYS:AVB" TargetMode="External"/><Relationship Id="rId730" Type="http://schemas.openxmlformats.org/officeDocument/2006/relationships/hyperlink" Target="https://en.wikipedia.org/wiki/Boston_Properties" TargetMode="External"/><Relationship Id="rId772" Type="http://schemas.openxmlformats.org/officeDocument/2006/relationships/hyperlink" Target="https://en.wikipedia.org/wiki/Gap_Inc." TargetMode="External"/><Relationship Id="rId828" Type="http://schemas.openxmlformats.org/officeDocument/2006/relationships/hyperlink" Target="https://en.wikipedia.org/wiki/Western_Union_Co" TargetMode="External"/><Relationship Id="rId162" Type="http://schemas.openxmlformats.org/officeDocument/2006/relationships/hyperlink" Target="http://www.nasdaq.com/symbol/chtr" TargetMode="External"/><Relationship Id="rId218" Type="http://schemas.openxmlformats.org/officeDocument/2006/relationships/hyperlink" Target="https://www.nyse.com/quote/XNYS:ROP" TargetMode="External"/><Relationship Id="rId425" Type="http://schemas.openxmlformats.org/officeDocument/2006/relationships/hyperlink" Target="https://www.nyse.com/quote/XNYS:DG" TargetMode="External"/><Relationship Id="rId467" Type="http://schemas.openxmlformats.org/officeDocument/2006/relationships/hyperlink" Target="https://www.nyse.com/quote/XNYS:AEP" TargetMode="External"/><Relationship Id="rId632" Type="http://schemas.openxmlformats.org/officeDocument/2006/relationships/hyperlink" Target="https://en.wikipedia.org/wiki/Akamai_Technologies_Inc" TargetMode="External"/><Relationship Id="rId271" Type="http://schemas.openxmlformats.org/officeDocument/2006/relationships/hyperlink" Target="https://en.wikipedia.org/wiki/Abbott_Laboratories" TargetMode="External"/><Relationship Id="rId674" Type="http://schemas.openxmlformats.org/officeDocument/2006/relationships/hyperlink" Target="https://en.wikipedia.org/wiki/Northern_Trust_Corp." TargetMode="External"/><Relationship Id="rId881" Type="http://schemas.openxmlformats.org/officeDocument/2006/relationships/hyperlink" Target="http://www.nasdaq.com/symbol/xray" TargetMode="External"/><Relationship Id="rId24" Type="http://schemas.openxmlformats.org/officeDocument/2006/relationships/hyperlink" Target="https://www.nyse.com/quote/XNYS:CNC" TargetMode="External"/><Relationship Id="rId66" Type="http://schemas.openxmlformats.org/officeDocument/2006/relationships/hyperlink" Target="http://www.nasdaq.com/symbol/isrg" TargetMode="External"/><Relationship Id="rId131" Type="http://schemas.openxmlformats.org/officeDocument/2006/relationships/hyperlink" Target="https://en.wikipedia.org/wiki/Monster_Beverage" TargetMode="External"/><Relationship Id="rId327" Type="http://schemas.openxmlformats.org/officeDocument/2006/relationships/hyperlink" Target="https://www.nyse.com/quote/XNYS:BLL" TargetMode="External"/><Relationship Id="rId369" Type="http://schemas.openxmlformats.org/officeDocument/2006/relationships/hyperlink" Target="http://www.nasdaq.com/symbol/intc" TargetMode="External"/><Relationship Id="rId534" Type="http://schemas.openxmlformats.org/officeDocument/2006/relationships/hyperlink" Target="https://en.wikipedia.org/wiki/PPG_Industries" TargetMode="External"/><Relationship Id="rId576" Type="http://schemas.openxmlformats.org/officeDocument/2006/relationships/hyperlink" Target="https://en.wikipedia.org/wiki/Cerner" TargetMode="External"/><Relationship Id="rId741" Type="http://schemas.openxmlformats.org/officeDocument/2006/relationships/hyperlink" Target="https://www.nyse.com/quote/XNYS:TGT" TargetMode="External"/><Relationship Id="rId783" Type="http://schemas.openxmlformats.org/officeDocument/2006/relationships/hyperlink" Target="https://www.nyse.com/quote/XNYS:FE" TargetMode="External"/><Relationship Id="rId839" Type="http://schemas.openxmlformats.org/officeDocument/2006/relationships/hyperlink" Target="https://www.nyse.com/quote/XNYS:NEM" TargetMode="External"/><Relationship Id="rId173" Type="http://schemas.openxmlformats.org/officeDocument/2006/relationships/hyperlink" Target="https://en.wikipedia.org/wiki/Fidelity_National_Information_Services" TargetMode="External"/><Relationship Id="rId229" Type="http://schemas.openxmlformats.org/officeDocument/2006/relationships/hyperlink" Target="https://en.wikipedia.org/wiki/Lowe%27s_Cos." TargetMode="External"/><Relationship Id="rId380" Type="http://schemas.openxmlformats.org/officeDocument/2006/relationships/hyperlink" Target="https://en.wikipedia.org/wiki/Allstate_Corp" TargetMode="External"/><Relationship Id="rId436" Type="http://schemas.openxmlformats.org/officeDocument/2006/relationships/hyperlink" Target="https://en.wikipedia.org/wiki/Charles_Schwab_Corporation" TargetMode="External"/><Relationship Id="rId601" Type="http://schemas.openxmlformats.org/officeDocument/2006/relationships/hyperlink" Target="https://www.nyse.com/quote/XNYS:IP" TargetMode="External"/><Relationship Id="rId643" Type="http://schemas.openxmlformats.org/officeDocument/2006/relationships/hyperlink" Target="https://www.nyse.com/quote/XNYS:JCI" TargetMode="External"/><Relationship Id="rId240" Type="http://schemas.openxmlformats.org/officeDocument/2006/relationships/hyperlink" Target="https://www.nyse.com/quote/XNYS:LMT" TargetMode="External"/><Relationship Id="rId478" Type="http://schemas.openxmlformats.org/officeDocument/2006/relationships/hyperlink" Target="https://en.wikipedia.org/wiki/Best_Buy_Co._Inc." TargetMode="External"/><Relationship Id="rId685" Type="http://schemas.openxmlformats.org/officeDocument/2006/relationships/hyperlink" Target="https://www.nyse.com/quote/XNYS:REG" TargetMode="External"/><Relationship Id="rId850" Type="http://schemas.openxmlformats.org/officeDocument/2006/relationships/hyperlink" Target="https://en.wikipedia.org/wiki/Tapestry,_Inc." TargetMode="External"/><Relationship Id="rId892" Type="http://schemas.openxmlformats.org/officeDocument/2006/relationships/hyperlink" Target="https://en.wikipedia.org/wiki/CenturyLink_Inc" TargetMode="External"/><Relationship Id="rId906" Type="http://schemas.openxmlformats.org/officeDocument/2006/relationships/hyperlink" Target="https://en.wikipedia.org/wiki/TechnipFMC" TargetMode="External"/><Relationship Id="rId35" Type="http://schemas.openxmlformats.org/officeDocument/2006/relationships/hyperlink" Target="https://en.wikipedia.org/wiki/Constellation_Brands" TargetMode="External"/><Relationship Id="rId77" Type="http://schemas.openxmlformats.org/officeDocument/2006/relationships/hyperlink" Target="https://en.wikipedia.org/wiki/Red_Hat_Inc." TargetMode="External"/><Relationship Id="rId100" Type="http://schemas.openxmlformats.org/officeDocument/2006/relationships/hyperlink" Target="https://www.nyse.com/quote/XNYS:HUM" TargetMode="External"/><Relationship Id="rId282" Type="http://schemas.openxmlformats.org/officeDocument/2006/relationships/hyperlink" Target="https://www.nyse.com/quote/XNYS:TSN" TargetMode="External"/><Relationship Id="rId338" Type="http://schemas.openxmlformats.org/officeDocument/2006/relationships/hyperlink" Target="https://en.wikipedia.org/wiki/Wec_Energy_Group_Inc" TargetMode="External"/><Relationship Id="rId503" Type="http://schemas.openxmlformats.org/officeDocument/2006/relationships/hyperlink" Target="https://www.nyse.com/quote/XNYS:SPG" TargetMode="External"/><Relationship Id="rId545" Type="http://schemas.openxmlformats.org/officeDocument/2006/relationships/hyperlink" Target="https://www.nyse.com/quote/XNYS:RHI" TargetMode="External"/><Relationship Id="rId587" Type="http://schemas.openxmlformats.org/officeDocument/2006/relationships/hyperlink" Target="https://www.nyse.com/quote/XNYS:LEN" TargetMode="External"/><Relationship Id="rId710" Type="http://schemas.openxmlformats.org/officeDocument/2006/relationships/hyperlink" Target="https://en.wikipedia.org/wiki/Edison_Int%27l" TargetMode="External"/><Relationship Id="rId752" Type="http://schemas.openxmlformats.org/officeDocument/2006/relationships/hyperlink" Target="https://en.wikipedia.org/wiki/Alliance_Data_Systems" TargetMode="External"/><Relationship Id="rId808" Type="http://schemas.openxmlformats.org/officeDocument/2006/relationships/hyperlink" Target="https://en.wikipedia.org/wiki/QUALCOMM_Inc." TargetMode="External"/><Relationship Id="rId8" Type="http://schemas.openxmlformats.org/officeDocument/2006/relationships/hyperlink" Target="http://www.nasdaq.com/symbol/nvda" TargetMode="External"/><Relationship Id="rId142" Type="http://schemas.openxmlformats.org/officeDocument/2006/relationships/hyperlink" Target="http://www.nasdaq.com/symbol/adsk" TargetMode="External"/><Relationship Id="rId184" Type="http://schemas.openxmlformats.org/officeDocument/2006/relationships/hyperlink" Target="http://www.nasdaq.com/symbol/ea" TargetMode="External"/><Relationship Id="rId391" Type="http://schemas.openxmlformats.org/officeDocument/2006/relationships/hyperlink" Target="https://www.nyse.com/quote/XNYS:CF" TargetMode="External"/><Relationship Id="rId405" Type="http://schemas.openxmlformats.org/officeDocument/2006/relationships/hyperlink" Target="http://www.nasdaq.com/symbol/has" TargetMode="External"/><Relationship Id="rId447" Type="http://schemas.openxmlformats.org/officeDocument/2006/relationships/hyperlink" Target="https://www.nyse.com/quote/XNYS:UA" TargetMode="External"/><Relationship Id="rId612" Type="http://schemas.openxmlformats.org/officeDocument/2006/relationships/hyperlink" Target="https://en.wikipedia.org/wiki/Martin_Marietta_Materials" TargetMode="External"/><Relationship Id="rId794" Type="http://schemas.openxmlformats.org/officeDocument/2006/relationships/hyperlink" Target="https://en.wikipedia.org/wiki/Williams_Cos." TargetMode="External"/><Relationship Id="rId251" Type="http://schemas.openxmlformats.org/officeDocument/2006/relationships/hyperlink" Target="https://en.wikipedia.org/wiki/Comcast_Corp." TargetMode="External"/><Relationship Id="rId489" Type="http://schemas.openxmlformats.org/officeDocument/2006/relationships/hyperlink" Target="https://www.nyse.com/quote/XNYS:DWDP" TargetMode="External"/><Relationship Id="rId654" Type="http://schemas.openxmlformats.org/officeDocument/2006/relationships/hyperlink" Target="https://en.wikipedia.org/wiki/Kohl%27s" TargetMode="External"/><Relationship Id="rId696" Type="http://schemas.openxmlformats.org/officeDocument/2006/relationships/hyperlink" Target="https://en.wikipedia.org/wiki/United_Parcel_Service" TargetMode="External"/><Relationship Id="rId861" Type="http://schemas.openxmlformats.org/officeDocument/2006/relationships/hyperlink" Target="http://www.nasdaq.com/symbol/aal" TargetMode="External"/><Relationship Id="rId917" Type="http://schemas.openxmlformats.org/officeDocument/2006/relationships/hyperlink" Target="https://www.nyse.com/quote/XNYS:FCX" TargetMode="External"/><Relationship Id="rId46" Type="http://schemas.openxmlformats.org/officeDocument/2006/relationships/hyperlink" Target="http://www.nasdaq.com/symbol/rost" TargetMode="External"/><Relationship Id="rId293" Type="http://schemas.openxmlformats.org/officeDocument/2006/relationships/hyperlink" Target="https://en.wikipedia.org/wiki/Amgen_Inc." TargetMode="External"/><Relationship Id="rId307" Type="http://schemas.openxmlformats.org/officeDocument/2006/relationships/hyperlink" Target="https://en.wikipedia.org/wiki/Raytheon_Co." TargetMode="External"/><Relationship Id="rId349" Type="http://schemas.openxmlformats.org/officeDocument/2006/relationships/hyperlink" Target="https://www.nyse.com/quote/XNYS:MCD" TargetMode="External"/><Relationship Id="rId514" Type="http://schemas.openxmlformats.org/officeDocument/2006/relationships/hyperlink" Target="https://en.wikipedia.org/wiki/NetApp" TargetMode="External"/><Relationship Id="rId556" Type="http://schemas.openxmlformats.org/officeDocument/2006/relationships/hyperlink" Target="https://en.wikipedia.org/wiki/Zions_Bancorp" TargetMode="External"/><Relationship Id="rId721" Type="http://schemas.openxmlformats.org/officeDocument/2006/relationships/hyperlink" Target="https://www.nyse.com/quote/XNYS:COG" TargetMode="External"/><Relationship Id="rId763" Type="http://schemas.openxmlformats.org/officeDocument/2006/relationships/hyperlink" Target="https://www.nyse.com/quote/XNYS:LH" TargetMode="External"/><Relationship Id="rId88" Type="http://schemas.openxmlformats.org/officeDocument/2006/relationships/hyperlink" Target="https://www.nyse.com/quote/XNYS:RCL" TargetMode="External"/><Relationship Id="rId111" Type="http://schemas.openxmlformats.org/officeDocument/2006/relationships/hyperlink" Target="https://en.wikipedia.org/wiki/Total_System_Services" TargetMode="External"/><Relationship Id="rId153" Type="http://schemas.openxmlformats.org/officeDocument/2006/relationships/hyperlink" Target="https://en.wikipedia.org/wiki/CSX_Corp." TargetMode="External"/><Relationship Id="rId195" Type="http://schemas.openxmlformats.org/officeDocument/2006/relationships/hyperlink" Target="https://en.wikipedia.org/wiki/Nike_(company)" TargetMode="External"/><Relationship Id="rId209" Type="http://schemas.openxmlformats.org/officeDocument/2006/relationships/hyperlink" Target="https://en.wikipedia.org/wiki/Valero_Energy" TargetMode="External"/><Relationship Id="rId360" Type="http://schemas.openxmlformats.org/officeDocument/2006/relationships/hyperlink" Target="https://en.wikipedia.org/wiki/Chipotle_Mexican_Grill" TargetMode="External"/><Relationship Id="rId416" Type="http://schemas.openxmlformats.org/officeDocument/2006/relationships/hyperlink" Target="https://en.wikipedia.org/wiki/Assurant" TargetMode="External"/><Relationship Id="rId598" Type="http://schemas.openxmlformats.org/officeDocument/2006/relationships/hyperlink" Target="https://en.wikipedia.org/wiki/T._Rowe_Price_Group" TargetMode="External"/><Relationship Id="rId819" Type="http://schemas.openxmlformats.org/officeDocument/2006/relationships/hyperlink" Target="http://www.nasdaq.com/symbol/pbct" TargetMode="External"/><Relationship Id="rId220" Type="http://schemas.openxmlformats.org/officeDocument/2006/relationships/hyperlink" Target="https://www.nyse.com/quote/XNYS:IR" TargetMode="External"/><Relationship Id="rId458" Type="http://schemas.openxmlformats.org/officeDocument/2006/relationships/hyperlink" Target="https://en.wikipedia.org/wiki/Air_Products_%26_Chemicals_Inc" TargetMode="External"/><Relationship Id="rId623" Type="http://schemas.openxmlformats.org/officeDocument/2006/relationships/hyperlink" Target="https://www.nyse.com/quote/XNYS:LEG" TargetMode="External"/><Relationship Id="rId665" Type="http://schemas.openxmlformats.org/officeDocument/2006/relationships/hyperlink" Target="https://www.nyse.com/quote/XNYS:PNR" TargetMode="External"/><Relationship Id="rId830" Type="http://schemas.openxmlformats.org/officeDocument/2006/relationships/hyperlink" Target="https://en.wikipedia.org/wiki/Helmerich_%26_Payne" TargetMode="External"/><Relationship Id="rId872" Type="http://schemas.openxmlformats.org/officeDocument/2006/relationships/hyperlink" Target="https://en.wikipedia.org/wiki/Cimarex_Energy" TargetMode="External"/><Relationship Id="rId928" Type="http://schemas.openxmlformats.org/officeDocument/2006/relationships/hyperlink" Target="https://en.wikipedia.org/wiki/Devon_Energy" TargetMode="External"/><Relationship Id="rId15" Type="http://schemas.openxmlformats.org/officeDocument/2006/relationships/hyperlink" Target="https://en.wikipedia.org/wiki/Regeneron" TargetMode="External"/><Relationship Id="rId57" Type="http://schemas.openxmlformats.org/officeDocument/2006/relationships/hyperlink" Target="https://en.wikipedia.org/wiki/Idexx_Laboratories" TargetMode="External"/><Relationship Id="rId262" Type="http://schemas.openxmlformats.org/officeDocument/2006/relationships/hyperlink" Target="https://www.nyse.com/quote/XNYS:HRS" TargetMode="External"/><Relationship Id="rId318" Type="http://schemas.openxmlformats.org/officeDocument/2006/relationships/hyperlink" Target="https://en.wikipedia.org/wiki/Avery_Dennison_Corp" TargetMode="External"/><Relationship Id="rId525" Type="http://schemas.openxmlformats.org/officeDocument/2006/relationships/hyperlink" Target="https://www.nyse.com/quote/XNYS:SWK" TargetMode="External"/><Relationship Id="rId567" Type="http://schemas.openxmlformats.org/officeDocument/2006/relationships/hyperlink" Target="https://www.nyse.com/quote/XNYS:SRE" TargetMode="External"/><Relationship Id="rId732" Type="http://schemas.openxmlformats.org/officeDocument/2006/relationships/hyperlink" Target="https://en.wikipedia.org/wiki/Concho_Resources" TargetMode="External"/><Relationship Id="rId99" Type="http://schemas.openxmlformats.org/officeDocument/2006/relationships/hyperlink" Target="https://en.wikipedia.org/wiki/Humana_Inc." TargetMode="External"/><Relationship Id="rId122" Type="http://schemas.openxmlformats.org/officeDocument/2006/relationships/hyperlink" Target="https://www.nyse.com/quote/XNYS:TFX" TargetMode="External"/><Relationship Id="rId164" Type="http://schemas.openxmlformats.org/officeDocument/2006/relationships/hyperlink" Target="https://www.nyse.com/quote/XNYS:TMO" TargetMode="External"/><Relationship Id="rId371" Type="http://schemas.openxmlformats.org/officeDocument/2006/relationships/hyperlink" Target="https://www.nyse.com/quote/XNYS:AIV" TargetMode="External"/><Relationship Id="rId774" Type="http://schemas.openxmlformats.org/officeDocument/2006/relationships/hyperlink" Target="https://en.wikipedia.org/wiki/JM_Smucker" TargetMode="External"/><Relationship Id="rId427" Type="http://schemas.openxmlformats.org/officeDocument/2006/relationships/hyperlink" Target="https://www.nyse.com/quote/XNYS:AXP" TargetMode="External"/><Relationship Id="rId469" Type="http://schemas.openxmlformats.org/officeDocument/2006/relationships/hyperlink" Target="https://www.nyse.com/quote/XNYS:MO" TargetMode="External"/><Relationship Id="rId634" Type="http://schemas.openxmlformats.org/officeDocument/2006/relationships/hyperlink" Target="https://en.wikipedia.org/wiki/Walgreens_Boots_Alliance" TargetMode="External"/><Relationship Id="rId676" Type="http://schemas.openxmlformats.org/officeDocument/2006/relationships/hyperlink" Target="https://en.wikipedia.org/wiki/Zimmer_Holdings" TargetMode="External"/><Relationship Id="rId841" Type="http://schemas.openxmlformats.org/officeDocument/2006/relationships/hyperlink" Target="https://www.nyse.com/quote/XNYS:RL" TargetMode="External"/><Relationship Id="rId883" Type="http://schemas.openxmlformats.org/officeDocument/2006/relationships/hyperlink" Target="http://www.nasdaq.com/symbol/dish" TargetMode="External"/><Relationship Id="rId26" Type="http://schemas.openxmlformats.org/officeDocument/2006/relationships/hyperlink" Target="http://www.nasdaq.com/symbol/adbe" TargetMode="External"/><Relationship Id="rId231" Type="http://schemas.openxmlformats.org/officeDocument/2006/relationships/hyperlink" Target="https://en.wikipedia.org/wiki/Lilly_(Eli)_%26_Co." TargetMode="External"/><Relationship Id="rId273" Type="http://schemas.openxmlformats.org/officeDocument/2006/relationships/hyperlink" Target="https://en.wikipedia.org/wiki/Celanese_Corp." TargetMode="External"/><Relationship Id="rId329" Type="http://schemas.openxmlformats.org/officeDocument/2006/relationships/hyperlink" Target="https://www.nyse.com/quote/XNYS:ROK" TargetMode="External"/><Relationship Id="rId480" Type="http://schemas.openxmlformats.org/officeDocument/2006/relationships/hyperlink" Target="https://en.wikipedia.org/wiki/Medtronic_plc" TargetMode="External"/><Relationship Id="rId536" Type="http://schemas.openxmlformats.org/officeDocument/2006/relationships/hyperlink" Target="https://en.wikipedia.org/wiki/EBay" TargetMode="External"/><Relationship Id="rId701" Type="http://schemas.openxmlformats.org/officeDocument/2006/relationships/hyperlink" Target="https://www.nyse.com/quote/XNYS:JWN" TargetMode="External"/><Relationship Id="rId68" Type="http://schemas.openxmlformats.org/officeDocument/2006/relationships/hyperlink" Target="http://www.nasdaq.com/symbol/cme" TargetMode="External"/><Relationship Id="rId133" Type="http://schemas.openxmlformats.org/officeDocument/2006/relationships/hyperlink" Target="https://en.wikipedia.org/wiki/Estee_Lauder_Cos." TargetMode="External"/><Relationship Id="rId175" Type="http://schemas.openxmlformats.org/officeDocument/2006/relationships/hyperlink" Target="https://en.wikipedia.org/wiki/Micron_Technology" TargetMode="External"/><Relationship Id="rId340" Type="http://schemas.openxmlformats.org/officeDocument/2006/relationships/hyperlink" Target="https://en.wikipedia.org/wiki/Intl_Flavors_%26_Fragrances" TargetMode="External"/><Relationship Id="rId578" Type="http://schemas.openxmlformats.org/officeDocument/2006/relationships/hyperlink" Target="https://en.wikipedia.org/wiki/Eaton_Corporation" TargetMode="External"/><Relationship Id="rId743" Type="http://schemas.openxmlformats.org/officeDocument/2006/relationships/hyperlink" Target="https://www.nyse.com/quote/XNYS:SO" TargetMode="External"/><Relationship Id="rId785" Type="http://schemas.openxmlformats.org/officeDocument/2006/relationships/hyperlink" Target="https://www.nyse.com/quote/XNYS:PPL" TargetMode="External"/><Relationship Id="rId200" Type="http://schemas.openxmlformats.org/officeDocument/2006/relationships/hyperlink" Target="http://www.nasdaq.com/symbol/mar" TargetMode="External"/><Relationship Id="rId382" Type="http://schemas.openxmlformats.org/officeDocument/2006/relationships/hyperlink" Target="https://en.wikipedia.org/wiki/The_Clorox_Company" TargetMode="External"/><Relationship Id="rId438" Type="http://schemas.openxmlformats.org/officeDocument/2006/relationships/hyperlink" Target="https://en.wikipedia.org/wiki/CBS_Corp." TargetMode="External"/><Relationship Id="rId603" Type="http://schemas.openxmlformats.org/officeDocument/2006/relationships/hyperlink" Target="https://www.nyse.com/quote/XNYS:IRM" TargetMode="External"/><Relationship Id="rId645" Type="http://schemas.openxmlformats.org/officeDocument/2006/relationships/hyperlink" Target="https://www.nyse.com/quote/XNYS:PRU" TargetMode="External"/><Relationship Id="rId687" Type="http://schemas.openxmlformats.org/officeDocument/2006/relationships/hyperlink" Target="https://www.nyse.com/quote/XNYS:WFC" TargetMode="External"/><Relationship Id="rId810" Type="http://schemas.openxmlformats.org/officeDocument/2006/relationships/hyperlink" Target="https://en.wikipedia.org/wiki/McKesson_Corp." TargetMode="External"/><Relationship Id="rId852" Type="http://schemas.openxmlformats.org/officeDocument/2006/relationships/hyperlink" Target="https://en.wikipedia.org/wiki/Kimco_Realty" TargetMode="External"/><Relationship Id="rId908" Type="http://schemas.openxmlformats.org/officeDocument/2006/relationships/hyperlink" Target="https://en.wikipedia.org/wiki/Baker_Hughes,_a_GE_Company" TargetMode="External"/><Relationship Id="rId242" Type="http://schemas.openxmlformats.org/officeDocument/2006/relationships/hyperlink" Target="http://www.nasdaq.com/symbol/ndaq" TargetMode="External"/><Relationship Id="rId284" Type="http://schemas.openxmlformats.org/officeDocument/2006/relationships/hyperlink" Target="http://www.nasdaq.com/symbol/fitb" TargetMode="External"/><Relationship Id="rId491" Type="http://schemas.openxmlformats.org/officeDocument/2006/relationships/hyperlink" Target="https://www.nyse.com/quote/XNYS:CMI" TargetMode="External"/><Relationship Id="rId505" Type="http://schemas.openxmlformats.org/officeDocument/2006/relationships/hyperlink" Target="https://www.nyse.com/quote/XNYS:EFX" TargetMode="External"/><Relationship Id="rId712" Type="http://schemas.openxmlformats.org/officeDocument/2006/relationships/hyperlink" Target="https://en.wikipedia.org/wiki/PACCAR_Inc." TargetMode="External"/><Relationship Id="rId894" Type="http://schemas.openxmlformats.org/officeDocument/2006/relationships/hyperlink" Target="https://en.wikipedia.org/wiki/The_Mosaic_Company" TargetMode="External"/><Relationship Id="rId37" Type="http://schemas.openxmlformats.org/officeDocument/2006/relationships/hyperlink" Target="https://en.wikipedia.org/wiki/United_Health_Group_Inc." TargetMode="External"/><Relationship Id="rId79" Type="http://schemas.openxmlformats.org/officeDocument/2006/relationships/hyperlink" Target="https://en.wikipedia.org/wiki/MSCI_Inc" TargetMode="External"/><Relationship Id="rId102" Type="http://schemas.openxmlformats.org/officeDocument/2006/relationships/hyperlink" Target="https://www.nyse.com/quote/XNYS:SHW" TargetMode="External"/><Relationship Id="rId144" Type="http://schemas.openxmlformats.org/officeDocument/2006/relationships/hyperlink" Target="https://www.nyse.com/quote/XNYS:DAL" TargetMode="External"/><Relationship Id="rId547" Type="http://schemas.openxmlformats.org/officeDocument/2006/relationships/hyperlink" Target="https://www.nyse.com/quote/XNYS:MTB" TargetMode="External"/><Relationship Id="rId589" Type="http://schemas.openxmlformats.org/officeDocument/2006/relationships/hyperlink" Target="http://www.nasdaq.com/symbol/fast" TargetMode="External"/><Relationship Id="rId754" Type="http://schemas.openxmlformats.org/officeDocument/2006/relationships/hyperlink" Target="https://en.wikipedia.org/wiki/Goodyear_Tire_%26_Rubber" TargetMode="External"/><Relationship Id="rId796" Type="http://schemas.openxmlformats.org/officeDocument/2006/relationships/hyperlink" Target="https://en.wikipedia.org/wiki/Quest_Diagnostics" TargetMode="External"/><Relationship Id="rId90" Type="http://schemas.openxmlformats.org/officeDocument/2006/relationships/hyperlink" Target="https://www.nyse.com/quote/XNYS:BR" TargetMode="External"/><Relationship Id="rId186" Type="http://schemas.openxmlformats.org/officeDocument/2006/relationships/hyperlink" Target="http://www.nasdaq.com/symbol/sivb" TargetMode="External"/><Relationship Id="rId351" Type="http://schemas.openxmlformats.org/officeDocument/2006/relationships/hyperlink" Target="https://www.nyse.com/quote/XNYS:AFL" TargetMode="External"/><Relationship Id="rId393" Type="http://schemas.openxmlformats.org/officeDocument/2006/relationships/hyperlink" Target="https://www.nyse.com/quote/XNYS:DRE" TargetMode="External"/><Relationship Id="rId407" Type="http://schemas.openxmlformats.org/officeDocument/2006/relationships/hyperlink" Target="https://www.nyse.com/quote/XNYS:PLD" TargetMode="External"/><Relationship Id="rId449" Type="http://schemas.openxmlformats.org/officeDocument/2006/relationships/hyperlink" Target="https://www.nyse.com/quote/XNYS:NRG" TargetMode="External"/><Relationship Id="rId614" Type="http://schemas.openxmlformats.org/officeDocument/2006/relationships/hyperlink" Target="https://en.wikipedia.org/wiki/U.S._Bancorp" TargetMode="External"/><Relationship Id="rId656" Type="http://schemas.openxmlformats.org/officeDocument/2006/relationships/hyperlink" Target="https://en.wikipedia.org/wiki/Morgan_Stanley" TargetMode="External"/><Relationship Id="rId821" Type="http://schemas.openxmlformats.org/officeDocument/2006/relationships/hyperlink" Target="https://www.nyse.com/quote/XNYS:PWR" TargetMode="External"/><Relationship Id="rId863" Type="http://schemas.openxmlformats.org/officeDocument/2006/relationships/hyperlink" Target="https://www.nyse.com/quote/XNYS:OXY" TargetMode="External"/><Relationship Id="rId211" Type="http://schemas.openxmlformats.org/officeDocument/2006/relationships/hyperlink" Target="https://en.wikipedia.org/wiki/Expeditors_International" TargetMode="External"/><Relationship Id="rId253" Type="http://schemas.openxmlformats.org/officeDocument/2006/relationships/hyperlink" Target="https://en.wikipedia.org/wiki/KLA-Tencor_Corp." TargetMode="External"/><Relationship Id="rId295" Type="http://schemas.openxmlformats.org/officeDocument/2006/relationships/hyperlink" Target="https://en.wikipedia.org/wiki/Arthur_J._Gallagher_%26_Co." TargetMode="External"/><Relationship Id="rId309" Type="http://schemas.openxmlformats.org/officeDocument/2006/relationships/hyperlink" Target="https://en.wikipedia.org/wiki/Waste_Management_Inc." TargetMode="External"/><Relationship Id="rId460" Type="http://schemas.openxmlformats.org/officeDocument/2006/relationships/hyperlink" Target="https://en.wikipedia.org/wiki/Carmax_Inc" TargetMode="External"/><Relationship Id="rId516" Type="http://schemas.openxmlformats.org/officeDocument/2006/relationships/hyperlink" Target="https://en.wikipedia.org/wiki/Public_Storage" TargetMode="External"/><Relationship Id="rId698" Type="http://schemas.openxmlformats.org/officeDocument/2006/relationships/hyperlink" Target="https://en.wikipedia.org/wiki/CVS_Health" TargetMode="External"/><Relationship Id="rId919" Type="http://schemas.openxmlformats.org/officeDocument/2006/relationships/hyperlink" Target="http://www.nasdaq.com/symbol/pypl" TargetMode="External"/><Relationship Id="rId48" Type="http://schemas.openxmlformats.org/officeDocument/2006/relationships/hyperlink" Target="http://www.nasdaq.com/symbol/amd" TargetMode="External"/><Relationship Id="rId113" Type="http://schemas.openxmlformats.org/officeDocument/2006/relationships/hyperlink" Target="https://en.wikipedia.org/wiki/Boston_Scientific" TargetMode="External"/><Relationship Id="rId320" Type="http://schemas.openxmlformats.org/officeDocument/2006/relationships/hyperlink" Target="https://en.wikipedia.org/wiki/Becton_Dickinson" TargetMode="External"/><Relationship Id="rId558" Type="http://schemas.openxmlformats.org/officeDocument/2006/relationships/hyperlink" Target="https://en.wikipedia.org/wiki/Hartford_Financial_Svc.Gp." TargetMode="External"/><Relationship Id="rId723" Type="http://schemas.openxmlformats.org/officeDocument/2006/relationships/hyperlink" Target="http://www.nasdaq.com/symbol/lkq" TargetMode="External"/><Relationship Id="rId765" Type="http://schemas.openxmlformats.org/officeDocument/2006/relationships/hyperlink" Target="https://www.nyse.com/quote/XNYS:VTR" TargetMode="External"/><Relationship Id="rId930" Type="http://schemas.openxmlformats.org/officeDocument/2006/relationships/hyperlink" Target="https://en.wikipedia.org/wiki/Apache_Corporation" TargetMode="External"/><Relationship Id="rId155" Type="http://schemas.openxmlformats.org/officeDocument/2006/relationships/hyperlink" Target="https://en.wikipedia.org/wiki/IPG_Photonics" TargetMode="External"/><Relationship Id="rId197" Type="http://schemas.openxmlformats.org/officeDocument/2006/relationships/hyperlink" Target="https://en.wikipedia.org/wiki/Vertex_Pharmaceuticals_Inc" TargetMode="External"/><Relationship Id="rId362" Type="http://schemas.openxmlformats.org/officeDocument/2006/relationships/hyperlink" Target="https://en.wikipedia.org/wiki/Garmin_Ltd." TargetMode="External"/><Relationship Id="rId418" Type="http://schemas.openxmlformats.org/officeDocument/2006/relationships/hyperlink" Target="https://en.wikipedia.org/wiki/Everest_Re" TargetMode="External"/><Relationship Id="rId625" Type="http://schemas.openxmlformats.org/officeDocument/2006/relationships/hyperlink" Target="https://www.nyse.com/quote/XNYS:BMY" TargetMode="External"/><Relationship Id="rId832" Type="http://schemas.openxmlformats.org/officeDocument/2006/relationships/hyperlink" Target="https://en.wikipedia.org/wiki/Molson_Coors_Brewing_Company" TargetMode="External"/><Relationship Id="rId222" Type="http://schemas.openxmlformats.org/officeDocument/2006/relationships/hyperlink" Target="http://www.nasdaq.com/symbol/xlnx" TargetMode="External"/><Relationship Id="rId264" Type="http://schemas.openxmlformats.org/officeDocument/2006/relationships/hyperlink" Target="http://www.nasdaq.com/symbol/amat" TargetMode="External"/><Relationship Id="rId471" Type="http://schemas.openxmlformats.org/officeDocument/2006/relationships/hyperlink" Target="https://www.nyse.com/quote/XNYS:ES" TargetMode="External"/><Relationship Id="rId667" Type="http://schemas.openxmlformats.org/officeDocument/2006/relationships/hyperlink" Target="https://www.nyse.com/quote/XNYS:FDX" TargetMode="External"/><Relationship Id="rId874" Type="http://schemas.openxmlformats.org/officeDocument/2006/relationships/hyperlink" Target="https://en.wikipedia.org/wiki/Weyerhaeuser" TargetMode="External"/><Relationship Id="rId17" Type="http://schemas.openxmlformats.org/officeDocument/2006/relationships/hyperlink" Target="https://en.wikipedia.org/wiki/TransDigm_Group" TargetMode="External"/><Relationship Id="rId59" Type="http://schemas.openxmlformats.org/officeDocument/2006/relationships/hyperlink" Target="https://en.wikipedia.org/wiki/O%27Reilly_Automotive" TargetMode="External"/><Relationship Id="rId124" Type="http://schemas.openxmlformats.org/officeDocument/2006/relationships/hyperlink" Target="https://www.nyse.com/quote/XNYS:DXC" TargetMode="External"/><Relationship Id="rId527" Type="http://schemas.openxmlformats.org/officeDocument/2006/relationships/hyperlink" Target="http://www.nasdaq.com/symbol/jbht" TargetMode="External"/><Relationship Id="rId569" Type="http://schemas.openxmlformats.org/officeDocument/2006/relationships/hyperlink" Target="https://www.nyse.com/quote/XNYS:HPQ" TargetMode="External"/><Relationship Id="rId734" Type="http://schemas.openxmlformats.org/officeDocument/2006/relationships/hyperlink" Target="https://en.wikipedia.org/wiki/Macerich" TargetMode="External"/><Relationship Id="rId776" Type="http://schemas.openxmlformats.org/officeDocument/2006/relationships/hyperlink" Target="https://en.wikipedia.org/wiki/Nucor_Corp." TargetMode="External"/><Relationship Id="rId70" Type="http://schemas.openxmlformats.org/officeDocument/2006/relationships/hyperlink" Target="http://www.nasdaq.com/symbol/ctas" TargetMode="External"/><Relationship Id="rId166" Type="http://schemas.openxmlformats.org/officeDocument/2006/relationships/hyperlink" Target="https://www.nyse.com/quote/XNYS:MTD" TargetMode="External"/><Relationship Id="rId331" Type="http://schemas.openxmlformats.org/officeDocument/2006/relationships/hyperlink" Target="https://www.nyse.com/quote/XNYS:NSC" TargetMode="External"/><Relationship Id="rId373" Type="http://schemas.openxmlformats.org/officeDocument/2006/relationships/hyperlink" Target="https://www.nyse.com/quote/XNYS:SNA" TargetMode="External"/><Relationship Id="rId429" Type="http://schemas.openxmlformats.org/officeDocument/2006/relationships/hyperlink" Target="https://www.nyse.com/quote/XNYS:PHM" TargetMode="External"/><Relationship Id="rId580" Type="http://schemas.openxmlformats.org/officeDocument/2006/relationships/hyperlink" Target="https://en.wikipedia.org/wiki/Public_Serv._Enterprise_Inc." TargetMode="External"/><Relationship Id="rId636" Type="http://schemas.openxmlformats.org/officeDocument/2006/relationships/hyperlink" Target="https://en.wikipedia.org/wiki/Dominion_Energy" TargetMode="External"/><Relationship Id="rId801" Type="http://schemas.openxmlformats.org/officeDocument/2006/relationships/hyperlink" Target="https://www.nyse.com/quote/XNYS:JNPR" TargetMode="External"/><Relationship Id="rId1" Type="http://schemas.openxmlformats.org/officeDocument/2006/relationships/hyperlink" Target="https://en.wikipedia.org/wiki/Abiomed" TargetMode="External"/><Relationship Id="rId233" Type="http://schemas.openxmlformats.org/officeDocument/2006/relationships/hyperlink" Target="https://en.wikipedia.org/wiki/Motorola_Solutions_Inc." TargetMode="External"/><Relationship Id="rId440" Type="http://schemas.openxmlformats.org/officeDocument/2006/relationships/hyperlink" Target="https://en.wikipedia.org/wiki/Comerica_Inc." TargetMode="External"/><Relationship Id="rId678" Type="http://schemas.openxmlformats.org/officeDocument/2006/relationships/hyperlink" Target="https://en.wikipedia.org/wiki/Federal_Realty_Investment_Trust" TargetMode="External"/><Relationship Id="rId843" Type="http://schemas.openxmlformats.org/officeDocument/2006/relationships/hyperlink" Target="https://www.nyse.com/quote/XNYS:AIG" TargetMode="External"/><Relationship Id="rId885" Type="http://schemas.openxmlformats.org/officeDocument/2006/relationships/hyperlink" Target="https://www.nyse.com/quote/XNYS:XRX" TargetMode="External"/><Relationship Id="rId28" Type="http://schemas.openxmlformats.org/officeDocument/2006/relationships/hyperlink" Target="https://www.nyse.com/quote/XNYS:WCG" TargetMode="External"/><Relationship Id="rId275" Type="http://schemas.openxmlformats.org/officeDocument/2006/relationships/hyperlink" Target="https://en.wikipedia.org/wiki/Costco_Wholesale_Corp." TargetMode="External"/><Relationship Id="rId300" Type="http://schemas.openxmlformats.org/officeDocument/2006/relationships/hyperlink" Target="https://www.nyse.com/quote/XNYS:SYK" TargetMode="External"/><Relationship Id="rId482" Type="http://schemas.openxmlformats.org/officeDocument/2006/relationships/hyperlink" Target="https://en.wikipedia.org/wiki/Cognizant_Technology_Solutions" TargetMode="External"/><Relationship Id="rId538" Type="http://schemas.openxmlformats.org/officeDocument/2006/relationships/hyperlink" Target="https://en.wikipedia.org/wiki/Johnson_%26_Johnson" TargetMode="External"/><Relationship Id="rId703" Type="http://schemas.openxmlformats.org/officeDocument/2006/relationships/hyperlink" Target="https://www.nyse.com/quote/XNYS:COP" TargetMode="External"/><Relationship Id="rId745" Type="http://schemas.openxmlformats.org/officeDocument/2006/relationships/hyperlink" Target="https://www.nyse.com/quote/XNYS:CL" TargetMode="External"/><Relationship Id="rId910" Type="http://schemas.openxmlformats.org/officeDocument/2006/relationships/hyperlink" Target="https://en.wikipedia.org/wiki/Fluor_Corp." TargetMode="External"/><Relationship Id="rId81" Type="http://schemas.openxmlformats.org/officeDocument/2006/relationships/hyperlink" Target="https://en.wikipedia.org/wiki/Verisign_Inc." TargetMode="External"/><Relationship Id="rId135" Type="http://schemas.openxmlformats.org/officeDocument/2006/relationships/hyperlink" Target="https://en.wikipedia.org/wiki/Hormel_Foods_Corp." TargetMode="External"/><Relationship Id="rId177" Type="http://schemas.openxmlformats.org/officeDocument/2006/relationships/hyperlink" Target="https://en.wikipedia.org/wiki/Seagate_Technology" TargetMode="External"/><Relationship Id="rId342" Type="http://schemas.openxmlformats.org/officeDocument/2006/relationships/hyperlink" Target="https://en.wikipedia.org/wiki/TE_Connectivity" TargetMode="External"/><Relationship Id="rId384" Type="http://schemas.openxmlformats.org/officeDocument/2006/relationships/hyperlink" Target="https://en.wikipedia.org/wiki/Illinois_Tool_Works" TargetMode="External"/><Relationship Id="rId591" Type="http://schemas.openxmlformats.org/officeDocument/2006/relationships/hyperlink" Target="https://www.nyse.com/quote/XNYS:FMC" TargetMode="External"/><Relationship Id="rId605" Type="http://schemas.openxmlformats.org/officeDocument/2006/relationships/hyperlink" Target="https://www.nyse.com/quote/XNYS:KMB" TargetMode="External"/><Relationship Id="rId787" Type="http://schemas.openxmlformats.org/officeDocument/2006/relationships/hyperlink" Target="https://www.nyse.com/quote/XNYS:JEC" TargetMode="External"/><Relationship Id="rId812" Type="http://schemas.openxmlformats.org/officeDocument/2006/relationships/hyperlink" Target="https://en.wikipedia.org/wiki/Discovery_Inc." TargetMode="External"/><Relationship Id="rId202" Type="http://schemas.openxmlformats.org/officeDocument/2006/relationships/hyperlink" Target="http://www.nasdaq.com/symbol/sbac" TargetMode="External"/><Relationship Id="rId244" Type="http://schemas.openxmlformats.org/officeDocument/2006/relationships/hyperlink" Target="https://www.nyse.com/quote/XNYS:MKC" TargetMode="External"/><Relationship Id="rId647" Type="http://schemas.openxmlformats.org/officeDocument/2006/relationships/hyperlink" Target="https://www.nyse.com/quote/XNYS:BK" TargetMode="External"/><Relationship Id="rId689" Type="http://schemas.openxmlformats.org/officeDocument/2006/relationships/hyperlink" Target="https://www.nyse.com/quote/XNYS:EXC" TargetMode="External"/><Relationship Id="rId854" Type="http://schemas.openxmlformats.org/officeDocument/2006/relationships/hyperlink" Target="https://en.wikipedia.org/wiki/Newell_Brands" TargetMode="External"/><Relationship Id="rId896" Type="http://schemas.openxmlformats.org/officeDocument/2006/relationships/hyperlink" Target="https://en.wikipedia.org/wiki/Marathon_Oil_Corp." TargetMode="External"/><Relationship Id="rId39" Type="http://schemas.openxmlformats.org/officeDocument/2006/relationships/hyperlink" Target="https://en.wikipedia.org/wiki/Extra_Space_Storage" TargetMode="External"/><Relationship Id="rId286" Type="http://schemas.openxmlformats.org/officeDocument/2006/relationships/hyperlink" Target="https://www.nyse.com/quote/XNYS:MMC" TargetMode="External"/><Relationship Id="rId451" Type="http://schemas.openxmlformats.org/officeDocument/2006/relationships/hyperlink" Target="https://www.nyse.com/quote/XNYS:PNW" TargetMode="External"/><Relationship Id="rId493" Type="http://schemas.openxmlformats.org/officeDocument/2006/relationships/hyperlink" Target="https://www.nyse.com/quote/XNYS:MAA" TargetMode="External"/><Relationship Id="rId507" Type="http://schemas.openxmlformats.org/officeDocument/2006/relationships/hyperlink" Target="https://www.nyse.com/quote/XNYS:PH" TargetMode="External"/><Relationship Id="rId549" Type="http://schemas.openxmlformats.org/officeDocument/2006/relationships/hyperlink" Target="https://www.nyse.com/quote/XNYS:ABC" TargetMode="External"/><Relationship Id="rId714" Type="http://schemas.openxmlformats.org/officeDocument/2006/relationships/hyperlink" Target="https://en.wikipedia.org/wiki/Block_H%26R" TargetMode="External"/><Relationship Id="rId756" Type="http://schemas.openxmlformats.org/officeDocument/2006/relationships/hyperlink" Target="https://en.wikipedia.org/wiki/BorgWarner" TargetMode="External"/><Relationship Id="rId921" Type="http://schemas.openxmlformats.org/officeDocument/2006/relationships/hyperlink" Target="https://www.nyse.com/quote/XNYS:PRGO" TargetMode="External"/><Relationship Id="rId50" Type="http://schemas.openxmlformats.org/officeDocument/2006/relationships/hyperlink" Target="https://www.nyse.com/quote/XNYS:NI" TargetMode="External"/><Relationship Id="rId104" Type="http://schemas.openxmlformats.org/officeDocument/2006/relationships/hyperlink" Target="https://www.nyse.com/quote/XNYS:CI" TargetMode="External"/><Relationship Id="rId146" Type="http://schemas.openxmlformats.org/officeDocument/2006/relationships/hyperlink" Target="https://www.nyse.com/quote/XNYS:RMD" TargetMode="External"/><Relationship Id="rId188" Type="http://schemas.openxmlformats.org/officeDocument/2006/relationships/hyperlink" Target="http://www.nasdaq.com/symbol/atvi" TargetMode="External"/><Relationship Id="rId311" Type="http://schemas.openxmlformats.org/officeDocument/2006/relationships/hyperlink" Target="https://en.wikipedia.org/wiki/Torchmark_Corp." TargetMode="External"/><Relationship Id="rId353" Type="http://schemas.openxmlformats.org/officeDocument/2006/relationships/hyperlink" Target="http://www.nasdaq.com/symbol/mxim" TargetMode="External"/><Relationship Id="rId395" Type="http://schemas.openxmlformats.org/officeDocument/2006/relationships/hyperlink" Target="https://www.nyse.com/quote/XNYS:AME" TargetMode="External"/><Relationship Id="rId409" Type="http://schemas.openxmlformats.org/officeDocument/2006/relationships/hyperlink" Target="https://www.nyse.com/quote/XNYS:BAX" TargetMode="External"/><Relationship Id="rId560" Type="http://schemas.openxmlformats.org/officeDocument/2006/relationships/hyperlink" Target="https://en.wikipedia.org/wiki/Verisk_Analytics" TargetMode="External"/><Relationship Id="rId798" Type="http://schemas.openxmlformats.org/officeDocument/2006/relationships/hyperlink" Target="https://en.wikipedia.org/wiki/Citigroup_Inc." TargetMode="External"/><Relationship Id="rId92" Type="http://schemas.openxmlformats.org/officeDocument/2006/relationships/hyperlink" Target="http://www.nasdaq.com/symbol/intu" TargetMode="External"/><Relationship Id="rId213" Type="http://schemas.openxmlformats.org/officeDocument/2006/relationships/hyperlink" Target="https://en.wikipedia.org/wiki/Expedia_Group" TargetMode="External"/><Relationship Id="rId420" Type="http://schemas.openxmlformats.org/officeDocument/2006/relationships/hyperlink" Target="https://en.wikipedia.org/wiki/Advance_Auto_Parts" TargetMode="External"/><Relationship Id="rId616" Type="http://schemas.openxmlformats.org/officeDocument/2006/relationships/hyperlink" Target="https://en.wikipedia.org/wiki/Duke_Energy" TargetMode="External"/><Relationship Id="rId658" Type="http://schemas.openxmlformats.org/officeDocument/2006/relationships/hyperlink" Target="https://en.wikipedia.org/wiki/Principal_Financial_Group" TargetMode="External"/><Relationship Id="rId823" Type="http://schemas.openxmlformats.org/officeDocument/2006/relationships/hyperlink" Target="https://www.nyse.com/quote/XNYS:F" TargetMode="External"/><Relationship Id="rId865" Type="http://schemas.openxmlformats.org/officeDocument/2006/relationships/hyperlink" Target="https://www.nyse.com/quote/XNYS:CPB" TargetMode="External"/><Relationship Id="rId255" Type="http://schemas.openxmlformats.org/officeDocument/2006/relationships/hyperlink" Target="https://en.wikipedia.org/wiki/Brown-Forman_Corp." TargetMode="External"/><Relationship Id="rId297" Type="http://schemas.openxmlformats.org/officeDocument/2006/relationships/hyperlink" Target="https://en.wikipedia.org/wiki/Aon_plc" TargetMode="External"/><Relationship Id="rId462" Type="http://schemas.openxmlformats.org/officeDocument/2006/relationships/hyperlink" Target="https://en.wikipedia.org/wiki/Caterpillar_Inc." TargetMode="External"/><Relationship Id="rId518" Type="http://schemas.openxmlformats.org/officeDocument/2006/relationships/hyperlink" Target="https://en.wikipedia.org/wiki/Henry_Schein" TargetMode="External"/><Relationship Id="rId725" Type="http://schemas.openxmlformats.org/officeDocument/2006/relationships/hyperlink" Target="https://www.nyse.com/quote/XNYS:MHK" TargetMode="External"/><Relationship Id="rId932" Type="http://schemas.openxmlformats.org/officeDocument/2006/relationships/hyperlink" Target="https://en.wikipedia.org/wiki/Synchrony_Financial" TargetMode="External"/><Relationship Id="rId115" Type="http://schemas.openxmlformats.org/officeDocument/2006/relationships/hyperlink" Target="https://en.wikipedia.org/wiki/Microsoft_Corp." TargetMode="External"/><Relationship Id="rId157" Type="http://schemas.openxmlformats.org/officeDocument/2006/relationships/hyperlink" Target="https://en.wikipedia.org/wiki/V.F._Corp." TargetMode="External"/><Relationship Id="rId322" Type="http://schemas.openxmlformats.org/officeDocument/2006/relationships/hyperlink" Target="https://en.wikipedia.org/wiki/Crown_Castle_International_Corp." TargetMode="External"/><Relationship Id="rId364" Type="http://schemas.openxmlformats.org/officeDocument/2006/relationships/hyperlink" Target="https://en.wikipedia.org/wiki/Microchip_Technology" TargetMode="External"/><Relationship Id="rId767" Type="http://schemas.openxmlformats.org/officeDocument/2006/relationships/hyperlink" Target="https://www.nyse.com/quote/XNYS:LYB" TargetMode="External"/><Relationship Id="rId61" Type="http://schemas.openxmlformats.org/officeDocument/2006/relationships/hyperlink" Target="https://en.wikipedia.org/wiki/Rollins_Inc." TargetMode="External"/><Relationship Id="rId199" Type="http://schemas.openxmlformats.org/officeDocument/2006/relationships/hyperlink" Target="https://en.wikipedia.org/wiki/Marriott_Int%27l." TargetMode="External"/><Relationship Id="rId571" Type="http://schemas.openxmlformats.org/officeDocument/2006/relationships/hyperlink" Target="https://www.nyse.com/quote/XNYS:FRC" TargetMode="External"/><Relationship Id="rId627" Type="http://schemas.openxmlformats.org/officeDocument/2006/relationships/hyperlink" Target="https://www.nyse.com/quote/XNYS:KO" TargetMode="External"/><Relationship Id="rId669" Type="http://schemas.openxmlformats.org/officeDocument/2006/relationships/hyperlink" Target="https://www.nyse.com/quote/XNYS:ORCL" TargetMode="External"/><Relationship Id="rId834" Type="http://schemas.openxmlformats.org/officeDocument/2006/relationships/hyperlink" Target="https://en.wikipedia.org/wiki/DaVita" TargetMode="External"/><Relationship Id="rId876" Type="http://schemas.openxmlformats.org/officeDocument/2006/relationships/hyperlink" Target="https://en.wikipedia.org/wiki/Affiliated_Managers_Group_Inc" TargetMode="External"/><Relationship Id="rId19" Type="http://schemas.openxmlformats.org/officeDocument/2006/relationships/hyperlink" Target="https://en.wikipedia.org/wiki/Broadcom_Limited" TargetMode="External"/><Relationship Id="rId224" Type="http://schemas.openxmlformats.org/officeDocument/2006/relationships/hyperlink" Target="https://www.nyse.com/quote/XNYS:PKG" TargetMode="External"/><Relationship Id="rId266" Type="http://schemas.openxmlformats.org/officeDocument/2006/relationships/hyperlink" Target="https://www.nyse.com/quote/XNYS:AMT" TargetMode="External"/><Relationship Id="rId431" Type="http://schemas.openxmlformats.org/officeDocument/2006/relationships/hyperlink" Target="http://www.nasdaq.com/symbol/payx" TargetMode="External"/><Relationship Id="rId473" Type="http://schemas.openxmlformats.org/officeDocument/2006/relationships/hyperlink" Target="https://www.nyse.com/quote/XNYS:CB" TargetMode="External"/><Relationship Id="rId529" Type="http://schemas.openxmlformats.org/officeDocument/2006/relationships/hyperlink" Target="https://www.nyse.com/quote/XNYS:TRV" TargetMode="External"/><Relationship Id="rId680" Type="http://schemas.openxmlformats.org/officeDocument/2006/relationships/hyperlink" Target="https://en.wikipedia.org/wiki/Procter_%26_Gamble" TargetMode="External"/><Relationship Id="rId736" Type="http://schemas.openxmlformats.org/officeDocument/2006/relationships/hyperlink" Target="https://en.wikipedia.org/wiki/Emerson_Electric_Company" TargetMode="External"/><Relationship Id="rId901" Type="http://schemas.openxmlformats.org/officeDocument/2006/relationships/hyperlink" Target="https://www.nyse.com/quote/XNYS:FBHS" TargetMode="External"/><Relationship Id="rId30" Type="http://schemas.openxmlformats.org/officeDocument/2006/relationships/hyperlink" Target="http://www.nasdaq.com/symbol/bkng" TargetMode="External"/><Relationship Id="rId126" Type="http://schemas.openxmlformats.org/officeDocument/2006/relationships/hyperlink" Target="https://www.nyse.com/quote/XNYS:NOC" TargetMode="External"/><Relationship Id="rId168" Type="http://schemas.openxmlformats.org/officeDocument/2006/relationships/hyperlink" Target="https://www.nyse.com/quote/XNYS:CHD" TargetMode="External"/><Relationship Id="rId333" Type="http://schemas.openxmlformats.org/officeDocument/2006/relationships/hyperlink" Target="https://www.nyse.com/quote/XNYS:UHS" TargetMode="External"/><Relationship Id="rId540" Type="http://schemas.openxmlformats.org/officeDocument/2006/relationships/hyperlink" Target="https://en.wikipedia.org/wiki/Hologic" TargetMode="External"/><Relationship Id="rId778" Type="http://schemas.openxmlformats.org/officeDocument/2006/relationships/hyperlink" Target="https://en.wikipedia.org/wiki/Philip_Morris_International" TargetMode="External"/><Relationship Id="rId72" Type="http://schemas.openxmlformats.org/officeDocument/2006/relationships/hyperlink" Target="http://www.nasdaq.com/symbol/sbux" TargetMode="External"/><Relationship Id="rId375" Type="http://schemas.openxmlformats.org/officeDocument/2006/relationships/hyperlink" Target="https://www.nyse.com/quote/XNYS:DE" TargetMode="External"/><Relationship Id="rId582" Type="http://schemas.openxmlformats.org/officeDocument/2006/relationships/hyperlink" Target="https://en.wikipedia.org/wiki/Capital_One_Financial" TargetMode="External"/><Relationship Id="rId638" Type="http://schemas.openxmlformats.org/officeDocument/2006/relationships/hyperlink" Target="https://en.wikipedia.org/wiki/Walmart" TargetMode="External"/><Relationship Id="rId803" Type="http://schemas.openxmlformats.org/officeDocument/2006/relationships/hyperlink" Target="https://www.nyse.com/quote/XNYS:GS" TargetMode="External"/><Relationship Id="rId845" Type="http://schemas.openxmlformats.org/officeDocument/2006/relationships/hyperlink" Target="https://www.nyse.com/quote/XNYS:GIS" TargetMode="External"/><Relationship Id="rId3" Type="http://schemas.openxmlformats.org/officeDocument/2006/relationships/hyperlink" Target="https://en.wikipedia.org/wiki/Netflix_Inc." TargetMode="External"/><Relationship Id="rId235" Type="http://schemas.openxmlformats.org/officeDocument/2006/relationships/hyperlink" Target="https://en.wikipedia.org/wiki/PerkinElmer" TargetMode="External"/><Relationship Id="rId277" Type="http://schemas.openxmlformats.org/officeDocument/2006/relationships/hyperlink" Target="https://en.wikipedia.org/wiki/Alphabet_Inc." TargetMode="External"/><Relationship Id="rId400" Type="http://schemas.openxmlformats.org/officeDocument/2006/relationships/hyperlink" Target="https://en.wikipedia.org/wiki/Essex_Property_Trust,_Inc." TargetMode="External"/><Relationship Id="rId442" Type="http://schemas.openxmlformats.org/officeDocument/2006/relationships/hyperlink" Target="https://en.wikipedia.org/wiki/UDR_Inc" TargetMode="External"/><Relationship Id="rId484" Type="http://schemas.openxmlformats.org/officeDocument/2006/relationships/hyperlink" Target="https://en.wikipedia.org/wiki/Berkshire_Hathaway" TargetMode="External"/><Relationship Id="rId705" Type="http://schemas.openxmlformats.org/officeDocument/2006/relationships/hyperlink" Target="https://www.nyse.com/quote/XNYS:AES" TargetMode="External"/><Relationship Id="rId887" Type="http://schemas.openxmlformats.org/officeDocument/2006/relationships/hyperlink" Target="https://www.nyse.com/quote/XNYS:IVZ" TargetMode="External"/><Relationship Id="rId137" Type="http://schemas.openxmlformats.org/officeDocument/2006/relationships/hyperlink" Target="https://en.wikipedia.org/wiki/United_Continental_Holdings" TargetMode="External"/><Relationship Id="rId302" Type="http://schemas.openxmlformats.org/officeDocument/2006/relationships/hyperlink" Target="http://www.nasdaq.com/symbol/dltr" TargetMode="External"/><Relationship Id="rId344" Type="http://schemas.openxmlformats.org/officeDocument/2006/relationships/hyperlink" Target="https://en.wikipedia.org/wiki/DTE_Energy" TargetMode="External"/><Relationship Id="rId691" Type="http://schemas.openxmlformats.org/officeDocument/2006/relationships/hyperlink" Target="https://www.nyse.com/quote/XNYS:SEE" TargetMode="External"/><Relationship Id="rId747" Type="http://schemas.openxmlformats.org/officeDocument/2006/relationships/hyperlink" Target="https://www.nyse.com/quote/XNYS:STT" TargetMode="External"/><Relationship Id="rId789" Type="http://schemas.openxmlformats.org/officeDocument/2006/relationships/hyperlink" Target="https://www.nyse.com/quote/XNYS:VNO" TargetMode="External"/><Relationship Id="rId912" Type="http://schemas.openxmlformats.org/officeDocument/2006/relationships/hyperlink" Target="https://en.wikipedia.org/wiki/National_Oilwell_Varco_Inc." TargetMode="External"/><Relationship Id="rId41" Type="http://schemas.openxmlformats.org/officeDocument/2006/relationships/hyperlink" Target="https://en.wikipedia.org/wiki/Visa_Inc." TargetMode="External"/><Relationship Id="rId83" Type="http://schemas.openxmlformats.org/officeDocument/2006/relationships/hyperlink" Target="https://en.wikipedia.org/wiki/The_Cooper_Companies" TargetMode="External"/><Relationship Id="rId179" Type="http://schemas.openxmlformats.org/officeDocument/2006/relationships/hyperlink" Target="https://en.wikipedia.org/wiki/Southwest_Airlines" TargetMode="External"/><Relationship Id="rId386" Type="http://schemas.openxmlformats.org/officeDocument/2006/relationships/hyperlink" Target="https://en.wikipedia.org/wiki/Ameren_Corp" TargetMode="External"/><Relationship Id="rId551" Type="http://schemas.openxmlformats.org/officeDocument/2006/relationships/hyperlink" Target="https://www.nyse.com/quote/XNYS:GPC" TargetMode="External"/><Relationship Id="rId593" Type="http://schemas.openxmlformats.org/officeDocument/2006/relationships/hyperlink" Target="https://www.nyse.com/quote/XNYS:LNC" TargetMode="External"/><Relationship Id="rId607" Type="http://schemas.openxmlformats.org/officeDocument/2006/relationships/hyperlink" Target="http://www.nasdaq.com/symbol/pep" TargetMode="External"/><Relationship Id="rId649" Type="http://schemas.openxmlformats.org/officeDocument/2006/relationships/hyperlink" Target="http://www.nasdaq.com/symbol/mdlz" TargetMode="External"/><Relationship Id="rId814" Type="http://schemas.openxmlformats.org/officeDocument/2006/relationships/hyperlink" Target="https://en.wikipedia.org/wiki/Loews_Corp." TargetMode="External"/><Relationship Id="rId856" Type="http://schemas.openxmlformats.org/officeDocument/2006/relationships/hyperlink" Target="https://en.wikipedia.org/wiki/Mylan_N.V." TargetMode="External"/><Relationship Id="rId190" Type="http://schemas.openxmlformats.org/officeDocument/2006/relationships/hyperlink" Target="https://www.nyse.com/quote/XNYS:UNP" TargetMode="External"/><Relationship Id="rId204" Type="http://schemas.openxmlformats.org/officeDocument/2006/relationships/hyperlink" Target="http://www.nasdaq.com/symbol/eqix" TargetMode="External"/><Relationship Id="rId246" Type="http://schemas.openxmlformats.org/officeDocument/2006/relationships/hyperlink" Target="http://www.nasdaq.com/symbol/adp" TargetMode="External"/><Relationship Id="rId288" Type="http://schemas.openxmlformats.org/officeDocument/2006/relationships/hyperlink" Target="http://www.nasdaq.com/symbol/biib" TargetMode="External"/><Relationship Id="rId411" Type="http://schemas.openxmlformats.org/officeDocument/2006/relationships/hyperlink" Target="https://www.nyse.com/quote/XNYS:XEL" TargetMode="External"/><Relationship Id="rId453" Type="http://schemas.openxmlformats.org/officeDocument/2006/relationships/hyperlink" Target="https://www.nyse.com/quote/XNYS:MMM" TargetMode="External"/><Relationship Id="rId509" Type="http://schemas.openxmlformats.org/officeDocument/2006/relationships/hyperlink" Target="https://www.nyse.com/quote/XNYS:GWW" TargetMode="External"/><Relationship Id="rId660" Type="http://schemas.openxmlformats.org/officeDocument/2006/relationships/hyperlink" Target="https://en.wikipedia.org/wiki/Tiffany_%26_Co." TargetMode="External"/><Relationship Id="rId898" Type="http://schemas.openxmlformats.org/officeDocument/2006/relationships/hyperlink" Target="https://en.wikipedia.org/wiki/Arconic_Inc." TargetMode="External"/><Relationship Id="rId106" Type="http://schemas.openxmlformats.org/officeDocument/2006/relationships/hyperlink" Target="https://www.nyse.com/quote/XNYS:ANTM" TargetMode="External"/><Relationship Id="rId313" Type="http://schemas.openxmlformats.org/officeDocument/2006/relationships/hyperlink" Target="https://en.wikipedia.org/wiki/Honeywell_Int%27l_Inc." TargetMode="External"/><Relationship Id="rId495" Type="http://schemas.openxmlformats.org/officeDocument/2006/relationships/hyperlink" Target="https://www.nyse.com/quote/XNYS:GD" TargetMode="External"/><Relationship Id="rId716" Type="http://schemas.openxmlformats.org/officeDocument/2006/relationships/hyperlink" Target="https://en.wikipedia.org/wiki/C._H._Robinson_Worldwide" TargetMode="External"/><Relationship Id="rId758" Type="http://schemas.openxmlformats.org/officeDocument/2006/relationships/hyperlink" Target="https://en.wikipedia.org/wiki/Celgene_Corp." TargetMode="External"/><Relationship Id="rId923" Type="http://schemas.openxmlformats.org/officeDocument/2006/relationships/hyperlink" Target="https://www.nyse.com/quote/XNYS:NBL" TargetMode="External"/><Relationship Id="rId10" Type="http://schemas.openxmlformats.org/officeDocument/2006/relationships/hyperlink" Target="http://www.nasdaq.com/symbol/ulta" TargetMode="External"/><Relationship Id="rId52" Type="http://schemas.openxmlformats.org/officeDocument/2006/relationships/hyperlink" Target="https://www.nyse.com/quote/XNYS:URI" TargetMode="External"/><Relationship Id="rId94" Type="http://schemas.openxmlformats.org/officeDocument/2006/relationships/hyperlink" Target="https://www.nyse.com/quote/XNYS:SPGI" TargetMode="External"/><Relationship Id="rId148" Type="http://schemas.openxmlformats.org/officeDocument/2006/relationships/hyperlink" Target="https://www.nyse.com/quote/XNYS:IT" TargetMode="External"/><Relationship Id="rId355" Type="http://schemas.openxmlformats.org/officeDocument/2006/relationships/hyperlink" Target="https://www.nyse.com/quote/XNYS:DLR" TargetMode="External"/><Relationship Id="rId397" Type="http://schemas.openxmlformats.org/officeDocument/2006/relationships/hyperlink" Target="https://www.nyse.com/quote/XNYS:WAT" TargetMode="External"/><Relationship Id="rId520" Type="http://schemas.openxmlformats.org/officeDocument/2006/relationships/hyperlink" Target="https://en.wikipedia.org/wiki/Kroger_Co." TargetMode="External"/><Relationship Id="rId562" Type="http://schemas.openxmlformats.org/officeDocument/2006/relationships/hyperlink" Target="https://en.wikipedia.org/wiki/Kansas_City_Southern_(company)" TargetMode="External"/><Relationship Id="rId618" Type="http://schemas.openxmlformats.org/officeDocument/2006/relationships/hyperlink" Target="https://en.wikipedia.org/wiki/KeyCorp" TargetMode="External"/><Relationship Id="rId825" Type="http://schemas.openxmlformats.org/officeDocument/2006/relationships/hyperlink" Target="https://www.nyse.com/quote/XNYS:K" TargetMode="External"/><Relationship Id="rId215" Type="http://schemas.openxmlformats.org/officeDocument/2006/relationships/hyperlink" Target="https://en.wikipedia.org/wiki/Darden_Restaurants" TargetMode="External"/><Relationship Id="rId257" Type="http://schemas.openxmlformats.org/officeDocument/2006/relationships/hyperlink" Target="https://en.wikipedia.org/wiki/E*Trade" TargetMode="External"/><Relationship Id="rId422" Type="http://schemas.openxmlformats.org/officeDocument/2006/relationships/hyperlink" Target="https://en.wikipedia.org/wiki/F5_Networks" TargetMode="External"/><Relationship Id="rId464" Type="http://schemas.openxmlformats.org/officeDocument/2006/relationships/hyperlink" Target="https://en.wikipedia.org/wiki/L-3_Communications_Holdings" TargetMode="External"/><Relationship Id="rId867" Type="http://schemas.openxmlformats.org/officeDocument/2006/relationships/hyperlink" Target="https://www.nyse.com/quote/XNYS:XOM" TargetMode="External"/><Relationship Id="rId299" Type="http://schemas.openxmlformats.org/officeDocument/2006/relationships/hyperlink" Target="https://en.wikipedia.org/wiki/Stryker_Corp." TargetMode="External"/><Relationship Id="rId727" Type="http://schemas.openxmlformats.org/officeDocument/2006/relationships/hyperlink" Target="https://www.nyse.com/quote/XNYS:WHR" TargetMode="External"/><Relationship Id="rId63" Type="http://schemas.openxmlformats.org/officeDocument/2006/relationships/hyperlink" Target="https://en.wikipedia.org/wiki/A.O._Smith" TargetMode="External"/><Relationship Id="rId159" Type="http://schemas.openxmlformats.org/officeDocument/2006/relationships/hyperlink" Target="https://en.wikipedia.org/wiki/Tractor_Supply_Company" TargetMode="External"/><Relationship Id="rId366" Type="http://schemas.openxmlformats.org/officeDocument/2006/relationships/hyperlink" Target="https://en.wikipedia.org/wiki/Citrix_Systems" TargetMode="External"/><Relationship Id="rId573" Type="http://schemas.openxmlformats.org/officeDocument/2006/relationships/hyperlink" Target="https://www.nyse.com/quote/XNYS:VZ" TargetMode="External"/><Relationship Id="rId780" Type="http://schemas.openxmlformats.org/officeDocument/2006/relationships/hyperlink" Target="https://en.wikipedia.org/wiki/Unum_Group" TargetMode="External"/><Relationship Id="rId226" Type="http://schemas.openxmlformats.org/officeDocument/2006/relationships/hyperlink" Target="https://www.nyse.com/quote/XNYS:HFC" TargetMode="External"/><Relationship Id="rId433" Type="http://schemas.openxmlformats.org/officeDocument/2006/relationships/hyperlink" Target="http://www.nasdaq.com/symbol/hban" TargetMode="External"/><Relationship Id="rId878" Type="http://schemas.openxmlformats.org/officeDocument/2006/relationships/hyperlink" Target="https://en.wikipedia.org/wiki/IBM" TargetMode="External"/><Relationship Id="rId640" Type="http://schemas.openxmlformats.org/officeDocument/2006/relationships/hyperlink" Target="https://en.wikipedia.org/wiki/BB%26T_Corporation" TargetMode="External"/><Relationship Id="rId738" Type="http://schemas.openxmlformats.org/officeDocument/2006/relationships/hyperlink" Target="https://en.wikipedia.org/wiki/Omnicom_Group" TargetMode="External"/><Relationship Id="rId74" Type="http://schemas.openxmlformats.org/officeDocument/2006/relationships/hyperlink" Target="http://www.nasdaq.com/symbol/cdns" TargetMode="External"/><Relationship Id="rId377" Type="http://schemas.openxmlformats.org/officeDocument/2006/relationships/hyperlink" Target="https://www.nyse.com/quote/XNYS:ECL" TargetMode="External"/><Relationship Id="rId500" Type="http://schemas.openxmlformats.org/officeDocument/2006/relationships/hyperlink" Target="https://en.wikipedia.org/wiki/Pioneer_Natural_Resources" TargetMode="External"/><Relationship Id="rId584" Type="http://schemas.openxmlformats.org/officeDocument/2006/relationships/hyperlink" Target="https://en.wikipedia.org/wiki/Hanesbrands_Inc" TargetMode="External"/><Relationship Id="rId805" Type="http://schemas.openxmlformats.org/officeDocument/2006/relationships/hyperlink" Target="https://www.nyse.com/quote/XNYS:NFX" TargetMode="External"/><Relationship Id="rId5" Type="http://schemas.openxmlformats.org/officeDocument/2006/relationships/hyperlink" Target="https://en.wikipedia.org/wiki/Align_Technology" TargetMode="External"/><Relationship Id="rId237" Type="http://schemas.openxmlformats.org/officeDocument/2006/relationships/hyperlink" Target="https://en.wikipedia.org/wiki/Foot_Locker_Inc" TargetMode="External"/><Relationship Id="rId791" Type="http://schemas.openxmlformats.org/officeDocument/2006/relationships/hyperlink" Target="https://www.nyse.com/quote/XNYS:HCP" TargetMode="External"/><Relationship Id="rId889" Type="http://schemas.openxmlformats.org/officeDocument/2006/relationships/hyperlink" Target="https://www.nyse.com/quote/XNYS:HAL" TargetMode="External"/><Relationship Id="rId444" Type="http://schemas.openxmlformats.org/officeDocument/2006/relationships/hyperlink" Target="https://en.wikipedia.org/wiki/Raymond_James_Financial_Inc." TargetMode="External"/><Relationship Id="rId651" Type="http://schemas.openxmlformats.org/officeDocument/2006/relationships/hyperlink" Target="http://www.nasdaq.com/symbol/wltw" TargetMode="External"/><Relationship Id="rId749" Type="http://schemas.openxmlformats.org/officeDocument/2006/relationships/hyperlink" Target="https://www.nyse.com/quote/XNYS:ADM" TargetMode="External"/><Relationship Id="rId290" Type="http://schemas.openxmlformats.org/officeDocument/2006/relationships/hyperlink" Target="https://www.nyse.com/quote/XNYS:AZO" TargetMode="External"/><Relationship Id="rId304" Type="http://schemas.openxmlformats.org/officeDocument/2006/relationships/hyperlink" Target="http://www.nasdaq.com/symbol/cinf" TargetMode="External"/><Relationship Id="rId388" Type="http://schemas.openxmlformats.org/officeDocument/2006/relationships/hyperlink" Target="https://en.wikipedia.org/wiki/Discover_Financial_Services" TargetMode="External"/><Relationship Id="rId511" Type="http://schemas.openxmlformats.org/officeDocument/2006/relationships/hyperlink" Target="https://markets.cboe.com/us/equities/listings/listed_products/symbols/CBOE" TargetMode="External"/><Relationship Id="rId609" Type="http://schemas.openxmlformats.org/officeDocument/2006/relationships/hyperlink" Target="http://www.nasdaq.com/symbol/alxn" TargetMode="External"/><Relationship Id="rId85" Type="http://schemas.openxmlformats.org/officeDocument/2006/relationships/hyperlink" Target="https://en.wikipedia.org/wiki/Home_Depot" TargetMode="External"/><Relationship Id="rId150" Type="http://schemas.openxmlformats.org/officeDocument/2006/relationships/hyperlink" Target="https://www.nyse.com/quote/XNYS:GPN" TargetMode="External"/><Relationship Id="rId595" Type="http://schemas.openxmlformats.org/officeDocument/2006/relationships/hyperlink" Target="https://www.nyse.com/quote/XNYS:EQR" TargetMode="External"/><Relationship Id="rId816" Type="http://schemas.openxmlformats.org/officeDocument/2006/relationships/hyperlink" Target="https://en.wikipedia.org/wiki/Facebook,_Inc." TargetMode="External"/><Relationship Id="rId248" Type="http://schemas.openxmlformats.org/officeDocument/2006/relationships/hyperlink" Target="https://www.nyse.com/quote/XNYS:LNT" TargetMode="External"/><Relationship Id="rId455" Type="http://schemas.openxmlformats.org/officeDocument/2006/relationships/hyperlink" Target="https://www.nyse.com/quote/XNYS:BAC" TargetMode="External"/><Relationship Id="rId662" Type="http://schemas.openxmlformats.org/officeDocument/2006/relationships/hyperlink" Target="https://en.wikipedia.org/wiki/SL_Green_Realty" TargetMode="External"/><Relationship Id="rId12" Type="http://schemas.openxmlformats.org/officeDocument/2006/relationships/hyperlink" Target="http://www.nasdaq.com/symbol/amzn" TargetMode="External"/><Relationship Id="rId108" Type="http://schemas.openxmlformats.org/officeDocument/2006/relationships/hyperlink" Target="https://www.nyse.com/quote/XNYS:TJX" TargetMode="External"/><Relationship Id="rId315" Type="http://schemas.openxmlformats.org/officeDocument/2006/relationships/hyperlink" Target="https://www.nyse.com/quote/XNYS:DIS" TargetMode="External"/><Relationship Id="rId522" Type="http://schemas.openxmlformats.org/officeDocument/2006/relationships/hyperlink" Target="https://en.wikipedia.org/wiki/Interpublic_Group" TargetMode="External"/><Relationship Id="rId96" Type="http://schemas.openxmlformats.org/officeDocument/2006/relationships/hyperlink" Target="http://www.nasdaq.com/symbol/swks" TargetMode="External"/><Relationship Id="rId161" Type="http://schemas.openxmlformats.org/officeDocument/2006/relationships/hyperlink" Target="https://en.wikipedia.org/wiki/Charter_Communications" TargetMode="External"/><Relationship Id="rId399" Type="http://schemas.openxmlformats.org/officeDocument/2006/relationships/hyperlink" Target="http://www.nasdaq.com/symbol/csco" TargetMode="External"/><Relationship Id="rId827" Type="http://schemas.openxmlformats.org/officeDocument/2006/relationships/hyperlink" Target="https://www.nyse.com/quote/XNYS:CAG" TargetMode="External"/><Relationship Id="rId259" Type="http://schemas.openxmlformats.org/officeDocument/2006/relationships/hyperlink" Target="https://en.wikipedia.org/wiki/ONEOK" TargetMode="External"/><Relationship Id="rId466" Type="http://schemas.openxmlformats.org/officeDocument/2006/relationships/hyperlink" Target="https://en.wikipedia.org/wiki/American_Electric_Power" TargetMode="External"/><Relationship Id="rId673" Type="http://schemas.openxmlformats.org/officeDocument/2006/relationships/hyperlink" Target="https://www.nyse.com/quote/XNYS:CCL" TargetMode="External"/><Relationship Id="rId880" Type="http://schemas.openxmlformats.org/officeDocument/2006/relationships/hyperlink" Target="https://en.wikipedia.org/wiki/Dentsply_Sirona" TargetMode="External"/><Relationship Id="rId23" Type="http://schemas.openxmlformats.org/officeDocument/2006/relationships/hyperlink" Target="https://en.wikipedia.org/wiki/Centene_Corporation" TargetMode="External"/><Relationship Id="rId119" Type="http://schemas.openxmlformats.org/officeDocument/2006/relationships/hyperlink" Target="https://en.wikipedia.org/wiki/Danaher_Corp." TargetMode="External"/><Relationship Id="rId326" Type="http://schemas.openxmlformats.org/officeDocument/2006/relationships/hyperlink" Target="https://en.wikipedia.org/wiki/Ball_Corp" TargetMode="External"/><Relationship Id="rId533" Type="http://schemas.openxmlformats.org/officeDocument/2006/relationships/hyperlink" Target="https://www.nyse.com/quote/XNYS:CNP" TargetMode="External"/><Relationship Id="rId740" Type="http://schemas.openxmlformats.org/officeDocument/2006/relationships/hyperlink" Target="https://en.wikipedia.org/wiki/Target_Corp." TargetMode="External"/><Relationship Id="rId838" Type="http://schemas.openxmlformats.org/officeDocument/2006/relationships/hyperlink" Target="https://en.wikipedia.org/wiki/Newmont_Mining_Corporation" TargetMode="External"/><Relationship Id="rId172" Type="http://schemas.openxmlformats.org/officeDocument/2006/relationships/hyperlink" Target="http://www.nasdaq.com/symbol/txn" TargetMode="External"/><Relationship Id="rId477" Type="http://schemas.openxmlformats.org/officeDocument/2006/relationships/hyperlink" Target="https://www.nyse.com/quote/XNYS:DOV" TargetMode="External"/><Relationship Id="rId600" Type="http://schemas.openxmlformats.org/officeDocument/2006/relationships/hyperlink" Target="https://en.wikipedia.org/wiki/International_Paper" TargetMode="External"/><Relationship Id="rId684" Type="http://schemas.openxmlformats.org/officeDocument/2006/relationships/hyperlink" Target="https://en.wikipedia.org/wiki/Regency_Centers_Corporation" TargetMode="External"/><Relationship Id="rId337" Type="http://schemas.openxmlformats.org/officeDocument/2006/relationships/hyperlink" Target="https://www.nyse.com/quote/XNYS:DHI" TargetMode="External"/><Relationship Id="rId891" Type="http://schemas.openxmlformats.org/officeDocument/2006/relationships/hyperlink" Target="http://www.nasdaq.com/symbol/viab" TargetMode="External"/><Relationship Id="rId905" Type="http://schemas.openxmlformats.org/officeDocument/2006/relationships/hyperlink" Target="https://www.nyse.com/quote/XNYS:HES" TargetMode="External"/><Relationship Id="rId34" Type="http://schemas.openxmlformats.org/officeDocument/2006/relationships/hyperlink" Target="http://www.nasdaq.com/symbol/ilmn" TargetMode="External"/><Relationship Id="rId544" Type="http://schemas.openxmlformats.org/officeDocument/2006/relationships/hyperlink" Target="https://en.wikipedia.org/wiki/Robert_Half_International" TargetMode="External"/><Relationship Id="rId751" Type="http://schemas.openxmlformats.org/officeDocument/2006/relationships/hyperlink" Target="https://www.nyse.com/quote/XNYS:CVX" TargetMode="External"/><Relationship Id="rId849" Type="http://schemas.openxmlformats.org/officeDocument/2006/relationships/hyperlink" Target="https://www.nyse.com/quote/XNYS:HOG" TargetMode="External"/><Relationship Id="rId183" Type="http://schemas.openxmlformats.org/officeDocument/2006/relationships/hyperlink" Target="https://en.wikipedia.org/wiki/Electronic_Arts" TargetMode="External"/><Relationship Id="rId390" Type="http://schemas.openxmlformats.org/officeDocument/2006/relationships/hyperlink" Target="https://en.wikipedia.org/wiki/CF_Industries_Holdings_Inc" TargetMode="External"/><Relationship Id="rId404" Type="http://schemas.openxmlformats.org/officeDocument/2006/relationships/hyperlink" Target="https://en.wikipedia.org/wiki/Hasbro_Inc." TargetMode="External"/><Relationship Id="rId611" Type="http://schemas.openxmlformats.org/officeDocument/2006/relationships/hyperlink" Target="https://www.nyse.com/quote/XNYS:WELL" TargetMode="External"/><Relationship Id="rId250" Type="http://schemas.openxmlformats.org/officeDocument/2006/relationships/hyperlink" Target="https://www.nyse.com/quote/XNYS:APH" TargetMode="External"/><Relationship Id="rId488" Type="http://schemas.openxmlformats.org/officeDocument/2006/relationships/hyperlink" Target="https://en.wikipedia.org/wiki/DowDuPont" TargetMode="External"/><Relationship Id="rId695" Type="http://schemas.openxmlformats.org/officeDocument/2006/relationships/hyperlink" Target="https://www.nyse.com/quote/XNYS:EOG" TargetMode="External"/><Relationship Id="rId709" Type="http://schemas.openxmlformats.org/officeDocument/2006/relationships/hyperlink" Target="https://www.nyse.com/quote/XNYS:HST" TargetMode="External"/><Relationship Id="rId916" Type="http://schemas.openxmlformats.org/officeDocument/2006/relationships/hyperlink" Target="https://en.wikipedia.org/wiki/Freeport-McMoRan_Inc." TargetMode="External"/><Relationship Id="rId45" Type="http://schemas.openxmlformats.org/officeDocument/2006/relationships/hyperlink" Target="https://en.wikipedia.org/wiki/Ross_Stores" TargetMode="External"/><Relationship Id="rId110" Type="http://schemas.openxmlformats.org/officeDocument/2006/relationships/hyperlink" Target="http://www.nasdaq.com/symbol/cprt" TargetMode="External"/><Relationship Id="rId348" Type="http://schemas.openxmlformats.org/officeDocument/2006/relationships/hyperlink" Target="https://en.wikipedia.org/wiki/McDonald%27s_Corp." TargetMode="External"/><Relationship Id="rId555" Type="http://schemas.openxmlformats.org/officeDocument/2006/relationships/hyperlink" Target="https://www.nyse.com/quote/XNYS:VAR" TargetMode="External"/><Relationship Id="rId762" Type="http://schemas.openxmlformats.org/officeDocument/2006/relationships/hyperlink" Target="https://en.wikipedia.org/wiki/Laboratory_Corp._of_America_Holding" TargetMode="External"/><Relationship Id="rId194" Type="http://schemas.openxmlformats.org/officeDocument/2006/relationships/hyperlink" Target="http://www.nasdaq.com/symbol/ftnt" TargetMode="External"/><Relationship Id="rId208" Type="http://schemas.openxmlformats.org/officeDocument/2006/relationships/hyperlink" Target="https://www.nyse.com/quote/XNYS:AWK" TargetMode="External"/><Relationship Id="rId415" Type="http://schemas.openxmlformats.org/officeDocument/2006/relationships/hyperlink" Target="https://www.nyse.com/quote/XNYS:MRK" TargetMode="External"/><Relationship Id="rId622" Type="http://schemas.openxmlformats.org/officeDocument/2006/relationships/hyperlink" Target="https://en.wikipedia.org/wiki/Leggett_%26_Platt" TargetMode="External"/><Relationship Id="rId261" Type="http://schemas.openxmlformats.org/officeDocument/2006/relationships/hyperlink" Target="https://en.wikipedia.org/wiki/Harris_Corporation" TargetMode="External"/><Relationship Id="rId499" Type="http://schemas.openxmlformats.org/officeDocument/2006/relationships/hyperlink" Target="https://www.nyse.com/quote/XNYS:GLW" TargetMode="External"/><Relationship Id="rId927" Type="http://schemas.openxmlformats.org/officeDocument/2006/relationships/hyperlink" Target="https://www.nyse.com/quote/XNYS:GE" TargetMode="External"/><Relationship Id="rId56" Type="http://schemas.openxmlformats.org/officeDocument/2006/relationships/hyperlink" Target="http://www.nasdaq.com/symbol/incy" TargetMode="External"/><Relationship Id="rId359" Type="http://schemas.openxmlformats.org/officeDocument/2006/relationships/hyperlink" Target="http://www.nasdaq.com/symbol/anss" TargetMode="External"/><Relationship Id="rId566" Type="http://schemas.openxmlformats.org/officeDocument/2006/relationships/hyperlink" Target="https://en.wikipedia.org/wiki/Sempra_Energy" TargetMode="External"/><Relationship Id="rId773" Type="http://schemas.openxmlformats.org/officeDocument/2006/relationships/hyperlink" Target="https://www.nyse.com/quote/XNYS:GPS" TargetMode="External"/><Relationship Id="rId121" Type="http://schemas.openxmlformats.org/officeDocument/2006/relationships/hyperlink" Target="https://en.wikipedia.org/wiki/Teleflex_Inc" TargetMode="External"/><Relationship Id="rId219" Type="http://schemas.openxmlformats.org/officeDocument/2006/relationships/hyperlink" Target="https://en.wikipedia.org/wiki/Ingersoll-Rand_PLC" TargetMode="External"/><Relationship Id="rId426" Type="http://schemas.openxmlformats.org/officeDocument/2006/relationships/hyperlink" Target="https://en.wikipedia.org/wiki/American_Express_Co" TargetMode="External"/><Relationship Id="rId633" Type="http://schemas.openxmlformats.org/officeDocument/2006/relationships/hyperlink" Target="http://www.nasdaq.com/symbol/akam" TargetMode="External"/><Relationship Id="rId840" Type="http://schemas.openxmlformats.org/officeDocument/2006/relationships/hyperlink" Target="https://en.wikipedia.org/wiki/Polo_Ralph_Lauren_Corp." TargetMode="External"/><Relationship Id="rId67" Type="http://schemas.openxmlformats.org/officeDocument/2006/relationships/hyperlink" Target="https://en.wikipedia.org/wiki/CME_Group_Inc." TargetMode="External"/><Relationship Id="rId272" Type="http://schemas.openxmlformats.org/officeDocument/2006/relationships/hyperlink" Target="https://www.nyse.com/quote/XNYS:ABT" TargetMode="External"/><Relationship Id="rId577" Type="http://schemas.openxmlformats.org/officeDocument/2006/relationships/hyperlink" Target="http://www.nasdaq.com/symbol/cern" TargetMode="External"/><Relationship Id="rId700" Type="http://schemas.openxmlformats.org/officeDocument/2006/relationships/hyperlink" Target="https://en.wikipedia.org/wiki/Nordstrom" TargetMode="External"/><Relationship Id="rId132" Type="http://schemas.openxmlformats.org/officeDocument/2006/relationships/hyperlink" Target="http://www.nasdaq.com/symbol/mnst" TargetMode="External"/><Relationship Id="rId784" Type="http://schemas.openxmlformats.org/officeDocument/2006/relationships/hyperlink" Target="https://en.wikipedia.org/wiki/PPL_Corp.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United_Rentals,_Inc." TargetMode="External"/><Relationship Id="rId13" Type="http://schemas.openxmlformats.org/officeDocument/2006/relationships/hyperlink" Target="https://www.nyse.com/quote/XNYS:HD" TargetMode="External"/><Relationship Id="rId18" Type="http://schemas.openxmlformats.org/officeDocument/2006/relationships/hyperlink" Target="https://en.wikipedia.org/wiki/Marriott_Int%27l." TargetMode="External"/><Relationship Id="rId3" Type="http://schemas.openxmlformats.org/officeDocument/2006/relationships/hyperlink" Target="http://www.nasdaq.com/symbol/bkng" TargetMode="External"/><Relationship Id="rId7" Type="http://schemas.openxmlformats.org/officeDocument/2006/relationships/hyperlink" Target="http://www.nasdaq.com/symbol/rost" TargetMode="External"/><Relationship Id="rId12" Type="http://schemas.openxmlformats.org/officeDocument/2006/relationships/hyperlink" Target="https://en.wikipedia.org/wiki/Home_Depot" TargetMode="External"/><Relationship Id="rId17" Type="http://schemas.openxmlformats.org/officeDocument/2006/relationships/hyperlink" Target="http://www.nasdaq.com/symbol/tsco" TargetMode="External"/><Relationship Id="rId2" Type="http://schemas.openxmlformats.org/officeDocument/2006/relationships/hyperlink" Target="https://en.wikipedia.org/wiki/Booking_Holdings_Inc" TargetMode="External"/><Relationship Id="rId16" Type="http://schemas.openxmlformats.org/officeDocument/2006/relationships/hyperlink" Target="https://en.wikipedia.org/wiki/Tractor_Supply_Company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https://en.wikipedia.org/wiki/Ross_Stores" TargetMode="External"/><Relationship Id="rId11" Type="http://schemas.openxmlformats.org/officeDocument/2006/relationships/hyperlink" Target="http://www.nasdaq.com/symbol/ctas" TargetMode="External"/><Relationship Id="rId5" Type="http://schemas.openxmlformats.org/officeDocument/2006/relationships/hyperlink" Target="https://www.nyse.com/quote/XNYS:EXR" TargetMode="External"/><Relationship Id="rId15" Type="http://schemas.openxmlformats.org/officeDocument/2006/relationships/hyperlink" Target="https://www.nyse.com/quote/XNYS:SHW" TargetMode="External"/><Relationship Id="rId10" Type="http://schemas.openxmlformats.org/officeDocument/2006/relationships/hyperlink" Target="https://en.wikipedia.org/wiki/Cintas_Corporation" TargetMode="External"/><Relationship Id="rId19" Type="http://schemas.openxmlformats.org/officeDocument/2006/relationships/hyperlink" Target="http://www.nasdaq.com/symbol/mar" TargetMode="External"/><Relationship Id="rId4" Type="http://schemas.openxmlformats.org/officeDocument/2006/relationships/hyperlink" Target="https://en.wikipedia.org/wiki/Extra_Space_Storage" TargetMode="External"/><Relationship Id="rId9" Type="http://schemas.openxmlformats.org/officeDocument/2006/relationships/hyperlink" Target="https://www.nyse.com/quote/XNYS:URI" TargetMode="External"/><Relationship Id="rId14" Type="http://schemas.openxmlformats.org/officeDocument/2006/relationships/hyperlink" Target="https://en.wikipedia.org/wiki/Sherwin-Willia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E28"/>
  <sheetViews>
    <sheetView workbookViewId="0"/>
  </sheetViews>
  <sheetFormatPr defaultColWidth="14.42578125" defaultRowHeight="15.75" customHeight="1" x14ac:dyDescent="0.2"/>
  <cols>
    <col min="1" max="1" width="9.85546875" customWidth="1"/>
    <col min="4" max="5" width="20.85546875" customWidth="1"/>
  </cols>
  <sheetData>
    <row r="2" spans="1:5" x14ac:dyDescent="0.25">
      <c r="A2" s="1" t="s">
        <v>0</v>
      </c>
      <c r="B2" s="2" t="s">
        <v>2</v>
      </c>
      <c r="C2" s="3" t="s">
        <v>3</v>
      </c>
      <c r="D2" s="4" t="s">
        <v>4</v>
      </c>
    </row>
    <row r="3" spans="1:5" x14ac:dyDescent="0.25">
      <c r="A3" s="5">
        <v>39783</v>
      </c>
      <c r="B3" s="6"/>
      <c r="C3" s="7">
        <v>1000</v>
      </c>
      <c r="D3" s="8">
        <f>(C3)+(C3)*B3</f>
        <v>1000</v>
      </c>
    </row>
    <row r="4" spans="1:5" x14ac:dyDescent="0.25">
      <c r="A4" s="5">
        <v>40148</v>
      </c>
      <c r="B4" s="6"/>
      <c r="C4" s="7">
        <v>1000</v>
      </c>
      <c r="D4" s="8">
        <f t="shared" ref="D4:D12" si="0">(D3+C4)+(D3+C4)*B4</f>
        <v>2000</v>
      </c>
    </row>
    <row r="5" spans="1:5" x14ac:dyDescent="0.25">
      <c r="A5" s="5">
        <v>40513</v>
      </c>
      <c r="B5" s="6"/>
      <c r="C5" s="7">
        <v>1000</v>
      </c>
      <c r="D5" s="8">
        <f t="shared" si="0"/>
        <v>3000</v>
      </c>
    </row>
    <row r="6" spans="1:5" x14ac:dyDescent="0.25">
      <c r="A6" s="5">
        <v>40878</v>
      </c>
      <c r="B6" s="6"/>
      <c r="C6" s="7">
        <v>1000</v>
      </c>
      <c r="D6" s="8">
        <f t="shared" si="0"/>
        <v>4000</v>
      </c>
    </row>
    <row r="7" spans="1:5" x14ac:dyDescent="0.25">
      <c r="A7" s="5">
        <v>41244</v>
      </c>
      <c r="B7" s="6"/>
      <c r="C7" s="7">
        <v>1000</v>
      </c>
      <c r="D7" s="8">
        <f t="shared" si="0"/>
        <v>5000</v>
      </c>
    </row>
    <row r="8" spans="1:5" x14ac:dyDescent="0.25">
      <c r="A8" s="5">
        <v>41609</v>
      </c>
      <c r="B8" s="6"/>
      <c r="C8" s="7">
        <v>1000</v>
      </c>
      <c r="D8" s="8">
        <f t="shared" si="0"/>
        <v>6000</v>
      </c>
    </row>
    <row r="9" spans="1:5" x14ac:dyDescent="0.25">
      <c r="A9" s="5">
        <v>41974</v>
      </c>
      <c r="B9" s="6"/>
      <c r="C9" s="7">
        <v>1000</v>
      </c>
      <c r="D9" s="8">
        <f t="shared" si="0"/>
        <v>7000</v>
      </c>
    </row>
    <row r="10" spans="1:5" x14ac:dyDescent="0.25">
      <c r="A10" s="5">
        <v>42339</v>
      </c>
      <c r="B10" s="6"/>
      <c r="C10" s="7">
        <v>1000</v>
      </c>
      <c r="D10" s="8">
        <f t="shared" si="0"/>
        <v>8000</v>
      </c>
    </row>
    <row r="11" spans="1:5" x14ac:dyDescent="0.25">
      <c r="A11" s="5">
        <v>42705</v>
      </c>
      <c r="B11" s="6"/>
      <c r="C11" s="7">
        <v>1000</v>
      </c>
      <c r="D11" s="8">
        <f t="shared" si="0"/>
        <v>9000</v>
      </c>
    </row>
    <row r="12" spans="1:5" x14ac:dyDescent="0.25">
      <c r="A12" s="5">
        <v>43070</v>
      </c>
      <c r="B12" s="6"/>
      <c r="C12" s="7">
        <v>1000</v>
      </c>
      <c r="D12" s="9">
        <f t="shared" si="0"/>
        <v>10000</v>
      </c>
    </row>
    <row r="13" spans="1:5" x14ac:dyDescent="0.25">
      <c r="A13" s="5">
        <v>43435</v>
      </c>
      <c r="B13" s="6"/>
      <c r="C13" s="10"/>
      <c r="D13" s="11"/>
    </row>
    <row r="14" spans="1:5" x14ac:dyDescent="0.25">
      <c r="A14" s="12"/>
      <c r="B14" s="13"/>
      <c r="C14" s="8">
        <f>SUM(C3:C13)</f>
        <v>10000</v>
      </c>
      <c r="D14" s="14"/>
    </row>
    <row r="16" spans="1:5" x14ac:dyDescent="0.25">
      <c r="A16" s="15" t="s">
        <v>5</v>
      </c>
      <c r="B16" s="16" t="s">
        <v>6</v>
      </c>
      <c r="C16" s="17" t="s">
        <v>7</v>
      </c>
      <c r="D16" s="18" t="s">
        <v>3</v>
      </c>
      <c r="E16" s="18" t="s">
        <v>4</v>
      </c>
    </row>
    <row r="17" spans="1:5" x14ac:dyDescent="0.25">
      <c r="A17" s="19">
        <v>39783</v>
      </c>
      <c r="B17" s="20">
        <v>8515</v>
      </c>
      <c r="C17" s="13"/>
      <c r="D17" s="7">
        <v>9183</v>
      </c>
      <c r="E17" s="8">
        <f>(D17)+(D17*C18)</f>
        <v>11292.447798003523</v>
      </c>
    </row>
    <row r="18" spans="1:5" x14ac:dyDescent="0.25">
      <c r="A18" s="19">
        <v>40148</v>
      </c>
      <c r="B18" s="21">
        <v>10471</v>
      </c>
      <c r="C18" s="13">
        <f t="shared" ref="C18:C27" si="1">(B18-B17)/B17</f>
        <v>0.22971227246036408</v>
      </c>
      <c r="D18" s="7">
        <v>0</v>
      </c>
      <c r="E18" s="8">
        <f t="shared" ref="E18:E26" si="2">(E17+D18)+(E17+D18)*C19</f>
        <v>12392.466588373458</v>
      </c>
    </row>
    <row r="19" spans="1:5" x14ac:dyDescent="0.25">
      <c r="A19" s="19">
        <v>40513</v>
      </c>
      <c r="B19" s="21">
        <v>11491</v>
      </c>
      <c r="C19" s="13">
        <f t="shared" si="1"/>
        <v>9.741189953204088E-2</v>
      </c>
      <c r="D19" s="7">
        <v>0</v>
      </c>
      <c r="E19" s="8">
        <f t="shared" si="2"/>
        <v>13175.421139166176</v>
      </c>
    </row>
    <row r="20" spans="1:5" x14ac:dyDescent="0.25">
      <c r="A20" s="19">
        <v>40878</v>
      </c>
      <c r="B20" s="21">
        <v>12217</v>
      </c>
      <c r="C20" s="13">
        <f t="shared" si="1"/>
        <v>6.3179879906013398E-2</v>
      </c>
      <c r="D20" s="7">
        <v>0</v>
      </c>
      <c r="E20" s="8">
        <f t="shared" si="2"/>
        <v>14187.007046388724</v>
      </c>
    </row>
    <row r="21" spans="1:5" x14ac:dyDescent="0.25">
      <c r="A21" s="19">
        <v>41244</v>
      </c>
      <c r="B21" s="21">
        <v>13155</v>
      </c>
      <c r="C21" s="13">
        <f t="shared" si="1"/>
        <v>7.6778259801915369E-2</v>
      </c>
      <c r="D21" s="7">
        <v>0</v>
      </c>
      <c r="E21" s="8">
        <f t="shared" si="2"/>
        <v>16990.976512037578</v>
      </c>
    </row>
    <row r="22" spans="1:5" x14ac:dyDescent="0.25">
      <c r="A22" s="19">
        <v>41609</v>
      </c>
      <c r="B22" s="21">
        <v>15755</v>
      </c>
      <c r="C22" s="13">
        <f t="shared" si="1"/>
        <v>0.1976434815659445</v>
      </c>
      <c r="D22" s="7">
        <v>0</v>
      </c>
      <c r="E22" s="8">
        <f t="shared" si="2"/>
        <v>19469.254139753371</v>
      </c>
    </row>
    <row r="23" spans="1:5" x14ac:dyDescent="0.25">
      <c r="A23" s="19">
        <v>41974</v>
      </c>
      <c r="B23" s="21">
        <v>18053</v>
      </c>
      <c r="C23" s="13">
        <f t="shared" si="1"/>
        <v>0.14585845763249761</v>
      </c>
      <c r="D23" s="7">
        <v>5500</v>
      </c>
      <c r="E23" s="8">
        <f t="shared" si="2"/>
        <v>24100.662127358471</v>
      </c>
    </row>
    <row r="24" spans="1:5" x14ac:dyDescent="0.25">
      <c r="A24" s="19">
        <v>42339</v>
      </c>
      <c r="B24" s="21">
        <v>17425</v>
      </c>
      <c r="C24" s="13">
        <f t="shared" si="1"/>
        <v>-3.4786462083864177E-2</v>
      </c>
      <c r="D24" s="7">
        <v>0</v>
      </c>
      <c r="E24" s="8">
        <f t="shared" si="2"/>
        <v>27610.990992737858</v>
      </c>
    </row>
    <row r="25" spans="1:5" x14ac:dyDescent="0.25">
      <c r="A25" s="19">
        <v>42705</v>
      </c>
      <c r="B25" s="21">
        <v>19963</v>
      </c>
      <c r="C25" s="13">
        <f t="shared" si="1"/>
        <v>0.14565279770444764</v>
      </c>
      <c r="D25" s="7">
        <v>3972</v>
      </c>
      <c r="E25" s="8">
        <f t="shared" si="2"/>
        <v>39273.464329195238</v>
      </c>
    </row>
    <row r="26" spans="1:5" x14ac:dyDescent="0.25">
      <c r="A26" s="19">
        <v>43070</v>
      </c>
      <c r="B26" s="21">
        <v>24824</v>
      </c>
      <c r="C26" s="13">
        <f t="shared" si="1"/>
        <v>0.24350047588037871</v>
      </c>
      <c r="D26" s="7">
        <v>0</v>
      </c>
      <c r="E26" s="36">
        <f t="shared" si="2"/>
        <v>36905.095971927862</v>
      </c>
    </row>
    <row r="27" spans="1:5" x14ac:dyDescent="0.25">
      <c r="A27" s="19">
        <v>43435</v>
      </c>
      <c r="B27" s="21">
        <v>23327</v>
      </c>
      <c r="C27" s="13">
        <f t="shared" si="1"/>
        <v>-6.0304543989687397E-2</v>
      </c>
      <c r="D27" s="37"/>
      <c r="E27" s="11"/>
    </row>
    <row r="28" spans="1:5" x14ac:dyDescent="0.25">
      <c r="A28" s="40"/>
      <c r="B28" s="40"/>
      <c r="C28" s="40"/>
      <c r="D28" s="42">
        <f>SUM(D17:D27)</f>
        <v>18655</v>
      </c>
      <c r="E28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K3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1123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18</v>
      </c>
      <c r="C4" s="13"/>
      <c r="D4" s="7">
        <v>1000</v>
      </c>
      <c r="E4" s="8">
        <f>(D4)+(D4*C5)</f>
        <v>1368.8888888888889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24.64</v>
      </c>
      <c r="C5" s="13">
        <f t="shared" ref="C5:C14" si="0">(B5-B4)/B4</f>
        <v>0.36888888888888893</v>
      </c>
      <c r="D5" s="7">
        <v>1000</v>
      </c>
      <c r="E5" s="8">
        <f t="shared" ref="E5:E13" si="1">(E4+D5)+(E4+D5)*C6</f>
        <v>3572.5613275613268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37.159999999999997</v>
      </c>
      <c r="C6" s="13">
        <f t="shared" si="0"/>
        <v>0.50811688311688297</v>
      </c>
      <c r="D6" s="7">
        <v>1000</v>
      </c>
      <c r="E6" s="8">
        <f t="shared" si="1"/>
        <v>3175.9367024854105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25.81</v>
      </c>
      <c r="C7" s="13">
        <f t="shared" si="0"/>
        <v>-0.30543595263724432</v>
      </c>
      <c r="D7" s="7">
        <v>1000</v>
      </c>
      <c r="E7" s="8">
        <f t="shared" si="1"/>
        <v>4886.2180710987759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30.2</v>
      </c>
      <c r="C8" s="13">
        <f t="shared" si="0"/>
        <v>0.17008911274699731</v>
      </c>
      <c r="D8" s="7">
        <v>1000</v>
      </c>
      <c r="E8" s="8">
        <f t="shared" si="1"/>
        <v>9332.1894451724966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47.88</v>
      </c>
      <c r="C9" s="13">
        <f t="shared" si="0"/>
        <v>0.58543046357615902</v>
      </c>
      <c r="D9" s="7">
        <v>1000</v>
      </c>
      <c r="E9" s="8">
        <f t="shared" si="1"/>
        <v>10660.195459304956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49.4</v>
      </c>
      <c r="C10" s="13">
        <f t="shared" si="0"/>
        <v>3.1746031746031661E-2</v>
      </c>
      <c r="D10" s="7">
        <v>1000</v>
      </c>
      <c r="E10" s="8">
        <f t="shared" si="1"/>
        <v>14655.496681543416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62.09</v>
      </c>
      <c r="C11" s="13">
        <f t="shared" si="0"/>
        <v>0.25688259109311751</v>
      </c>
      <c r="D11" s="7">
        <v>1000</v>
      </c>
      <c r="E11" s="8">
        <f t="shared" si="1"/>
        <v>18532.436883450493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73.5</v>
      </c>
      <c r="C12" s="13">
        <f t="shared" si="0"/>
        <v>0.18376550169109351</v>
      </c>
      <c r="D12" s="7">
        <v>1000</v>
      </c>
      <c r="E12" s="8">
        <f t="shared" si="1"/>
        <v>23359.200027963245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87.9</v>
      </c>
      <c r="C13" s="13">
        <f t="shared" si="0"/>
        <v>0.19591836734693885</v>
      </c>
      <c r="D13" s="7">
        <v>1000</v>
      </c>
      <c r="E13" s="87">
        <f t="shared" si="1"/>
        <v>22361.135952859546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80.69</v>
      </c>
      <c r="C14" s="13">
        <f t="shared" si="0"/>
        <v>-8.2025028441410783E-2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1127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9.81</v>
      </c>
      <c r="C19" s="13"/>
      <c r="D19" s="7">
        <v>1000</v>
      </c>
      <c r="E19" s="8">
        <f>(D19)+(D19*C20)</f>
        <v>1461.7737003058103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14.34</v>
      </c>
      <c r="C20" s="13">
        <f t="shared" ref="C20:C29" si="4">(B20-B19)/B19</f>
        <v>0.46177370030581033</v>
      </c>
      <c r="D20" s="7">
        <v>1000</v>
      </c>
      <c r="E20" s="8">
        <f t="shared" ref="E20:E28" si="5">(E19+D20)+(E19+D20)*C21</f>
        <v>3133.0104623836146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18.25</v>
      </c>
      <c r="C21" s="13">
        <f t="shared" si="4"/>
        <v>0.27266387726638774</v>
      </c>
      <c r="D21" s="7">
        <v>1000</v>
      </c>
      <c r="E21" s="8">
        <f t="shared" si="5"/>
        <v>4828.262085370885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21.32</v>
      </c>
      <c r="C22" s="13">
        <f t="shared" si="4"/>
        <v>0.16821917808219181</v>
      </c>
      <c r="D22" s="7">
        <v>1000</v>
      </c>
      <c r="E22" s="8">
        <f t="shared" si="5"/>
        <v>7976.9553307280685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29.18</v>
      </c>
      <c r="C23" s="13">
        <f t="shared" si="4"/>
        <v>0.36866791744840521</v>
      </c>
      <c r="D23" s="7">
        <v>1000</v>
      </c>
      <c r="E23" s="8">
        <f t="shared" si="5"/>
        <v>12059.515043335858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39.200000000000003</v>
      </c>
      <c r="C24" s="13">
        <f t="shared" si="4"/>
        <v>0.34338588074023313</v>
      </c>
      <c r="D24" s="7">
        <v>1000</v>
      </c>
      <c r="E24" s="8">
        <f t="shared" si="5"/>
        <v>8871.8083062253536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26.63</v>
      </c>
      <c r="C25" s="13">
        <f t="shared" si="4"/>
        <v>-0.32066326530612255</v>
      </c>
      <c r="D25" s="7">
        <v>1000</v>
      </c>
      <c r="E25" s="8">
        <f t="shared" si="5"/>
        <v>9211.9578073488574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24.85</v>
      </c>
      <c r="C26" s="13">
        <f t="shared" si="4"/>
        <v>-6.6841907622981506E-2</v>
      </c>
      <c r="D26" s="7">
        <v>1000</v>
      </c>
      <c r="E26" s="8">
        <f t="shared" si="5"/>
        <v>10869.468169190231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26.45</v>
      </c>
      <c r="C27" s="13">
        <f t="shared" si="4"/>
        <v>6.4386317907444576E-2</v>
      </c>
      <c r="D27" s="7">
        <v>1000</v>
      </c>
      <c r="E27" s="8">
        <f t="shared" si="5"/>
        <v>6901.7928333514474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15.38</v>
      </c>
      <c r="C28" s="13">
        <f t="shared" si="4"/>
        <v>-0.41852551984877123</v>
      </c>
      <c r="D28" s="7">
        <v>1000</v>
      </c>
      <c r="E28" s="87">
        <f t="shared" si="5"/>
        <v>5132.5689470208681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9.99</v>
      </c>
      <c r="C29" s="13">
        <f t="shared" si="4"/>
        <v>-0.35045513654096233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</sheetData>
  <mergeCells count="2">
    <mergeCell ref="A2:E2"/>
    <mergeCell ref="A17:E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K3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1129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9.9</v>
      </c>
      <c r="C4" s="13"/>
      <c r="D4" s="7">
        <v>1000</v>
      </c>
      <c r="E4" s="8">
        <f>(D4)+(D4*C5)</f>
        <v>1256.5656565656566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12.44</v>
      </c>
      <c r="C5" s="13">
        <f t="shared" ref="C5:C14" si="0">(B5-B4)/B4</f>
        <v>0.2565656565656565</v>
      </c>
      <c r="D5" s="7">
        <v>1000</v>
      </c>
      <c r="E5" s="8">
        <f t="shared" ref="E5:E13" si="1">(E4+D5)+(E4+D5)*C6</f>
        <v>3027.4984572412227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16.690000000000001</v>
      </c>
      <c r="C6" s="13">
        <f t="shared" si="0"/>
        <v>0.34163987138263679</v>
      </c>
      <c r="D6" s="7">
        <v>1000</v>
      </c>
      <c r="E6" s="8">
        <f t="shared" si="1"/>
        <v>5147.1864645269779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21.33</v>
      </c>
      <c r="C7" s="13">
        <f t="shared" si="0"/>
        <v>0.27801078490113823</v>
      </c>
      <c r="D7" s="7">
        <v>1000</v>
      </c>
      <c r="E7" s="8">
        <f t="shared" si="1"/>
        <v>6870.5543982336221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23.84</v>
      </c>
      <c r="C8" s="13">
        <f t="shared" si="0"/>
        <v>0.11767463666197851</v>
      </c>
      <c r="D8" s="7">
        <v>1000</v>
      </c>
      <c r="E8" s="8">
        <f t="shared" si="1"/>
        <v>10128.716817861054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30.68</v>
      </c>
      <c r="C9" s="13">
        <f t="shared" si="0"/>
        <v>0.28691275167785235</v>
      </c>
      <c r="D9" s="7">
        <v>1000</v>
      </c>
      <c r="E9" s="8">
        <f t="shared" si="1"/>
        <v>14995.474356270404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41.34</v>
      </c>
      <c r="C10" s="13">
        <f t="shared" si="0"/>
        <v>0.3474576271186442</v>
      </c>
      <c r="D10" s="7">
        <v>1000</v>
      </c>
      <c r="E10" s="8">
        <f t="shared" si="1"/>
        <v>19702.214664278879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50.92</v>
      </c>
      <c r="C11" s="13">
        <f t="shared" si="0"/>
        <v>0.23173681664247697</v>
      </c>
      <c r="D11" s="7">
        <v>1000</v>
      </c>
      <c r="E11" s="8">
        <f t="shared" si="1"/>
        <v>24954.869129878978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61.38</v>
      </c>
      <c r="C12" s="13">
        <f t="shared" si="0"/>
        <v>0.20542026708562452</v>
      </c>
      <c r="D12" s="7">
        <v>1000</v>
      </c>
      <c r="E12" s="8">
        <f t="shared" si="1"/>
        <v>28407.430891907297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67.180000000000007</v>
      </c>
      <c r="C13" s="13">
        <f t="shared" si="0"/>
        <v>9.4493320299771977E-2</v>
      </c>
      <c r="D13" s="7">
        <v>1000</v>
      </c>
      <c r="E13" s="87">
        <f t="shared" si="1"/>
        <v>21269.828327445306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48.59</v>
      </c>
      <c r="C14" s="13">
        <f t="shared" si="0"/>
        <v>-0.27671926168502531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1132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23.55</v>
      </c>
      <c r="C19" s="13"/>
      <c r="D19" s="7">
        <v>1000</v>
      </c>
      <c r="E19" s="8">
        <f>(D19)+(D19*C20)</f>
        <v>1348.619957537155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31.76</v>
      </c>
      <c r="C20" s="13">
        <f t="shared" ref="C20:C29" si="4">(B20-B19)/B19</f>
        <v>0.34861995753715502</v>
      </c>
      <c r="D20" s="7">
        <v>1000</v>
      </c>
      <c r="E20" s="8">
        <f t="shared" ref="E20:E28" si="5">(E19+D20)+(E19+D20)*C21</f>
        <v>2989.7577104290667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40.43</v>
      </c>
      <c r="C21" s="13">
        <f t="shared" si="4"/>
        <v>0.27298488664987397</v>
      </c>
      <c r="D21" s="7">
        <v>1000</v>
      </c>
      <c r="E21" s="8">
        <f t="shared" si="5"/>
        <v>5580.5292734297236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56.55</v>
      </c>
      <c r="C22" s="13">
        <f t="shared" si="4"/>
        <v>0.39871382636655944</v>
      </c>
      <c r="D22" s="7">
        <v>1000</v>
      </c>
      <c r="E22" s="8">
        <f t="shared" si="5"/>
        <v>7278.7286658360608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62.55</v>
      </c>
      <c r="C23" s="13">
        <f t="shared" si="4"/>
        <v>0.10610079575596817</v>
      </c>
      <c r="D23" s="7">
        <v>1000</v>
      </c>
      <c r="E23" s="8">
        <f t="shared" si="5"/>
        <v>8977.5566011776173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67.83</v>
      </c>
      <c r="C24" s="13">
        <f t="shared" si="4"/>
        <v>8.4412470023980835E-2</v>
      </c>
      <c r="D24" s="7">
        <v>1000</v>
      </c>
      <c r="E24" s="8">
        <f t="shared" si="5"/>
        <v>9755.4408637785564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66.319999999999993</v>
      </c>
      <c r="C25" s="13">
        <f t="shared" si="4"/>
        <v>-2.2261536193424813E-2</v>
      </c>
      <c r="D25" s="7">
        <v>1000</v>
      </c>
      <c r="E25" s="8">
        <f t="shared" si="5"/>
        <v>12198.797674508793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75.22</v>
      </c>
      <c r="C26" s="13">
        <f t="shared" si="4"/>
        <v>0.1341978287092884</v>
      </c>
      <c r="D26" s="7">
        <v>1000</v>
      </c>
      <c r="E26" s="8">
        <f t="shared" si="5"/>
        <v>14486.742036791358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82.56</v>
      </c>
      <c r="C27" s="13">
        <f t="shared" si="4"/>
        <v>9.7580430736506296E-2</v>
      </c>
      <c r="D27" s="7">
        <v>1000</v>
      </c>
      <c r="E27" s="8">
        <f t="shared" si="5"/>
        <v>18587.466914070443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99.09</v>
      </c>
      <c r="C28" s="13">
        <f t="shared" si="4"/>
        <v>0.20021802325581395</v>
      </c>
      <c r="D28" s="7">
        <v>1000</v>
      </c>
      <c r="E28" s="87">
        <f t="shared" si="5"/>
        <v>12997.032491675564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65.75</v>
      </c>
      <c r="C29" s="13">
        <f t="shared" si="4"/>
        <v>-0.33646180240185691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</sheetData>
  <mergeCells count="2">
    <mergeCell ref="A2:E2"/>
    <mergeCell ref="A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K6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1133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13.98</v>
      </c>
      <c r="C4" s="13"/>
      <c r="D4" s="7">
        <v>1000</v>
      </c>
      <c r="E4" s="8">
        <f>(D4)+(D4*C5)</f>
        <v>1211.7310443490701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16.940000000000001</v>
      </c>
      <c r="C5" s="13">
        <f t="shared" ref="C5:C14" si="0">(B5-B4)/B4</f>
        <v>0.21173104434907014</v>
      </c>
      <c r="D5" s="7">
        <v>1000</v>
      </c>
      <c r="E5" s="8">
        <f t="shared" ref="E5:E13" si="1">(E4+D5)+(E4+D5)*C6</f>
        <v>2467.6338098109454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18.899999999999999</v>
      </c>
      <c r="C6" s="13">
        <f t="shared" si="0"/>
        <v>0.11570247933884281</v>
      </c>
      <c r="D6" s="7">
        <v>1000</v>
      </c>
      <c r="E6" s="8">
        <f t="shared" si="1"/>
        <v>3781.3721068890786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20.61</v>
      </c>
      <c r="C7" s="13">
        <f t="shared" si="0"/>
        <v>9.0476190476190529E-2</v>
      </c>
      <c r="D7" s="7">
        <v>1000</v>
      </c>
      <c r="E7" s="8">
        <f t="shared" si="1"/>
        <v>5616.5462740312769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24.21</v>
      </c>
      <c r="C8" s="13">
        <f t="shared" si="0"/>
        <v>0.17467248908296951</v>
      </c>
      <c r="D8" s="7">
        <v>1000</v>
      </c>
      <c r="E8" s="8">
        <f t="shared" si="1"/>
        <v>7258.7967384663652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26.56</v>
      </c>
      <c r="C9" s="13">
        <f t="shared" si="0"/>
        <v>9.7067327550598839E-2</v>
      </c>
      <c r="D9" s="7">
        <v>1000</v>
      </c>
      <c r="E9" s="8">
        <f t="shared" si="1"/>
        <v>8314.7674994951267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26.74</v>
      </c>
      <c r="C10" s="13">
        <f t="shared" si="0"/>
        <v>6.7771084337349295E-3</v>
      </c>
      <c r="D10" s="7">
        <v>1000</v>
      </c>
      <c r="E10" s="8">
        <f t="shared" si="1"/>
        <v>10088.095242534739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28.96</v>
      </c>
      <c r="C11" s="13">
        <f t="shared" si="0"/>
        <v>8.3021690351533381E-2</v>
      </c>
      <c r="D11" s="7">
        <v>1000</v>
      </c>
      <c r="E11" s="8">
        <f t="shared" si="1"/>
        <v>13676.338469038012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35.72</v>
      </c>
      <c r="C12" s="13">
        <f t="shared" si="0"/>
        <v>0.23342541436464082</v>
      </c>
      <c r="D12" s="7">
        <v>1000</v>
      </c>
      <c r="E12" s="8">
        <f t="shared" si="1"/>
        <v>14836.578446723477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36.11</v>
      </c>
      <c r="C13" s="13">
        <f t="shared" si="0"/>
        <v>1.0918253079507296E-2</v>
      </c>
      <c r="D13" s="7">
        <v>1000</v>
      </c>
      <c r="E13" s="87">
        <f t="shared" si="1"/>
        <v>12310.516671269123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28.07</v>
      </c>
      <c r="C14" s="13">
        <f t="shared" si="0"/>
        <v>-0.22265300470783714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1135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11.81</v>
      </c>
      <c r="C19" s="13"/>
      <c r="D19" s="7">
        <v>1000</v>
      </c>
      <c r="E19" s="8">
        <f>(D19)+(D19*C20)</f>
        <v>1460.6265876375951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17.25</v>
      </c>
      <c r="C20" s="13">
        <f t="shared" ref="C20:C29" si="4">(B20-B19)/B19</f>
        <v>0.46062658763759518</v>
      </c>
      <c r="D20" s="7">
        <v>1000</v>
      </c>
      <c r="E20" s="8">
        <f t="shared" ref="E20:E28" si="5">(E19+D20)+(E19+D20)*C21</f>
        <v>3339.3199082084693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23.41</v>
      </c>
      <c r="C21" s="13">
        <f t="shared" si="4"/>
        <v>0.3571014492753623</v>
      </c>
      <c r="D21" s="7">
        <v>1000</v>
      </c>
      <c r="E21" s="8">
        <f t="shared" si="5"/>
        <v>3751.722979160163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20.239999999999998</v>
      </c>
      <c r="C22" s="13">
        <f t="shared" si="4"/>
        <v>-0.13541221700128159</v>
      </c>
      <c r="D22" s="7">
        <v>1000</v>
      </c>
      <c r="E22" s="8">
        <f t="shared" si="5"/>
        <v>5380.9036898394743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22.92</v>
      </c>
      <c r="C23" s="13">
        <f t="shared" si="4"/>
        <v>0.13241106719367607</v>
      </c>
      <c r="D23" s="7">
        <v>1000</v>
      </c>
      <c r="E23" s="8">
        <f t="shared" si="5"/>
        <v>5643.1465005692025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20.27</v>
      </c>
      <c r="C24" s="13">
        <f t="shared" si="4"/>
        <v>-0.11561954624781859</v>
      </c>
      <c r="D24" s="7">
        <v>1000</v>
      </c>
      <c r="E24" s="8">
        <f t="shared" si="5"/>
        <v>8616.0987419814664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26.29</v>
      </c>
      <c r="C25" s="13">
        <f t="shared" si="4"/>
        <v>0.29699062654168723</v>
      </c>
      <c r="D25" s="7">
        <v>1000</v>
      </c>
      <c r="E25" s="8">
        <f t="shared" si="5"/>
        <v>6653.3600652964205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18.190000000000001</v>
      </c>
      <c r="C26" s="13">
        <f t="shared" si="4"/>
        <v>-0.30810193990110302</v>
      </c>
      <c r="D26" s="7">
        <v>1000</v>
      </c>
      <c r="E26" s="8">
        <f t="shared" si="5"/>
        <v>7821.6582525486774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18.59</v>
      </c>
      <c r="C27" s="13">
        <f t="shared" si="4"/>
        <v>2.1990104452996071E-2</v>
      </c>
      <c r="D27" s="7">
        <v>1000</v>
      </c>
      <c r="E27" s="8">
        <f t="shared" si="5"/>
        <v>6904.5254209028117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14.55</v>
      </c>
      <c r="C28" s="13">
        <f t="shared" si="4"/>
        <v>-0.21732114039806344</v>
      </c>
      <c r="D28" s="7">
        <v>1000</v>
      </c>
      <c r="E28" s="87">
        <f t="shared" si="5"/>
        <v>8062.0726629689152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14.84</v>
      </c>
      <c r="C29" s="13">
        <f t="shared" si="4"/>
        <v>1.993127147766317E-2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2" spans="1:11" ht="18.75" x14ac:dyDescent="0.3">
      <c r="A32" s="122" t="s">
        <v>1137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16.79</v>
      </c>
      <c r="C34" s="13"/>
      <c r="D34" s="7">
        <v>1000</v>
      </c>
      <c r="E34" s="8">
        <f>(D34)+(D34*C35)</f>
        <v>1182.2513400833832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19.850000000000001</v>
      </c>
      <c r="C35" s="13">
        <f t="shared" ref="C35:C44" si="8">(B35-B34)/B34</f>
        <v>0.18225134008338312</v>
      </c>
      <c r="D35" s="7">
        <v>1000</v>
      </c>
      <c r="E35" s="8">
        <f t="shared" ref="E35:E43" si="9">(E34+D35)+(E34+D35)*C36</f>
        <v>2680.266381422311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24.38</v>
      </c>
      <c r="C36" s="13">
        <f t="shared" si="8"/>
        <v>0.22821158690176307</v>
      </c>
      <c r="D36" s="7">
        <v>1000</v>
      </c>
      <c r="E36" s="8">
        <f t="shared" si="9"/>
        <v>4348.994029892403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28.81</v>
      </c>
      <c r="C37" s="13">
        <f t="shared" si="8"/>
        <v>0.18170631665299425</v>
      </c>
      <c r="D37" s="7">
        <v>1000</v>
      </c>
      <c r="E37" s="8">
        <f t="shared" si="9"/>
        <v>6054.5191015200026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32.61</v>
      </c>
      <c r="C38" s="13">
        <f t="shared" si="8"/>
        <v>0.13189864630336692</v>
      </c>
      <c r="D38" s="7">
        <v>1000</v>
      </c>
      <c r="E38" s="8">
        <f t="shared" si="9"/>
        <v>8365.4784929708221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38.67</v>
      </c>
      <c r="C39" s="13">
        <f t="shared" si="8"/>
        <v>0.18583256669733217</v>
      </c>
      <c r="D39" s="7">
        <v>1000</v>
      </c>
      <c r="E39" s="8">
        <f t="shared" si="9"/>
        <v>9314.6186407979785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38.46</v>
      </c>
      <c r="C40" s="13">
        <f t="shared" si="8"/>
        <v>-5.430566330488773E-3</v>
      </c>
      <c r="D40" s="7">
        <v>1000</v>
      </c>
      <c r="E40" s="8">
        <f t="shared" si="9"/>
        <v>10687.40386988558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39.85</v>
      </c>
      <c r="C41" s="13">
        <f t="shared" si="8"/>
        <v>3.6141445657826329E-2</v>
      </c>
      <c r="D41" s="7">
        <v>1000</v>
      </c>
      <c r="E41" s="8">
        <f t="shared" si="9"/>
        <v>14107.004420112833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48.1</v>
      </c>
      <c r="C42" s="13">
        <f t="shared" si="8"/>
        <v>0.20702634880803011</v>
      </c>
      <c r="D42" s="7">
        <v>1000</v>
      </c>
      <c r="E42" s="8">
        <f t="shared" si="9"/>
        <v>15706.887547813778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50.01</v>
      </c>
      <c r="C43" s="13">
        <f t="shared" si="8"/>
        <v>3.9708939708939635E-2</v>
      </c>
      <c r="D43" s="7">
        <v>1000</v>
      </c>
      <c r="E43" s="87">
        <f t="shared" si="9"/>
        <v>18587.70692182281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55.64</v>
      </c>
      <c r="C44" s="13">
        <f t="shared" si="8"/>
        <v>0.11257748450309944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40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7" spans="1:11" ht="18.75" x14ac:dyDescent="0.3">
      <c r="A47" s="122" t="s">
        <v>1139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26.64</v>
      </c>
      <c r="C49" s="13"/>
      <c r="D49" s="7">
        <v>1000</v>
      </c>
      <c r="E49" s="8">
        <f>(D49)+(D49*C50)</f>
        <v>1424.5495495495497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37.950000000000003</v>
      </c>
      <c r="C50" s="13">
        <f t="shared" ref="C50:C59" si="12">(B50-B49)/B49</f>
        <v>0.4245495495495496</v>
      </c>
      <c r="D50" s="7">
        <v>1000</v>
      </c>
      <c r="E50" s="8">
        <f t="shared" ref="E50:E58" si="13">(E49+D50)+(E49+D50)*C51</f>
        <v>2897.3207397120441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45.35</v>
      </c>
      <c r="C51" s="13">
        <f t="shared" si="12"/>
        <v>0.19499341238471668</v>
      </c>
      <c r="D51" s="7">
        <v>1000</v>
      </c>
      <c r="E51" s="8">
        <f t="shared" si="13"/>
        <v>4528.9702973059475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52.7</v>
      </c>
      <c r="C52" s="13">
        <f t="shared" si="12"/>
        <v>0.16207276736493939</v>
      </c>
      <c r="D52" s="7">
        <v>1000</v>
      </c>
      <c r="E52" s="8">
        <f t="shared" si="13"/>
        <v>7231.7252864003603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68.930000000000007</v>
      </c>
      <c r="C53" s="13">
        <f t="shared" si="12"/>
        <v>0.30796963946869077</v>
      </c>
      <c r="D53" s="7">
        <v>1000</v>
      </c>
      <c r="E53" s="8">
        <f t="shared" si="13"/>
        <v>8621.0394374763091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72.19</v>
      </c>
      <c r="C54" s="13">
        <f t="shared" si="12"/>
        <v>4.7294356593645594E-2</v>
      </c>
      <c r="D54" s="7">
        <v>1000</v>
      </c>
      <c r="E54" s="8">
        <f t="shared" si="13"/>
        <v>12099.93310054681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90.79</v>
      </c>
      <c r="C55" s="13">
        <f t="shared" si="12"/>
        <v>0.25765341460036029</v>
      </c>
      <c r="D55" s="7">
        <v>1000</v>
      </c>
      <c r="E55" s="8">
        <f t="shared" si="13"/>
        <v>13081.175623918643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90.66</v>
      </c>
      <c r="C56" s="13">
        <f t="shared" si="12"/>
        <v>-1.4318757572420932E-3</v>
      </c>
      <c r="D56" s="7">
        <v>1000</v>
      </c>
      <c r="E56" s="8">
        <f t="shared" si="13"/>
        <v>15657.658445259636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100.81</v>
      </c>
      <c r="C57" s="13">
        <f t="shared" si="12"/>
        <v>0.1119567615265829</v>
      </c>
      <c r="D57" s="7">
        <v>1000</v>
      </c>
      <c r="E57" s="8">
        <f t="shared" si="13"/>
        <v>22951.579784213507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138.9</v>
      </c>
      <c r="C58" s="13">
        <f t="shared" si="12"/>
        <v>0.37783950004959826</v>
      </c>
      <c r="D58" s="7">
        <v>1000</v>
      </c>
      <c r="E58" s="87">
        <f t="shared" si="13"/>
        <v>27127.879997497974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157.32</v>
      </c>
      <c r="C59" s="13">
        <f t="shared" si="12"/>
        <v>0.13261339092872559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40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K75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1138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10.83</v>
      </c>
      <c r="C4" s="13"/>
      <c r="D4" s="7">
        <v>1000</v>
      </c>
      <c r="E4" s="8">
        <f>(D4)+(D4*C5)</f>
        <v>1504.1551246537397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16.29</v>
      </c>
      <c r="C5" s="13">
        <f t="shared" ref="C5:C14" si="0">(B5-B4)/B4</f>
        <v>0.50415512465373957</v>
      </c>
      <c r="D5" s="7">
        <v>1000</v>
      </c>
      <c r="E5" s="8">
        <f t="shared" ref="E5:E13" si="1">(E4+D5)+(E4+D5)*C6</f>
        <v>2078.3411470422689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13.52</v>
      </c>
      <c r="C6" s="13">
        <f t="shared" si="0"/>
        <v>-0.17004297114794351</v>
      </c>
      <c r="D6" s="7">
        <v>1000</v>
      </c>
      <c r="E6" s="8">
        <f t="shared" si="1"/>
        <v>1935.3476146345627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8.5</v>
      </c>
      <c r="C7" s="13">
        <f t="shared" si="0"/>
        <v>-0.37130177514792895</v>
      </c>
      <c r="D7" s="7">
        <v>1000</v>
      </c>
      <c r="E7" s="8">
        <f t="shared" si="1"/>
        <v>1709.4083167577751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4.95</v>
      </c>
      <c r="C8" s="13">
        <f t="shared" si="0"/>
        <v>-0.41764705882352937</v>
      </c>
      <c r="D8" s="7">
        <v>1000</v>
      </c>
      <c r="E8" s="8">
        <f t="shared" si="1"/>
        <v>5659.6529283384634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10.34</v>
      </c>
      <c r="C9" s="13">
        <f t="shared" si="0"/>
        <v>1.0888888888888888</v>
      </c>
      <c r="D9" s="7">
        <v>1000</v>
      </c>
      <c r="E9" s="8">
        <f t="shared" si="1"/>
        <v>9963.7167119338519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15.47</v>
      </c>
      <c r="C10" s="13">
        <f t="shared" si="0"/>
        <v>0.49613152804642174</v>
      </c>
      <c r="D10" s="7">
        <v>1000</v>
      </c>
      <c r="E10" s="8">
        <f t="shared" si="1"/>
        <v>7455.6108474172015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10.52</v>
      </c>
      <c r="C11" s="13">
        <f t="shared" si="0"/>
        <v>-0.3199741435035553</v>
      </c>
      <c r="D11" s="7">
        <v>1000</v>
      </c>
      <c r="E11" s="8">
        <f t="shared" si="1"/>
        <v>11124.111609149626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13.84</v>
      </c>
      <c r="C12" s="13">
        <f t="shared" si="0"/>
        <v>0.31558935361216733</v>
      </c>
      <c r="D12" s="7">
        <v>1000</v>
      </c>
      <c r="E12" s="8">
        <f t="shared" si="1"/>
        <v>17695.596423758849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20.2</v>
      </c>
      <c r="C13" s="13">
        <f t="shared" si="0"/>
        <v>0.45953757225433522</v>
      </c>
      <c r="D13" s="7">
        <v>1000</v>
      </c>
      <c r="E13" s="87">
        <f t="shared" si="1"/>
        <v>18640.064949232834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20.14</v>
      </c>
      <c r="C14" s="13">
        <f t="shared" si="0"/>
        <v>-2.970297029702907E-3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1141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2.4900000000000002</v>
      </c>
      <c r="C19" s="13"/>
      <c r="D19" s="7">
        <v>1000</v>
      </c>
      <c r="E19" s="8">
        <f>(D19)+(D19*C20)</f>
        <v>4831.325301204819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12.03</v>
      </c>
      <c r="C20" s="13">
        <f t="shared" ref="C20:C29" si="4">(B20-B19)/B19</f>
        <v>3.8313253012048185</v>
      </c>
      <c r="D20" s="7">
        <v>1000</v>
      </c>
      <c r="E20" s="8">
        <f t="shared" ref="E20:E28" si="5">(E19+D20)+(E19+D20)*C21</f>
        <v>4818.235535658845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9.94</v>
      </c>
      <c r="C21" s="13">
        <f t="shared" si="4"/>
        <v>-0.1737323358270989</v>
      </c>
      <c r="D21" s="7">
        <v>1000</v>
      </c>
      <c r="E21" s="8">
        <f t="shared" si="5"/>
        <v>6573.3184170471668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11.23</v>
      </c>
      <c r="C22" s="13">
        <f t="shared" si="4"/>
        <v>0.12977867203219326</v>
      </c>
      <c r="D22" s="7">
        <v>1000</v>
      </c>
      <c r="E22" s="8">
        <f t="shared" si="5"/>
        <v>14600.386796889685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21.65</v>
      </c>
      <c r="C23" s="13">
        <f t="shared" si="4"/>
        <v>0.92787177203918059</v>
      </c>
      <c r="D23" s="7">
        <v>1000</v>
      </c>
      <c r="E23" s="8">
        <f t="shared" si="5"/>
        <v>30004.623843994759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41.64</v>
      </c>
      <c r="C24" s="13">
        <f t="shared" si="4"/>
        <v>0.92332563510392629</v>
      </c>
      <c r="D24" s="7">
        <v>1000</v>
      </c>
      <c r="E24" s="8">
        <f t="shared" si="5"/>
        <v>38294.135549871527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51.43</v>
      </c>
      <c r="C25" s="13">
        <f t="shared" si="4"/>
        <v>0.23511047070124877</v>
      </c>
      <c r="D25" s="7">
        <v>1000</v>
      </c>
      <c r="E25" s="8">
        <f t="shared" si="5"/>
        <v>22645.891069379584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29.64</v>
      </c>
      <c r="C26" s="13">
        <f t="shared" si="4"/>
        <v>-0.42368267548123661</v>
      </c>
      <c r="D26" s="7">
        <v>1000</v>
      </c>
      <c r="E26" s="8">
        <f t="shared" si="5"/>
        <v>26390.218507931058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33.08</v>
      </c>
      <c r="C27" s="13">
        <f t="shared" si="4"/>
        <v>0.11605937921727387</v>
      </c>
      <c r="D27" s="7">
        <v>1000</v>
      </c>
      <c r="E27" s="8">
        <f t="shared" si="5"/>
        <v>32002.174889103248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38.65</v>
      </c>
      <c r="C28" s="13">
        <f t="shared" si="4"/>
        <v>0.1683796856106409</v>
      </c>
      <c r="D28" s="7">
        <v>1000</v>
      </c>
      <c r="E28" s="87">
        <f t="shared" si="5"/>
        <v>31968.989077568578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37.44</v>
      </c>
      <c r="C29" s="13">
        <f t="shared" si="4"/>
        <v>-3.1306597671410114E-2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2" spans="1:11" ht="18.75" x14ac:dyDescent="0.3">
      <c r="A32" s="122" t="s">
        <v>1143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12.14</v>
      </c>
      <c r="C34" s="13"/>
      <c r="D34" s="7">
        <v>1000</v>
      </c>
      <c r="E34" s="8">
        <f>(D34)+(D34*C35)</f>
        <v>3008.237232289951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36.520000000000003</v>
      </c>
      <c r="C35" s="13">
        <f t="shared" ref="C35:C44" si="8">(B35-B34)/B34</f>
        <v>2.0082372322899507</v>
      </c>
      <c r="D35" s="7">
        <v>1000</v>
      </c>
      <c r="E35" s="8">
        <f t="shared" ref="E35:E43" si="9">(E34+D35)+(E34+D35)*C36</f>
        <v>3077.5184006957888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28.04</v>
      </c>
      <c r="C36" s="13">
        <f t="shared" si="8"/>
        <v>-0.23220153340635277</v>
      </c>
      <c r="D36" s="7">
        <v>1000</v>
      </c>
      <c r="E36" s="8">
        <f t="shared" si="9"/>
        <v>3722.6986825182667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25.6</v>
      </c>
      <c r="C37" s="13">
        <f t="shared" si="8"/>
        <v>-8.7018544935805908E-2</v>
      </c>
      <c r="D37" s="7">
        <v>1000</v>
      </c>
      <c r="E37" s="8">
        <f t="shared" si="9"/>
        <v>6525.0723594012143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35.369999999999997</v>
      </c>
      <c r="C38" s="13">
        <f t="shared" si="8"/>
        <v>0.38164062499999984</v>
      </c>
      <c r="D38" s="7">
        <v>1000</v>
      </c>
      <c r="E38" s="8">
        <f t="shared" si="9"/>
        <v>15158.648730770048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71.25</v>
      </c>
      <c r="C39" s="13">
        <f t="shared" si="8"/>
        <v>1.0144189991518238</v>
      </c>
      <c r="D39" s="7">
        <v>1000</v>
      </c>
      <c r="E39" s="8">
        <f t="shared" si="9"/>
        <v>21733.099057820262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95.83</v>
      </c>
      <c r="C40" s="13">
        <f t="shared" si="8"/>
        <v>0.34498245614035083</v>
      </c>
      <c r="D40" s="7">
        <v>1000</v>
      </c>
      <c r="E40" s="8">
        <f t="shared" si="9"/>
        <v>12741.257960925872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53.71</v>
      </c>
      <c r="C41" s="13">
        <f t="shared" si="8"/>
        <v>-0.43952833142022329</v>
      </c>
      <c r="D41" s="7">
        <v>1000</v>
      </c>
      <c r="E41" s="8">
        <f t="shared" si="9"/>
        <v>16294.558174108523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63.69</v>
      </c>
      <c r="C42" s="13">
        <f t="shared" si="8"/>
        <v>0.18581269782163465</v>
      </c>
      <c r="D42" s="7">
        <v>1000</v>
      </c>
      <c r="E42" s="8">
        <f t="shared" si="9"/>
        <v>20743.151184175695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76.39</v>
      </c>
      <c r="C43" s="13">
        <f t="shared" si="8"/>
        <v>0.19940336002512174</v>
      </c>
      <c r="D43" s="7">
        <v>1000</v>
      </c>
      <c r="E43" s="87">
        <f t="shared" si="9"/>
        <v>10380.582847059663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36.47</v>
      </c>
      <c r="C44" s="13">
        <f t="shared" si="8"/>
        <v>-0.52258148972378582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40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7" spans="1:11" ht="18.75" x14ac:dyDescent="0.3">
      <c r="A47" s="122" t="s">
        <v>1146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15.35</v>
      </c>
      <c r="C49" s="13"/>
      <c r="D49" s="7">
        <v>1000</v>
      </c>
      <c r="E49" s="8">
        <f>(D49)+(D49*C50)</f>
        <v>1283.3876221498372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19.7</v>
      </c>
      <c r="C50" s="13">
        <f t="shared" ref="C50:C59" si="12">(B50-B49)/B49</f>
        <v>0.28338762214983709</v>
      </c>
      <c r="D50" s="7">
        <v>1000</v>
      </c>
      <c r="E50" s="8">
        <f t="shared" ref="E50:E58" si="13">(E49+D50)+(E49+D50)*C51</f>
        <v>3131.834190380132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27.02</v>
      </c>
      <c r="C51" s="13">
        <f t="shared" si="12"/>
        <v>0.37157360406091372</v>
      </c>
      <c r="D51" s="7">
        <v>1000</v>
      </c>
      <c r="E51" s="8">
        <f t="shared" si="13"/>
        <v>2873.3221479364429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18.79</v>
      </c>
      <c r="C52" s="13">
        <f t="shared" si="12"/>
        <v>-0.30458919319022948</v>
      </c>
      <c r="D52" s="7">
        <v>1000</v>
      </c>
      <c r="E52" s="8">
        <f t="shared" si="13"/>
        <v>3345.6103491755439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16.23</v>
      </c>
      <c r="C53" s="13">
        <f t="shared" si="12"/>
        <v>-0.13624268227780728</v>
      </c>
      <c r="D53" s="7">
        <v>1000</v>
      </c>
      <c r="E53" s="8">
        <f t="shared" si="13"/>
        <v>7829.0601731295683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29.24</v>
      </c>
      <c r="C54" s="13">
        <f t="shared" si="12"/>
        <v>0.80160197165742442</v>
      </c>
      <c r="D54" s="7">
        <v>1000</v>
      </c>
      <c r="E54" s="8">
        <f t="shared" si="13"/>
        <v>10133.490403906579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33.56</v>
      </c>
      <c r="C55" s="13">
        <f t="shared" si="12"/>
        <v>0.14774281805745568</v>
      </c>
      <c r="D55" s="7">
        <v>1000</v>
      </c>
      <c r="E55" s="8">
        <f t="shared" si="13"/>
        <v>8615.5168590421272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25.97</v>
      </c>
      <c r="C56" s="13">
        <f t="shared" si="12"/>
        <v>-0.22616209773539936</v>
      </c>
      <c r="D56" s="7">
        <v>1000</v>
      </c>
      <c r="E56" s="8">
        <f t="shared" si="13"/>
        <v>7986.3957893545894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21.57</v>
      </c>
      <c r="C57" s="13">
        <f t="shared" si="12"/>
        <v>-0.16942626107046588</v>
      </c>
      <c r="D57" s="7">
        <v>1000</v>
      </c>
      <c r="E57" s="8">
        <f t="shared" si="13"/>
        <v>11556.91326827521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27.74</v>
      </c>
      <c r="C58" s="13">
        <f t="shared" si="12"/>
        <v>0.28604543347241529</v>
      </c>
      <c r="D58" s="7">
        <v>1000</v>
      </c>
      <c r="E58" s="87">
        <f t="shared" si="13"/>
        <v>8831.4844219195875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19.510000000000002</v>
      </c>
      <c r="C59" s="13">
        <f t="shared" si="12"/>
        <v>-0.29668348954578216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40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2" spans="1:11" ht="18.75" x14ac:dyDescent="0.3">
      <c r="A62" s="122"/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/>
      <c r="C64" s="13"/>
      <c r="D64" s="7">
        <v>1000</v>
      </c>
      <c r="E64" s="8" t="e">
        <f>(D64)+(D64*C65)</f>
        <v>#DIV/0!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/>
      <c r="C65" s="13" t="e">
        <f t="shared" ref="C65:C74" si="16">(B65-B64)/B64</f>
        <v>#DIV/0!</v>
      </c>
      <c r="D65" s="7">
        <v>1000</v>
      </c>
      <c r="E65" s="8" t="e">
        <f t="shared" ref="E65:E73" si="17">(E64+D65)+(E64+D65)*C66</f>
        <v>#DIV/0!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/>
      <c r="C66" s="13" t="e">
        <f t="shared" si="16"/>
        <v>#DIV/0!</v>
      </c>
      <c r="D66" s="7">
        <v>1000</v>
      </c>
      <c r="E66" s="8" t="e">
        <f t="shared" si="17"/>
        <v>#DIV/0!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/>
      <c r="C67" s="13" t="e">
        <f t="shared" si="16"/>
        <v>#DIV/0!</v>
      </c>
      <c r="D67" s="7">
        <v>1000</v>
      </c>
      <c r="E67" s="8" t="e">
        <f t="shared" si="17"/>
        <v>#DIV/0!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/>
      <c r="C68" s="13" t="e">
        <f t="shared" si="16"/>
        <v>#DIV/0!</v>
      </c>
      <c r="D68" s="7">
        <v>1000</v>
      </c>
      <c r="E68" s="8" t="e">
        <f t="shared" si="17"/>
        <v>#DIV/0!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/>
      <c r="C69" s="13" t="e">
        <f t="shared" si="16"/>
        <v>#DIV/0!</v>
      </c>
      <c r="D69" s="7">
        <v>1000</v>
      </c>
      <c r="E69" s="8" t="e">
        <f t="shared" si="17"/>
        <v>#DIV/0!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/>
      <c r="C70" s="13" t="e">
        <f t="shared" si="16"/>
        <v>#DIV/0!</v>
      </c>
      <c r="D70" s="7">
        <v>1000</v>
      </c>
      <c r="E70" s="8" t="e">
        <f t="shared" si="17"/>
        <v>#DIV/0!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/>
      <c r="C71" s="13" t="e">
        <f t="shared" si="16"/>
        <v>#DIV/0!</v>
      </c>
      <c r="D71" s="7">
        <v>1000</v>
      </c>
      <c r="E71" s="8" t="e">
        <f t="shared" si="17"/>
        <v>#DIV/0!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/>
      <c r="C72" s="13" t="e">
        <f t="shared" si="16"/>
        <v>#DIV/0!</v>
      </c>
      <c r="D72" s="7">
        <v>1000</v>
      </c>
      <c r="E72" s="8" t="e">
        <f t="shared" si="17"/>
        <v>#DIV/0!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/>
      <c r="C73" s="13" t="e">
        <f t="shared" si="16"/>
        <v>#DIV/0!</v>
      </c>
      <c r="D73" s="7">
        <v>1000</v>
      </c>
      <c r="E73" s="87" t="e">
        <f t="shared" si="17"/>
        <v>#DIV/0!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/>
      <c r="C74" s="13" t="e">
        <f t="shared" si="16"/>
        <v>#DIV/0!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40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</sheetData>
  <mergeCells count="5"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K225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1145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26.64</v>
      </c>
      <c r="C4" s="13"/>
      <c r="D4" s="7">
        <v>1000</v>
      </c>
      <c r="E4" s="8">
        <f>(D4)+(D4*C5)</f>
        <v>1424.5495495495497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37.950000000000003</v>
      </c>
      <c r="C5" s="13">
        <f t="shared" ref="C5:C14" si="0">(B5-B4)/B4</f>
        <v>0.4245495495495496</v>
      </c>
      <c r="D5" s="7">
        <v>1000</v>
      </c>
      <c r="E5" s="8">
        <f t="shared" ref="E5:E13" si="1">(E4+D5)+(E4+D5)*C6</f>
        <v>2897.3207397120441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45.35</v>
      </c>
      <c r="C6" s="13">
        <f t="shared" si="0"/>
        <v>0.19499341238471668</v>
      </c>
      <c r="D6" s="7">
        <v>1000</v>
      </c>
      <c r="E6" s="8">
        <f t="shared" si="1"/>
        <v>4528.9702973059475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52.7</v>
      </c>
      <c r="C7" s="13">
        <f t="shared" si="0"/>
        <v>0.16207276736493939</v>
      </c>
      <c r="D7" s="7">
        <v>1000</v>
      </c>
      <c r="E7" s="8">
        <f t="shared" si="1"/>
        <v>7231.7252864003603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68.930000000000007</v>
      </c>
      <c r="C8" s="13">
        <f t="shared" si="0"/>
        <v>0.30796963946869077</v>
      </c>
      <c r="D8" s="7">
        <v>1000</v>
      </c>
      <c r="E8" s="8">
        <f t="shared" si="1"/>
        <v>8621.0394374763091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72.19</v>
      </c>
      <c r="C9" s="13">
        <f t="shared" si="0"/>
        <v>4.7294356593645594E-2</v>
      </c>
      <c r="D9" s="7">
        <v>1000</v>
      </c>
      <c r="E9" s="8">
        <f t="shared" si="1"/>
        <v>12099.93310054681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90.79</v>
      </c>
      <c r="C10" s="13">
        <f t="shared" si="0"/>
        <v>0.25765341460036029</v>
      </c>
      <c r="D10" s="7">
        <v>1000</v>
      </c>
      <c r="E10" s="8">
        <f t="shared" si="1"/>
        <v>13081.175623918643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90.66</v>
      </c>
      <c r="C11" s="13">
        <f t="shared" si="0"/>
        <v>-1.4318757572420932E-3</v>
      </c>
      <c r="D11" s="7">
        <v>1000</v>
      </c>
      <c r="E11" s="8">
        <f t="shared" si="1"/>
        <v>15657.658445259636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100.81</v>
      </c>
      <c r="C12" s="13">
        <f t="shared" si="0"/>
        <v>0.1119567615265829</v>
      </c>
      <c r="D12" s="7">
        <v>1000</v>
      </c>
      <c r="E12" s="8">
        <f t="shared" si="1"/>
        <v>22951.579784213507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138.9</v>
      </c>
      <c r="C13" s="13">
        <f t="shared" si="0"/>
        <v>0.37783950004959826</v>
      </c>
      <c r="D13" s="7">
        <v>1000</v>
      </c>
      <c r="E13" s="87">
        <f t="shared" si="1"/>
        <v>27127.879997497974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157.32</v>
      </c>
      <c r="C14" s="13">
        <f t="shared" si="0"/>
        <v>0.13261339092872559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1148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12.1</v>
      </c>
      <c r="C19" s="13"/>
      <c r="D19" s="7">
        <v>1000</v>
      </c>
      <c r="E19" s="8">
        <f>(D19)+(D19*C20)</f>
        <v>1847.9338842975208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22.36</v>
      </c>
      <c r="C20" s="13">
        <f t="shared" ref="C20:C29" si="4">(B20-B19)/B19</f>
        <v>0.8479338842975207</v>
      </c>
      <c r="D20" s="7">
        <v>1000</v>
      </c>
      <c r="E20" s="8">
        <f t="shared" ref="E20:E28" si="5">(E19+D20)+(E19+D20)*C21</f>
        <v>3119.2263339197798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24.49</v>
      </c>
      <c r="C21" s="13">
        <f t="shared" si="4"/>
        <v>9.5259391771019636E-2</v>
      </c>
      <c r="D21" s="7">
        <v>1000</v>
      </c>
      <c r="E21" s="8">
        <f t="shared" si="5"/>
        <v>5289.9007024000439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31.45</v>
      </c>
      <c r="C22" s="13">
        <f t="shared" si="4"/>
        <v>0.28419763168640266</v>
      </c>
      <c r="D22" s="7">
        <v>1000</v>
      </c>
      <c r="E22" s="8">
        <f t="shared" si="5"/>
        <v>6419.8986501444015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32.1</v>
      </c>
      <c r="C23" s="13">
        <f t="shared" si="4"/>
        <v>2.0667726550079559E-2</v>
      </c>
      <c r="D23" s="7">
        <v>1000</v>
      </c>
      <c r="E23" s="8">
        <f t="shared" si="5"/>
        <v>10311.578778284789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44.61</v>
      </c>
      <c r="C24" s="13">
        <f t="shared" si="4"/>
        <v>0.3897196261682242</v>
      </c>
      <c r="D24" s="7">
        <v>1000</v>
      </c>
      <c r="E24" s="8">
        <f t="shared" si="5"/>
        <v>15774.340188233506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62.21</v>
      </c>
      <c r="C25" s="13">
        <f t="shared" si="4"/>
        <v>0.39453037435552568</v>
      </c>
      <c r="D25" s="7">
        <v>1000</v>
      </c>
      <c r="E25" s="8">
        <f t="shared" si="5"/>
        <v>17114.087313087617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63.47</v>
      </c>
      <c r="C26" s="13">
        <f t="shared" si="4"/>
        <v>2.0253978460054622E-2</v>
      </c>
      <c r="D26" s="7">
        <v>1000</v>
      </c>
      <c r="E26" s="8">
        <f t="shared" si="5"/>
        <v>21184.948814408286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74.23</v>
      </c>
      <c r="C27" s="13">
        <f t="shared" si="4"/>
        <v>0.16952891129667569</v>
      </c>
      <c r="D27" s="7">
        <v>1000</v>
      </c>
      <c r="E27" s="8">
        <f t="shared" si="5"/>
        <v>30350.014173557338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101.55</v>
      </c>
      <c r="C28" s="13">
        <f t="shared" si="4"/>
        <v>0.36804526471776899</v>
      </c>
      <c r="D28" s="7">
        <v>1000</v>
      </c>
      <c r="E28" s="87">
        <f t="shared" si="5"/>
        <v>27435.50723391473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88.87</v>
      </c>
      <c r="C29" s="13">
        <f t="shared" si="4"/>
        <v>-0.12486459871984237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2" spans="1:11" ht="18.75" x14ac:dyDescent="0.3">
      <c r="A32" s="122" t="s">
        <v>1150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18.84</v>
      </c>
      <c r="C34" s="13"/>
      <c r="D34" s="7">
        <v>1000</v>
      </c>
      <c r="E34" s="8">
        <f>(D34)+(D34*C35)</f>
        <v>1940.021231422505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36.549999999999997</v>
      </c>
      <c r="C35" s="13">
        <f t="shared" ref="C35:C44" si="8">(B35-B34)/B34</f>
        <v>0.94002123142250515</v>
      </c>
      <c r="D35" s="7">
        <v>1000</v>
      </c>
      <c r="E35" s="8">
        <f t="shared" ref="E35:E43" si="9">(E34+D35)+(E34+D35)*C36</f>
        <v>3881.954162201097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48.26</v>
      </c>
      <c r="C36" s="13">
        <f t="shared" si="8"/>
        <v>0.32038303693570458</v>
      </c>
      <c r="D36" s="7">
        <v>1000</v>
      </c>
      <c r="E36" s="8">
        <f t="shared" si="9"/>
        <v>3490.0003853281773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34.5</v>
      </c>
      <c r="C37" s="13">
        <f t="shared" si="8"/>
        <v>-0.2851222544550352</v>
      </c>
      <c r="D37" s="7">
        <v>1000</v>
      </c>
      <c r="E37" s="8">
        <f t="shared" si="9"/>
        <v>4383.2815355899429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33.68</v>
      </c>
      <c r="C38" s="13">
        <f t="shared" si="8"/>
        <v>-2.3768115942028992E-2</v>
      </c>
      <c r="D38" s="7">
        <v>1000</v>
      </c>
      <c r="E38" s="8">
        <f t="shared" si="9"/>
        <v>8111.68461790943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50.75</v>
      </c>
      <c r="C39" s="13">
        <f t="shared" si="8"/>
        <v>0.50682897862232779</v>
      </c>
      <c r="D39" s="7">
        <v>1000</v>
      </c>
      <c r="E39" s="8">
        <f t="shared" si="9"/>
        <v>13347.046985130779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74.34</v>
      </c>
      <c r="C40" s="13">
        <f t="shared" si="8"/>
        <v>0.46482758620689663</v>
      </c>
      <c r="D40" s="7">
        <v>1000</v>
      </c>
      <c r="E40" s="8">
        <f t="shared" si="9"/>
        <v>14538.109354182156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75.33</v>
      </c>
      <c r="C41" s="13">
        <f t="shared" si="8"/>
        <v>1.3317191283292909E-2</v>
      </c>
      <c r="D41" s="7">
        <v>1000</v>
      </c>
      <c r="E41" s="8">
        <f t="shared" si="9"/>
        <v>20993.877207867514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101.78</v>
      </c>
      <c r="C42" s="13">
        <f t="shared" si="8"/>
        <v>0.35112173105004651</v>
      </c>
      <c r="D42" s="7">
        <v>1000</v>
      </c>
      <c r="E42" s="8">
        <f t="shared" si="9"/>
        <v>38814.504068354916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179.62</v>
      </c>
      <c r="C43" s="13">
        <f t="shared" si="8"/>
        <v>0.76478679504814306</v>
      </c>
      <c r="D43" s="7">
        <v>1000</v>
      </c>
      <c r="E43" s="87">
        <f t="shared" si="9"/>
        <v>29977.249360897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135.24</v>
      </c>
      <c r="C44" s="13">
        <f t="shared" si="8"/>
        <v>-0.24707716289945436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40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7" spans="1:11" ht="18.75" x14ac:dyDescent="0.3">
      <c r="A47" s="122" t="s">
        <v>1153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2.19</v>
      </c>
      <c r="C49" s="13"/>
      <c r="D49" s="7">
        <v>1000</v>
      </c>
      <c r="E49" s="8">
        <f>(D49)+(D49*C50)</f>
        <v>4420.0913242009137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9.68</v>
      </c>
      <c r="C50" s="13">
        <f t="shared" ref="C50:C59" si="12">(B50-B49)/B49</f>
        <v>3.4200913242009134</v>
      </c>
      <c r="D50" s="7">
        <v>1000</v>
      </c>
      <c r="E50" s="8">
        <f t="shared" ref="E50:E58" si="13">(E49+D50)+(E49+D50)*C51</f>
        <v>4580.201139665648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8.18</v>
      </c>
      <c r="C51" s="13">
        <f t="shared" si="12"/>
        <v>-0.15495867768595042</v>
      </c>
      <c r="D51" s="7">
        <v>1000</v>
      </c>
      <c r="E51" s="8">
        <f t="shared" si="13"/>
        <v>3683.7513635934602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5.4</v>
      </c>
      <c r="C52" s="13">
        <f t="shared" si="12"/>
        <v>-0.33985330073349629</v>
      </c>
      <c r="D52" s="7">
        <v>1000</v>
      </c>
      <c r="E52" s="8">
        <f t="shared" si="13"/>
        <v>2081.6672727082046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2.4</v>
      </c>
      <c r="C53" s="13">
        <f t="shared" si="12"/>
        <v>-0.55555555555555558</v>
      </c>
      <c r="D53" s="7">
        <v>1000</v>
      </c>
      <c r="E53" s="8">
        <f t="shared" si="13"/>
        <v>4969.1884772419799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3.87</v>
      </c>
      <c r="C54" s="13">
        <f t="shared" si="12"/>
        <v>0.61250000000000016</v>
      </c>
      <c r="D54" s="7">
        <v>1000</v>
      </c>
      <c r="E54" s="8">
        <f t="shared" si="13"/>
        <v>4118.2773215080324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2.67</v>
      </c>
      <c r="C55" s="13">
        <f t="shared" si="12"/>
        <v>-0.31007751937984501</v>
      </c>
      <c r="D55" s="7">
        <v>1000</v>
      </c>
      <c r="E55" s="8">
        <f t="shared" si="13"/>
        <v>5501.6688811715558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2.87</v>
      </c>
      <c r="C56" s="13">
        <f t="shared" si="12"/>
        <v>7.4906367041198574E-2</v>
      </c>
      <c r="D56" s="7">
        <v>1000</v>
      </c>
      <c r="E56" s="8">
        <f t="shared" si="13"/>
        <v>25689.520945116878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11.34</v>
      </c>
      <c r="C57" s="13">
        <f t="shared" si="12"/>
        <v>2.9512195121951215</v>
      </c>
      <c r="D57" s="7">
        <v>1000</v>
      </c>
      <c r="E57" s="8">
        <f t="shared" si="13"/>
        <v>24194.733272998368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10.28</v>
      </c>
      <c r="C58" s="13">
        <f t="shared" si="12"/>
        <v>-9.3474426807760191E-2</v>
      </c>
      <c r="D58" s="7">
        <v>1000</v>
      </c>
      <c r="E58" s="87">
        <f t="shared" si="13"/>
        <v>45242.682511629369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18.46</v>
      </c>
      <c r="C59" s="13">
        <f t="shared" si="12"/>
        <v>0.79571984435797682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40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2" spans="1:11" ht="18.75" x14ac:dyDescent="0.3">
      <c r="A62" s="122" t="s">
        <v>1156</v>
      </c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>
        <v>15.11</v>
      </c>
      <c r="C64" s="13"/>
      <c r="D64" s="7">
        <v>1000</v>
      </c>
      <c r="E64" s="8">
        <f>(D64)+(D64*C65)</f>
        <v>1623.4281932495037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>
        <v>24.53</v>
      </c>
      <c r="C65" s="13">
        <f t="shared" ref="C65:C74" si="16">(B65-B64)/B64</f>
        <v>0.62342819324950383</v>
      </c>
      <c r="D65" s="7">
        <v>1000</v>
      </c>
      <c r="E65" s="8">
        <f t="shared" ref="E65:E73" si="17">(E64+D65)+(E64+D65)*C66</f>
        <v>3220.1966122601934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>
        <v>30.11</v>
      </c>
      <c r="C66" s="13">
        <f t="shared" si="16"/>
        <v>0.22747655931512425</v>
      </c>
      <c r="D66" s="7">
        <v>1000</v>
      </c>
      <c r="E66" s="8">
        <f t="shared" si="17"/>
        <v>4144.5105886593801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>
        <v>29.57</v>
      </c>
      <c r="C67" s="13">
        <f t="shared" si="16"/>
        <v>-1.7934241115908307E-2</v>
      </c>
      <c r="D67" s="7">
        <v>1000</v>
      </c>
      <c r="E67" s="8">
        <f t="shared" si="17"/>
        <v>6191.8543067428927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>
        <v>35.590000000000003</v>
      </c>
      <c r="C68" s="13">
        <f t="shared" si="16"/>
        <v>0.20358471423740288</v>
      </c>
      <c r="D68" s="7">
        <v>1000</v>
      </c>
      <c r="E68" s="8">
        <f t="shared" si="17"/>
        <v>8972.1363084963305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>
        <v>44.4</v>
      </c>
      <c r="C69" s="13">
        <f t="shared" si="16"/>
        <v>0.24754144422590599</v>
      </c>
      <c r="D69" s="7">
        <v>1000</v>
      </c>
      <c r="E69" s="8">
        <f t="shared" si="17"/>
        <v>11187.209674013564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>
        <v>49.81</v>
      </c>
      <c r="C70" s="13">
        <f t="shared" si="16"/>
        <v>0.12184684684684693</v>
      </c>
      <c r="D70" s="7">
        <v>1000</v>
      </c>
      <c r="E70" s="8">
        <f t="shared" si="17"/>
        <v>12478.371679877369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>
        <v>51</v>
      </c>
      <c r="C71" s="13">
        <f t="shared" si="16"/>
        <v>2.3890784982935107E-2</v>
      </c>
      <c r="D71" s="7">
        <v>1000</v>
      </c>
      <c r="E71" s="8">
        <f t="shared" si="17"/>
        <v>18312.085758798097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>
        <v>69.290000000000006</v>
      </c>
      <c r="C72" s="13">
        <f t="shared" si="16"/>
        <v>0.35862745098039228</v>
      </c>
      <c r="D72" s="7">
        <v>1000</v>
      </c>
      <c r="E72" s="8">
        <f t="shared" si="17"/>
        <v>24197.940331632999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>
        <v>86.82</v>
      </c>
      <c r="C73" s="13">
        <f t="shared" si="16"/>
        <v>0.25299466012411581</v>
      </c>
      <c r="D73" s="7">
        <v>1000</v>
      </c>
      <c r="E73" s="87">
        <f t="shared" si="17"/>
        <v>24782.908603065447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>
        <v>85.39</v>
      </c>
      <c r="C74" s="13">
        <f t="shared" si="16"/>
        <v>-1.6470859249020878E-2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40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  <row r="77" spans="1:11" ht="18.75" x14ac:dyDescent="0.3">
      <c r="A77" s="122" t="s">
        <v>1159</v>
      </c>
      <c r="B77" s="118"/>
      <c r="C77" s="118"/>
      <c r="D77" s="118"/>
      <c r="E77" s="119"/>
      <c r="F77" s="40"/>
      <c r="G77" s="77"/>
      <c r="H77" s="77"/>
      <c r="I77" s="77"/>
      <c r="J77" s="77"/>
      <c r="K77" s="77"/>
    </row>
    <row r="78" spans="1:11" ht="15" x14ac:dyDescent="0.25">
      <c r="A78" s="79" t="s">
        <v>5</v>
      </c>
      <c r="B78" s="80" t="s">
        <v>1</v>
      </c>
      <c r="C78" s="17" t="s">
        <v>7</v>
      </c>
      <c r="D78" s="82" t="s">
        <v>3</v>
      </c>
      <c r="E78" s="18" t="s">
        <v>4</v>
      </c>
      <c r="F78" s="84"/>
      <c r="G78" s="15" t="s">
        <v>5</v>
      </c>
      <c r="H78" s="16" t="s">
        <v>6</v>
      </c>
      <c r="I78" s="17" t="s">
        <v>7</v>
      </c>
      <c r="J78" s="18" t="s">
        <v>3</v>
      </c>
      <c r="K78" s="18" t="s">
        <v>4</v>
      </c>
    </row>
    <row r="79" spans="1:11" ht="15" x14ac:dyDescent="0.25">
      <c r="A79" s="5">
        <v>39783</v>
      </c>
      <c r="B79" s="86">
        <v>15.77</v>
      </c>
      <c r="C79" s="13"/>
      <c r="D79" s="7">
        <v>0</v>
      </c>
      <c r="E79" s="8">
        <f>(D79)+(D79*C80)</f>
        <v>0</v>
      </c>
      <c r="F79" s="84"/>
      <c r="G79" s="19">
        <v>39783</v>
      </c>
      <c r="H79" s="20">
        <v>8515</v>
      </c>
      <c r="I79" s="13"/>
      <c r="J79" s="7">
        <v>0</v>
      </c>
      <c r="K79" s="8">
        <f>(J79)+(J79*I80)</f>
        <v>0</v>
      </c>
    </row>
    <row r="80" spans="1:11" ht="15" x14ac:dyDescent="0.25">
      <c r="A80" s="5">
        <v>40148</v>
      </c>
      <c r="B80" s="86">
        <v>15.77</v>
      </c>
      <c r="C80" s="13">
        <f t="shared" ref="C80:C89" si="20">(B80-B79)/B79</f>
        <v>0</v>
      </c>
      <c r="D80" s="7">
        <v>1000</v>
      </c>
      <c r="E80" s="8">
        <f t="shared" ref="E80:E88" si="21">(E79+D80)+(E79+D80)*C81</f>
        <v>1553.582752060875</v>
      </c>
      <c r="F80" s="84"/>
      <c r="G80" s="19">
        <v>40148</v>
      </c>
      <c r="H80" s="21">
        <v>10471</v>
      </c>
      <c r="I80" s="13">
        <f t="shared" ref="I80:I89" si="22">(H80-H79)/H79</f>
        <v>0.22971227246036408</v>
      </c>
      <c r="J80" s="7">
        <v>1000</v>
      </c>
      <c r="K80" s="8">
        <f t="shared" ref="K80:K88" si="23">(K79+J80)+(K79+J80)*I81</f>
        <v>1097.4118995320409</v>
      </c>
    </row>
    <row r="81" spans="1:11" ht="15" x14ac:dyDescent="0.25">
      <c r="A81" s="5">
        <v>40513</v>
      </c>
      <c r="B81" s="86">
        <v>24.5</v>
      </c>
      <c r="C81" s="13">
        <f t="shared" si="20"/>
        <v>0.55358275206087515</v>
      </c>
      <c r="D81" s="7">
        <v>1000</v>
      </c>
      <c r="E81" s="8">
        <f t="shared" si="21"/>
        <v>2622.3731445653721</v>
      </c>
      <c r="F81" s="84"/>
      <c r="G81" s="19">
        <v>40513</v>
      </c>
      <c r="H81" s="21">
        <v>11491</v>
      </c>
      <c r="I81" s="13">
        <f t="shared" si="22"/>
        <v>9.741189953204088E-2</v>
      </c>
      <c r="J81" s="7">
        <v>1000</v>
      </c>
      <c r="K81" s="8">
        <f t="shared" si="23"/>
        <v>2229.9261314579189</v>
      </c>
    </row>
    <row r="82" spans="1:11" ht="15" x14ac:dyDescent="0.25">
      <c r="A82" s="5">
        <v>40878</v>
      </c>
      <c r="B82" s="86">
        <v>25.16</v>
      </c>
      <c r="C82" s="13">
        <f t="shared" si="20"/>
        <v>2.6938775510204089E-2</v>
      </c>
      <c r="D82" s="7">
        <v>1000</v>
      </c>
      <c r="E82" s="8">
        <f t="shared" si="21"/>
        <v>4038.4565463059894</v>
      </c>
      <c r="F82" s="84"/>
      <c r="G82" s="19">
        <v>40878</v>
      </c>
      <c r="H82" s="21">
        <v>12217</v>
      </c>
      <c r="I82" s="13">
        <f t="shared" si="22"/>
        <v>6.3179879906013398E-2</v>
      </c>
      <c r="J82" s="7">
        <v>1000</v>
      </c>
      <c r="K82" s="8">
        <f t="shared" si="23"/>
        <v>3477.9142391199903</v>
      </c>
    </row>
    <row r="83" spans="1:11" ht="15" x14ac:dyDescent="0.25">
      <c r="A83" s="5">
        <v>41244</v>
      </c>
      <c r="B83" s="86">
        <v>28.05</v>
      </c>
      <c r="C83" s="13">
        <f t="shared" si="20"/>
        <v>0.11486486486486489</v>
      </c>
      <c r="D83" s="7">
        <v>1000</v>
      </c>
      <c r="E83" s="8">
        <f t="shared" si="21"/>
        <v>8605.7915555622094</v>
      </c>
      <c r="F83" s="84"/>
      <c r="G83" s="19">
        <v>41244</v>
      </c>
      <c r="H83" s="21">
        <v>13155</v>
      </c>
      <c r="I83" s="13">
        <f t="shared" si="22"/>
        <v>7.6778259801915369E-2</v>
      </c>
      <c r="J83" s="7">
        <v>1000</v>
      </c>
      <c r="K83" s="8">
        <f t="shared" si="23"/>
        <v>5362.9447994933826</v>
      </c>
    </row>
    <row r="84" spans="1:11" ht="15" x14ac:dyDescent="0.25">
      <c r="A84" s="5">
        <v>41609</v>
      </c>
      <c r="B84" s="86">
        <v>47.91</v>
      </c>
      <c r="C84" s="13">
        <f t="shared" si="20"/>
        <v>0.70802139037433143</v>
      </c>
      <c r="D84" s="7">
        <v>1000</v>
      </c>
      <c r="E84" s="8">
        <f t="shared" si="21"/>
        <v>18580.018857314757</v>
      </c>
      <c r="F84" s="84"/>
      <c r="G84" s="19">
        <v>41609</v>
      </c>
      <c r="H84" s="21">
        <v>15755</v>
      </c>
      <c r="I84" s="13">
        <f t="shared" si="22"/>
        <v>0.1976434815659445</v>
      </c>
      <c r="J84" s="7">
        <v>1000</v>
      </c>
      <c r="K84" s="8">
        <f t="shared" si="23"/>
        <v>7291.0341139482089</v>
      </c>
    </row>
    <row r="85" spans="1:11" ht="15" x14ac:dyDescent="0.25">
      <c r="A85" s="5">
        <v>41974</v>
      </c>
      <c r="B85" s="86">
        <v>92.67</v>
      </c>
      <c r="C85" s="13">
        <f t="shared" si="20"/>
        <v>0.9342517219787102</v>
      </c>
      <c r="D85" s="7">
        <v>1000</v>
      </c>
      <c r="E85" s="8">
        <f t="shared" si="21"/>
        <v>28608.336606025878</v>
      </c>
      <c r="F85" s="84"/>
      <c r="G85" s="19">
        <v>41974</v>
      </c>
      <c r="H85" s="21">
        <v>18053</v>
      </c>
      <c r="I85" s="13">
        <f t="shared" si="22"/>
        <v>0.14585845763249761</v>
      </c>
      <c r="J85" s="7">
        <v>1000</v>
      </c>
      <c r="K85" s="8">
        <f t="shared" si="23"/>
        <v>8002.6183701073242</v>
      </c>
    </row>
    <row r="86" spans="1:11" ht="15" x14ac:dyDescent="0.25">
      <c r="A86" s="5">
        <v>42339</v>
      </c>
      <c r="B86" s="86">
        <v>135.4</v>
      </c>
      <c r="C86" s="13">
        <f t="shared" si="20"/>
        <v>0.46109852163591242</v>
      </c>
      <c r="D86" s="7">
        <v>1000</v>
      </c>
      <c r="E86" s="8">
        <f t="shared" si="21"/>
        <v>36511.846108627331</v>
      </c>
      <c r="F86" s="84"/>
      <c r="G86" s="19">
        <v>42339</v>
      </c>
      <c r="H86" s="21">
        <v>17425</v>
      </c>
      <c r="I86" s="13">
        <f t="shared" si="22"/>
        <v>-3.4786462083864177E-2</v>
      </c>
      <c r="J86" s="7">
        <v>1000</v>
      </c>
      <c r="K86" s="8">
        <f t="shared" si="23"/>
        <v>10313.874922378911</v>
      </c>
    </row>
    <row r="87" spans="1:11" ht="15" x14ac:dyDescent="0.25">
      <c r="A87" s="5">
        <v>42705</v>
      </c>
      <c r="B87" s="86">
        <v>166.97</v>
      </c>
      <c r="C87" s="13">
        <f t="shared" si="20"/>
        <v>0.23316100443131457</v>
      </c>
      <c r="D87" s="7">
        <v>1000</v>
      </c>
      <c r="E87" s="8">
        <f t="shared" si="21"/>
        <v>55538.740351642584</v>
      </c>
      <c r="F87" s="84"/>
      <c r="G87" s="19">
        <v>42705</v>
      </c>
      <c r="H87" s="21">
        <v>19963</v>
      </c>
      <c r="I87" s="13">
        <f t="shared" si="22"/>
        <v>0.14565279770444764</v>
      </c>
      <c r="J87" s="7">
        <v>1000</v>
      </c>
      <c r="K87" s="8">
        <f t="shared" si="23"/>
        <v>14068.808850029258</v>
      </c>
    </row>
    <row r="88" spans="1:11" ht="15" x14ac:dyDescent="0.25">
      <c r="A88" s="5">
        <v>43070</v>
      </c>
      <c r="B88" s="86">
        <v>247.21</v>
      </c>
      <c r="C88" s="13">
        <f t="shared" si="20"/>
        <v>0.48056537102473507</v>
      </c>
      <c r="D88" s="7">
        <v>1000</v>
      </c>
      <c r="E88" s="87">
        <f t="shared" si="21"/>
        <v>57549.62677352786</v>
      </c>
      <c r="F88" s="84"/>
      <c r="G88" s="19">
        <v>43070</v>
      </c>
      <c r="H88" s="21">
        <v>24824</v>
      </c>
      <c r="I88" s="13">
        <f t="shared" si="22"/>
        <v>0.24350047588037871</v>
      </c>
      <c r="J88" s="7">
        <v>1000</v>
      </c>
      <c r="K88" s="36">
        <f t="shared" si="23"/>
        <v>14160.091203860478</v>
      </c>
    </row>
    <row r="89" spans="1:11" ht="15" x14ac:dyDescent="0.25">
      <c r="A89" s="5">
        <v>43435</v>
      </c>
      <c r="B89" s="86">
        <v>251.63</v>
      </c>
      <c r="C89" s="13">
        <f t="shared" si="20"/>
        <v>1.787953561749115E-2</v>
      </c>
      <c r="D89" s="10"/>
      <c r="E89" s="88"/>
      <c r="F89" s="84"/>
      <c r="G89" s="19">
        <v>43435</v>
      </c>
      <c r="H89" s="21">
        <v>23327</v>
      </c>
      <c r="I89" s="13">
        <f t="shared" si="22"/>
        <v>-6.0304543989687397E-2</v>
      </c>
      <c r="J89" s="37"/>
      <c r="K89" s="11"/>
    </row>
    <row r="90" spans="1:11" ht="15" x14ac:dyDescent="0.25">
      <c r="A90" s="40"/>
      <c r="B90" s="40"/>
      <c r="C90" s="40"/>
      <c r="D90" s="42">
        <f>SUM(D79:D89)</f>
        <v>9000</v>
      </c>
      <c r="E90" s="89"/>
      <c r="F90" s="40"/>
      <c r="G90" s="40"/>
      <c r="H90" s="40"/>
      <c r="I90" s="40"/>
      <c r="J90" s="42">
        <f>SUM(J79:J89)</f>
        <v>9000</v>
      </c>
      <c r="K90" s="44"/>
    </row>
    <row r="92" spans="1:11" ht="18.75" x14ac:dyDescent="0.3">
      <c r="A92" s="122" t="s">
        <v>1161</v>
      </c>
      <c r="B92" s="118"/>
      <c r="C92" s="118"/>
      <c r="D92" s="118"/>
      <c r="E92" s="119"/>
      <c r="F92" s="40"/>
      <c r="G92" s="77"/>
      <c r="H92" s="77"/>
      <c r="I92" s="77"/>
      <c r="J92" s="77"/>
      <c r="K92" s="77"/>
    </row>
    <row r="93" spans="1:11" ht="15" x14ac:dyDescent="0.25">
      <c r="A93" s="79" t="s">
        <v>5</v>
      </c>
      <c r="B93" s="80" t="s">
        <v>1</v>
      </c>
      <c r="C93" s="17" t="s">
        <v>7</v>
      </c>
      <c r="D93" s="82" t="s">
        <v>3</v>
      </c>
      <c r="E93" s="18" t="s">
        <v>4</v>
      </c>
      <c r="F93" s="84"/>
      <c r="G93" s="15" t="s">
        <v>5</v>
      </c>
      <c r="H93" s="16" t="s">
        <v>6</v>
      </c>
      <c r="I93" s="17" t="s">
        <v>7</v>
      </c>
      <c r="J93" s="18" t="s">
        <v>3</v>
      </c>
      <c r="K93" s="18" t="s">
        <v>4</v>
      </c>
    </row>
    <row r="94" spans="1:11" ht="15" x14ac:dyDescent="0.25">
      <c r="A94" s="5">
        <v>39783</v>
      </c>
      <c r="B94" s="86">
        <v>9.33</v>
      </c>
      <c r="C94" s="13"/>
      <c r="D94" s="7">
        <v>1000</v>
      </c>
      <c r="E94" s="8">
        <f>(D94)+(D94*C95)</f>
        <v>1634.5123258306537</v>
      </c>
      <c r="F94" s="84"/>
      <c r="G94" s="19">
        <v>39783</v>
      </c>
      <c r="H94" s="20">
        <v>8515</v>
      </c>
      <c r="I94" s="13"/>
      <c r="J94" s="7">
        <v>1000</v>
      </c>
      <c r="K94" s="8">
        <f>(J94)+(J94*I95)</f>
        <v>1229.7122724603641</v>
      </c>
    </row>
    <row r="95" spans="1:11" ht="15" x14ac:dyDescent="0.25">
      <c r="A95" s="5">
        <v>40148</v>
      </c>
      <c r="B95" s="86">
        <v>15.25</v>
      </c>
      <c r="C95" s="13">
        <f t="shared" ref="C95:C104" si="24">(B95-B94)/B94</f>
        <v>0.63451232583065376</v>
      </c>
      <c r="D95" s="7">
        <v>1000</v>
      </c>
      <c r="E95" s="8">
        <f t="shared" ref="E95:E103" si="25">(E94+D95)+(E94+D95)*C96</f>
        <v>2800.3570361780262</v>
      </c>
      <c r="F95" s="84"/>
      <c r="G95" s="19">
        <v>40148</v>
      </c>
      <c r="H95" s="21">
        <v>10471</v>
      </c>
      <c r="I95" s="13">
        <f t="shared" ref="I95:I104" si="26">(H95-H94)/H94</f>
        <v>0.22971227246036408</v>
      </c>
      <c r="J95" s="7">
        <v>1000</v>
      </c>
      <c r="K95" s="8">
        <f t="shared" ref="K95:K103" si="27">(K94+J95)+(K94+J95)*I96</f>
        <v>2446.9127803306319</v>
      </c>
    </row>
    <row r="96" spans="1:11" ht="15" x14ac:dyDescent="0.25">
      <c r="A96" s="5">
        <v>40513</v>
      </c>
      <c r="B96" s="86">
        <v>16.21</v>
      </c>
      <c r="C96" s="13">
        <f t="shared" si="24"/>
        <v>6.2950819672131203E-2</v>
      </c>
      <c r="D96" s="7">
        <v>1000</v>
      </c>
      <c r="E96" s="8">
        <f t="shared" si="25"/>
        <v>4536.5150308479215</v>
      </c>
      <c r="F96" s="84"/>
      <c r="G96" s="19">
        <v>40513</v>
      </c>
      <c r="H96" s="21">
        <v>11491</v>
      </c>
      <c r="I96" s="13">
        <f t="shared" si="26"/>
        <v>9.741189953204088E-2</v>
      </c>
      <c r="J96" s="7">
        <v>1000</v>
      </c>
      <c r="K96" s="8">
        <f t="shared" si="27"/>
        <v>3664.6883158384239</v>
      </c>
    </row>
    <row r="97" spans="1:11" ht="15" x14ac:dyDescent="0.25">
      <c r="A97" s="5">
        <v>40878</v>
      </c>
      <c r="B97" s="86">
        <v>19.350000000000001</v>
      </c>
      <c r="C97" s="13">
        <f t="shared" si="24"/>
        <v>0.19370758790869835</v>
      </c>
      <c r="D97" s="7">
        <v>1000</v>
      </c>
      <c r="E97" s="8">
        <f t="shared" si="25"/>
        <v>4872.7054767617628</v>
      </c>
      <c r="F97" s="84"/>
      <c r="G97" s="19">
        <v>40878</v>
      </c>
      <c r="H97" s="21">
        <v>12217</v>
      </c>
      <c r="I97" s="13">
        <f t="shared" si="26"/>
        <v>6.3179879906013398E-2</v>
      </c>
      <c r="J97" s="7">
        <v>1000</v>
      </c>
      <c r="K97" s="8">
        <f t="shared" si="27"/>
        <v>5022.8349672468257</v>
      </c>
    </row>
    <row r="98" spans="1:11" ht="15" x14ac:dyDescent="0.25">
      <c r="A98" s="5">
        <v>41244</v>
      </c>
      <c r="B98" s="86">
        <v>17.03</v>
      </c>
      <c r="C98" s="13">
        <f t="shared" si="24"/>
        <v>-0.11989664082687339</v>
      </c>
      <c r="D98" s="7">
        <v>1000</v>
      </c>
      <c r="E98" s="8">
        <f t="shared" si="25"/>
        <v>7686.588671580721</v>
      </c>
      <c r="F98" s="84"/>
      <c r="G98" s="19">
        <v>41244</v>
      </c>
      <c r="H98" s="21">
        <v>13155</v>
      </c>
      <c r="I98" s="13">
        <f t="shared" si="26"/>
        <v>7.6778259801915369E-2</v>
      </c>
      <c r="J98" s="7">
        <v>1000</v>
      </c>
      <c r="K98" s="8">
        <f t="shared" si="27"/>
        <v>7213.2090390705998</v>
      </c>
    </row>
    <row r="99" spans="1:11" ht="15" x14ac:dyDescent="0.25">
      <c r="A99" s="5">
        <v>41609</v>
      </c>
      <c r="B99" s="86">
        <v>22.29</v>
      </c>
      <c r="C99" s="13">
        <f t="shared" si="24"/>
        <v>0.30886670581327058</v>
      </c>
      <c r="D99" s="7">
        <v>1000</v>
      </c>
      <c r="E99" s="8">
        <f t="shared" si="25"/>
        <v>12529.108380050255</v>
      </c>
      <c r="F99" s="84"/>
      <c r="G99" s="19">
        <v>41609</v>
      </c>
      <c r="H99" s="21">
        <v>15755</v>
      </c>
      <c r="I99" s="13">
        <f t="shared" si="26"/>
        <v>0.1976434815659445</v>
      </c>
      <c r="J99" s="7">
        <v>1000</v>
      </c>
      <c r="K99" s="8">
        <f t="shared" si="27"/>
        <v>9411.1750417227249</v>
      </c>
    </row>
    <row r="100" spans="1:11" ht="15" x14ac:dyDescent="0.25">
      <c r="A100" s="5">
        <v>41974</v>
      </c>
      <c r="B100" s="86">
        <v>32.15</v>
      </c>
      <c r="C100" s="13">
        <f t="shared" si="24"/>
        <v>0.44235082996859576</v>
      </c>
      <c r="D100" s="7">
        <v>1000</v>
      </c>
      <c r="E100" s="8">
        <f t="shared" si="25"/>
        <v>13230.331803072475</v>
      </c>
      <c r="F100" s="84"/>
      <c r="G100" s="19">
        <v>41974</v>
      </c>
      <c r="H100" s="21">
        <v>18053</v>
      </c>
      <c r="I100" s="13">
        <f t="shared" si="26"/>
        <v>0.14585845763249761</v>
      </c>
      <c r="J100" s="7">
        <v>1000</v>
      </c>
      <c r="K100" s="8">
        <f t="shared" si="27"/>
        <v>10049.007095885365</v>
      </c>
    </row>
    <row r="101" spans="1:11" ht="15" x14ac:dyDescent="0.25">
      <c r="A101" s="5">
        <v>42339</v>
      </c>
      <c r="B101" s="86">
        <v>31.44</v>
      </c>
      <c r="C101" s="13">
        <f t="shared" si="24"/>
        <v>-2.2083981337480477E-2</v>
      </c>
      <c r="D101" s="7">
        <v>1000</v>
      </c>
      <c r="E101" s="8">
        <f t="shared" si="25"/>
        <v>15475.033217145288</v>
      </c>
      <c r="F101" s="84"/>
      <c r="G101" s="19">
        <v>42339</v>
      </c>
      <c r="H101" s="21">
        <v>17425</v>
      </c>
      <c r="I101" s="13">
        <f t="shared" si="26"/>
        <v>-3.4786462083864177E-2</v>
      </c>
      <c r="J101" s="7">
        <v>1000</v>
      </c>
      <c r="K101" s="8">
        <f t="shared" si="27"/>
        <v>12658.325891257362</v>
      </c>
    </row>
    <row r="102" spans="1:11" ht="15" x14ac:dyDescent="0.25">
      <c r="A102" s="5">
        <v>42705</v>
      </c>
      <c r="B102" s="86">
        <v>34.19</v>
      </c>
      <c r="C102" s="13">
        <f t="shared" si="24"/>
        <v>8.7468193384223805E-2</v>
      </c>
      <c r="D102" s="7">
        <v>1000</v>
      </c>
      <c r="E102" s="8">
        <f t="shared" si="25"/>
        <v>21558.730217463595</v>
      </c>
      <c r="F102" s="84"/>
      <c r="G102" s="19">
        <v>42705</v>
      </c>
      <c r="H102" s="21">
        <v>19963</v>
      </c>
      <c r="I102" s="13">
        <f t="shared" si="26"/>
        <v>0.14565279770444764</v>
      </c>
      <c r="J102" s="7">
        <v>1000</v>
      </c>
      <c r="K102" s="8">
        <f t="shared" si="27"/>
        <v>16984.134745507828</v>
      </c>
    </row>
    <row r="103" spans="1:11" ht="15" x14ac:dyDescent="0.25">
      <c r="A103" s="5">
        <v>43070</v>
      </c>
      <c r="B103" s="86">
        <v>44.74</v>
      </c>
      <c r="C103" s="13">
        <f t="shared" si="24"/>
        <v>0.30856975723895891</v>
      </c>
      <c r="D103" s="7">
        <v>1000</v>
      </c>
      <c r="E103" s="87">
        <f t="shared" si="25"/>
        <v>23511.702951281346</v>
      </c>
      <c r="F103" s="84"/>
      <c r="G103" s="19">
        <v>43070</v>
      </c>
      <c r="H103" s="21">
        <v>24824</v>
      </c>
      <c r="I103" s="13">
        <f t="shared" si="26"/>
        <v>0.24350047588037871</v>
      </c>
      <c r="J103" s="7">
        <v>1000</v>
      </c>
      <c r="K103" s="36">
        <f t="shared" si="27"/>
        <v>16899.609700630885</v>
      </c>
    </row>
    <row r="104" spans="1:11" ht="15" x14ac:dyDescent="0.25">
      <c r="A104" s="5">
        <v>43435</v>
      </c>
      <c r="B104" s="86">
        <v>46.63</v>
      </c>
      <c r="C104" s="13">
        <f t="shared" si="24"/>
        <v>4.2244076888690224E-2</v>
      </c>
      <c r="D104" s="10"/>
      <c r="E104" s="88"/>
      <c r="F104" s="84"/>
      <c r="G104" s="19">
        <v>43435</v>
      </c>
      <c r="H104" s="21">
        <v>23327</v>
      </c>
      <c r="I104" s="13">
        <f t="shared" si="26"/>
        <v>-6.0304543989687397E-2</v>
      </c>
      <c r="J104" s="37"/>
      <c r="K104" s="11"/>
    </row>
    <row r="105" spans="1:11" ht="15" x14ac:dyDescent="0.25">
      <c r="A105" s="40"/>
      <c r="B105" s="40"/>
      <c r="C105" s="40"/>
      <c r="D105" s="42">
        <f>SUM(D94:D104)</f>
        <v>10000</v>
      </c>
      <c r="E105" s="89"/>
      <c r="F105" s="40"/>
      <c r="G105" s="40"/>
      <c r="H105" s="40"/>
      <c r="I105" s="40"/>
      <c r="J105" s="42">
        <f>SUM(J94:J104)</f>
        <v>10000</v>
      </c>
      <c r="K105" s="44"/>
    </row>
    <row r="107" spans="1:11" ht="18.75" x14ac:dyDescent="0.3">
      <c r="A107" s="122" t="s">
        <v>1162</v>
      </c>
      <c r="B107" s="118"/>
      <c r="C107" s="118"/>
      <c r="D107" s="118"/>
      <c r="E107" s="119"/>
      <c r="F107" s="40"/>
      <c r="G107" s="77"/>
      <c r="H107" s="77"/>
      <c r="I107" s="77"/>
      <c r="J107" s="77"/>
      <c r="K107" s="77"/>
    </row>
    <row r="108" spans="1:11" ht="15" x14ac:dyDescent="0.25">
      <c r="A108" s="79" t="s">
        <v>5</v>
      </c>
      <c r="B108" s="80" t="s">
        <v>1</v>
      </c>
      <c r="C108" s="17" t="s">
        <v>7</v>
      </c>
      <c r="D108" s="82" t="s">
        <v>3</v>
      </c>
      <c r="E108" s="18" t="s">
        <v>4</v>
      </c>
      <c r="F108" s="84"/>
      <c r="G108" s="15" t="s">
        <v>5</v>
      </c>
      <c r="H108" s="16" t="s">
        <v>6</v>
      </c>
      <c r="I108" s="17" t="s">
        <v>7</v>
      </c>
      <c r="J108" s="18" t="s">
        <v>3</v>
      </c>
      <c r="K108" s="18" t="s">
        <v>4</v>
      </c>
    </row>
    <row r="109" spans="1:11" ht="15" x14ac:dyDescent="0.25">
      <c r="A109" s="5">
        <v>39783</v>
      </c>
      <c r="B109" s="86">
        <v>9.1999999999999993</v>
      </c>
      <c r="C109" s="13"/>
      <c r="D109" s="7">
        <v>1000</v>
      </c>
      <c r="E109" s="8">
        <f>(D109)+(D109*C110)</f>
        <v>1616.304347826087</v>
      </c>
      <c r="F109" s="84"/>
      <c r="G109" s="19">
        <v>39783</v>
      </c>
      <c r="H109" s="20">
        <v>8515</v>
      </c>
      <c r="I109" s="13"/>
      <c r="J109" s="7">
        <v>1000</v>
      </c>
      <c r="K109" s="8">
        <f>(J109)+(J109*I110)</f>
        <v>1229.7122724603641</v>
      </c>
    </row>
    <row r="110" spans="1:11" ht="15" x14ac:dyDescent="0.25">
      <c r="A110" s="5">
        <v>40148</v>
      </c>
      <c r="B110" s="86">
        <v>14.87</v>
      </c>
      <c r="C110" s="13">
        <f t="shared" ref="C110:C119" si="28">(B110-B109)/B109</f>
        <v>0.61630434782608701</v>
      </c>
      <c r="D110" s="7">
        <v>1000</v>
      </c>
      <c r="E110" s="8">
        <f t="shared" ref="E110:E118" si="29">(E109+D110)+(E109+D110)*C111</f>
        <v>3175.8099178386601</v>
      </c>
      <c r="F110" s="84"/>
      <c r="G110" s="19">
        <v>40148</v>
      </c>
      <c r="H110" s="21">
        <v>10471</v>
      </c>
      <c r="I110" s="13">
        <f t="shared" ref="I110:I119" si="30">(H110-H109)/H109</f>
        <v>0.22971227246036408</v>
      </c>
      <c r="J110" s="7">
        <v>1000</v>
      </c>
      <c r="K110" s="8">
        <f t="shared" ref="K110:K118" si="31">(K109+J110)+(K109+J110)*I111</f>
        <v>2446.9127803306319</v>
      </c>
    </row>
    <row r="111" spans="1:11" ht="15" x14ac:dyDescent="0.25">
      <c r="A111" s="5">
        <v>40513</v>
      </c>
      <c r="B111" s="86">
        <v>18.05</v>
      </c>
      <c r="C111" s="13">
        <f t="shared" si="28"/>
        <v>0.21385339609952936</v>
      </c>
      <c r="D111" s="7">
        <v>1000</v>
      </c>
      <c r="E111" s="8">
        <f t="shared" si="29"/>
        <v>4761.1173467656299</v>
      </c>
      <c r="F111" s="84"/>
      <c r="G111" s="19">
        <v>40513</v>
      </c>
      <c r="H111" s="21">
        <v>11491</v>
      </c>
      <c r="I111" s="13">
        <f t="shared" si="30"/>
        <v>9.741189953204088E-2</v>
      </c>
      <c r="J111" s="7">
        <v>1000</v>
      </c>
      <c r="K111" s="8">
        <f t="shared" si="31"/>
        <v>3664.6883158384239</v>
      </c>
    </row>
    <row r="112" spans="1:11" ht="15" x14ac:dyDescent="0.25">
      <c r="A112" s="5">
        <v>40878</v>
      </c>
      <c r="B112" s="86">
        <v>20.58</v>
      </c>
      <c r="C112" s="13">
        <f t="shared" si="28"/>
        <v>0.14016620498614946</v>
      </c>
      <c r="D112" s="7">
        <v>1000</v>
      </c>
      <c r="E112" s="8">
        <f t="shared" si="29"/>
        <v>6726.9023247219684</v>
      </c>
      <c r="F112" s="84"/>
      <c r="G112" s="19">
        <v>40878</v>
      </c>
      <c r="H112" s="21">
        <v>12217</v>
      </c>
      <c r="I112" s="13">
        <f t="shared" si="30"/>
        <v>6.3179879906013398E-2</v>
      </c>
      <c r="J112" s="7">
        <v>1000</v>
      </c>
      <c r="K112" s="8">
        <f t="shared" si="31"/>
        <v>5022.8349672468257</v>
      </c>
    </row>
    <row r="113" spans="1:11" ht="15" x14ac:dyDescent="0.25">
      <c r="A113" s="5">
        <v>41244</v>
      </c>
      <c r="B113" s="86">
        <v>24.03</v>
      </c>
      <c r="C113" s="13">
        <f t="shared" si="28"/>
        <v>0.16763848396501474</v>
      </c>
      <c r="D113" s="7">
        <v>1000</v>
      </c>
      <c r="E113" s="8">
        <f t="shared" si="29"/>
        <v>7578.9882560839278</v>
      </c>
      <c r="F113" s="84"/>
      <c r="G113" s="19">
        <v>41244</v>
      </c>
      <c r="H113" s="21">
        <v>13155</v>
      </c>
      <c r="I113" s="13">
        <f t="shared" si="30"/>
        <v>7.6778259801915369E-2</v>
      </c>
      <c r="J113" s="7">
        <v>1000</v>
      </c>
      <c r="K113" s="8">
        <f t="shared" si="31"/>
        <v>7213.2090390705998</v>
      </c>
    </row>
    <row r="114" spans="1:11" ht="15" x14ac:dyDescent="0.25">
      <c r="A114" s="5">
        <v>41609</v>
      </c>
      <c r="B114" s="86">
        <v>23.57</v>
      </c>
      <c r="C114" s="13">
        <f t="shared" si="28"/>
        <v>-1.9142738243861875E-2</v>
      </c>
      <c r="D114" s="7">
        <v>1000</v>
      </c>
      <c r="E114" s="8">
        <f t="shared" si="29"/>
        <v>10147.73833600424</v>
      </c>
      <c r="F114" s="84"/>
      <c r="G114" s="19">
        <v>41609</v>
      </c>
      <c r="H114" s="21">
        <v>15755</v>
      </c>
      <c r="I114" s="13">
        <f t="shared" si="30"/>
        <v>0.1976434815659445</v>
      </c>
      <c r="J114" s="7">
        <v>1000</v>
      </c>
      <c r="K114" s="8">
        <f t="shared" si="31"/>
        <v>9411.1750417227249</v>
      </c>
    </row>
    <row r="115" spans="1:11" ht="15" x14ac:dyDescent="0.25">
      <c r="A115" s="5">
        <v>41974</v>
      </c>
      <c r="B115" s="86">
        <v>27.88</v>
      </c>
      <c r="C115" s="13">
        <f t="shared" si="28"/>
        <v>0.18285956724649974</v>
      </c>
      <c r="D115" s="7">
        <v>1000</v>
      </c>
      <c r="E115" s="8">
        <f t="shared" si="29"/>
        <v>13734.74934869963</v>
      </c>
      <c r="F115" s="84"/>
      <c r="G115" s="19">
        <v>41974</v>
      </c>
      <c r="H115" s="21">
        <v>18053</v>
      </c>
      <c r="I115" s="13">
        <f t="shared" si="30"/>
        <v>0.14585845763249761</v>
      </c>
      <c r="J115" s="7">
        <v>1000</v>
      </c>
      <c r="K115" s="8">
        <f t="shared" si="31"/>
        <v>10049.007095885365</v>
      </c>
    </row>
    <row r="116" spans="1:11" ht="15" x14ac:dyDescent="0.25">
      <c r="A116" s="5">
        <v>42339</v>
      </c>
      <c r="B116" s="86">
        <v>34.35</v>
      </c>
      <c r="C116" s="13">
        <f t="shared" si="28"/>
        <v>0.23206599713055964</v>
      </c>
      <c r="D116" s="7">
        <v>1000</v>
      </c>
      <c r="E116" s="8">
        <f t="shared" si="29"/>
        <v>15472.559214194924</v>
      </c>
      <c r="F116" s="84"/>
      <c r="G116" s="19">
        <v>42339</v>
      </c>
      <c r="H116" s="21">
        <v>17425</v>
      </c>
      <c r="I116" s="13">
        <f t="shared" si="30"/>
        <v>-3.4786462083864177E-2</v>
      </c>
      <c r="J116" s="7">
        <v>1000</v>
      </c>
      <c r="K116" s="8">
        <f t="shared" si="31"/>
        <v>12658.325891257362</v>
      </c>
    </row>
    <row r="117" spans="1:11" ht="15" x14ac:dyDescent="0.25">
      <c r="A117" s="5">
        <v>42705</v>
      </c>
      <c r="B117" s="86">
        <v>36.07</v>
      </c>
      <c r="C117" s="13">
        <f t="shared" si="28"/>
        <v>5.0072780203784535E-2</v>
      </c>
      <c r="D117" s="7">
        <v>1000</v>
      </c>
      <c r="E117" s="8">
        <f t="shared" si="29"/>
        <v>22984.860140017481</v>
      </c>
      <c r="F117" s="84"/>
      <c r="G117" s="19">
        <v>42705</v>
      </c>
      <c r="H117" s="21">
        <v>19963</v>
      </c>
      <c r="I117" s="13">
        <f t="shared" si="30"/>
        <v>0.14565279770444764</v>
      </c>
      <c r="J117" s="7">
        <v>1000</v>
      </c>
      <c r="K117" s="8">
        <f t="shared" si="31"/>
        <v>16984.134745507828</v>
      </c>
    </row>
    <row r="118" spans="1:11" ht="15" x14ac:dyDescent="0.25">
      <c r="A118" s="5">
        <v>43070</v>
      </c>
      <c r="B118" s="86">
        <v>50.33</v>
      </c>
      <c r="C118" s="13">
        <f t="shared" si="28"/>
        <v>0.39534238979761571</v>
      </c>
      <c r="D118" s="7">
        <v>1000</v>
      </c>
      <c r="E118" s="87">
        <f t="shared" si="29"/>
        <v>24032.515336004006</v>
      </c>
      <c r="F118" s="84"/>
      <c r="G118" s="19">
        <v>43070</v>
      </c>
      <c r="H118" s="21">
        <v>24824</v>
      </c>
      <c r="I118" s="13">
        <f t="shared" si="30"/>
        <v>0.24350047588037871</v>
      </c>
      <c r="J118" s="7">
        <v>1000</v>
      </c>
      <c r="K118" s="36">
        <f t="shared" si="31"/>
        <v>16899.609700630885</v>
      </c>
    </row>
    <row r="119" spans="1:11" ht="15" x14ac:dyDescent="0.25">
      <c r="A119" s="5">
        <v>43435</v>
      </c>
      <c r="B119" s="86">
        <v>50.43</v>
      </c>
      <c r="C119" s="13">
        <f t="shared" si="28"/>
        <v>1.9868865487780931E-3</v>
      </c>
      <c r="D119" s="10"/>
      <c r="E119" s="88"/>
      <c r="F119" s="84"/>
      <c r="G119" s="19">
        <v>43435</v>
      </c>
      <c r="H119" s="21">
        <v>23327</v>
      </c>
      <c r="I119" s="13">
        <f t="shared" si="30"/>
        <v>-6.0304543989687397E-2</v>
      </c>
      <c r="J119" s="37"/>
      <c r="K119" s="11"/>
    </row>
    <row r="120" spans="1:11" ht="15" x14ac:dyDescent="0.25">
      <c r="A120" s="40"/>
      <c r="B120" s="40"/>
      <c r="C120" s="40"/>
      <c r="D120" s="42">
        <f>SUM(D109:D119)</f>
        <v>10000</v>
      </c>
      <c r="E120" s="89"/>
      <c r="F120" s="40"/>
      <c r="G120" s="40"/>
      <c r="H120" s="40"/>
      <c r="I120" s="40"/>
      <c r="J120" s="42">
        <f>SUM(J109:J119)</f>
        <v>10000</v>
      </c>
      <c r="K120" s="44"/>
    </row>
    <row r="122" spans="1:11" ht="18.75" x14ac:dyDescent="0.3">
      <c r="A122" s="122" t="s">
        <v>1165</v>
      </c>
      <c r="B122" s="118"/>
      <c r="C122" s="118"/>
      <c r="D122" s="118"/>
      <c r="E122" s="119"/>
      <c r="F122" s="40"/>
      <c r="G122" s="77"/>
      <c r="H122" s="77"/>
      <c r="I122" s="77"/>
      <c r="J122" s="77"/>
      <c r="K122" s="77"/>
    </row>
    <row r="123" spans="1:11" ht="15" x14ac:dyDescent="0.25">
      <c r="A123" s="79" t="s">
        <v>5</v>
      </c>
      <c r="B123" s="80" t="s">
        <v>1</v>
      </c>
      <c r="C123" s="17" t="s">
        <v>7</v>
      </c>
      <c r="D123" s="82" t="s">
        <v>3</v>
      </c>
      <c r="E123" s="18" t="s">
        <v>4</v>
      </c>
      <c r="F123" s="84"/>
      <c r="G123" s="15" t="s">
        <v>5</v>
      </c>
      <c r="H123" s="16" t="s">
        <v>6</v>
      </c>
      <c r="I123" s="17" t="s">
        <v>7</v>
      </c>
      <c r="J123" s="18" t="s">
        <v>3</v>
      </c>
      <c r="K123" s="18" t="s">
        <v>4</v>
      </c>
    </row>
    <row r="124" spans="1:11" ht="15" x14ac:dyDescent="0.25">
      <c r="A124" s="5">
        <v>39783</v>
      </c>
      <c r="B124" s="86">
        <v>13.33</v>
      </c>
      <c r="C124" s="13"/>
      <c r="D124" s="7">
        <v>1000</v>
      </c>
      <c r="E124" s="8">
        <f>(D124)+(D124*C125)</f>
        <v>1626.4066016504125</v>
      </c>
      <c r="F124" s="84"/>
      <c r="G124" s="19">
        <v>39783</v>
      </c>
      <c r="H124" s="20">
        <v>8515</v>
      </c>
      <c r="I124" s="13"/>
      <c r="J124" s="7">
        <v>1000</v>
      </c>
      <c r="K124" s="8">
        <f>(J124)+(J124*I125)</f>
        <v>1229.7122724603641</v>
      </c>
    </row>
    <row r="125" spans="1:11" ht="15" x14ac:dyDescent="0.25">
      <c r="A125" s="5">
        <v>40148</v>
      </c>
      <c r="B125" s="86">
        <v>21.68</v>
      </c>
      <c r="C125" s="13">
        <f t="shared" ref="C125:C134" si="32">(B125-B124)/B124</f>
        <v>0.62640660165041262</v>
      </c>
      <c r="D125" s="7">
        <v>1000</v>
      </c>
      <c r="E125" s="8">
        <f t="shared" ref="E125:E133" si="33">(E124+D125)+(E124+D125)*C126</f>
        <v>3241.8192186422993</v>
      </c>
      <c r="F125" s="84"/>
      <c r="G125" s="19">
        <v>40148</v>
      </c>
      <c r="H125" s="21">
        <v>10471</v>
      </c>
      <c r="I125" s="13">
        <f t="shared" ref="I125:I134" si="34">(H125-H124)/H124</f>
        <v>0.22971227246036408</v>
      </c>
      <c r="J125" s="7">
        <v>1000</v>
      </c>
      <c r="K125" s="8">
        <f t="shared" ref="K125:K133" si="35">(K124+J125)+(K124+J125)*I126</f>
        <v>2446.9127803306319</v>
      </c>
    </row>
    <row r="126" spans="1:11" ht="15" x14ac:dyDescent="0.25">
      <c r="A126" s="5">
        <v>40513</v>
      </c>
      <c r="B126" s="86">
        <v>26.76</v>
      </c>
      <c r="C126" s="13">
        <f t="shared" si="32"/>
        <v>0.23431734317343184</v>
      </c>
      <c r="D126" s="7">
        <v>1000</v>
      </c>
      <c r="E126" s="8">
        <f t="shared" si="33"/>
        <v>4720.5297582648609</v>
      </c>
      <c r="F126" s="84"/>
      <c r="G126" s="19">
        <v>40513</v>
      </c>
      <c r="H126" s="21">
        <v>11491</v>
      </c>
      <c r="I126" s="13">
        <f t="shared" si="34"/>
        <v>9.741189953204088E-2</v>
      </c>
      <c r="J126" s="7">
        <v>1000</v>
      </c>
      <c r="K126" s="8">
        <f t="shared" si="35"/>
        <v>3664.6883158384239</v>
      </c>
    </row>
    <row r="127" spans="1:11" ht="15" x14ac:dyDescent="0.25">
      <c r="A127" s="5">
        <v>40878</v>
      </c>
      <c r="B127" s="86">
        <v>29.78</v>
      </c>
      <c r="C127" s="13">
        <f t="shared" si="32"/>
        <v>0.11285500747384153</v>
      </c>
      <c r="D127" s="7">
        <v>1000</v>
      </c>
      <c r="E127" s="8">
        <f t="shared" si="33"/>
        <v>5309.4507225802809</v>
      </c>
      <c r="F127" s="84"/>
      <c r="G127" s="19">
        <v>40878</v>
      </c>
      <c r="H127" s="21">
        <v>12217</v>
      </c>
      <c r="I127" s="13">
        <f t="shared" si="34"/>
        <v>6.3179879906013398E-2</v>
      </c>
      <c r="J127" s="7">
        <v>1000</v>
      </c>
      <c r="K127" s="8">
        <f t="shared" si="35"/>
        <v>5022.8349672468257</v>
      </c>
    </row>
    <row r="128" spans="1:11" ht="15" x14ac:dyDescent="0.25">
      <c r="A128" s="5">
        <v>41244</v>
      </c>
      <c r="B128" s="86">
        <v>27.64</v>
      </c>
      <c r="C128" s="13">
        <f t="shared" si="32"/>
        <v>-7.1860308932169256E-2</v>
      </c>
      <c r="D128" s="7">
        <v>1000</v>
      </c>
      <c r="E128" s="8">
        <f t="shared" si="33"/>
        <v>8984.8039233270574</v>
      </c>
      <c r="F128" s="84"/>
      <c r="G128" s="19">
        <v>41244</v>
      </c>
      <c r="H128" s="21">
        <v>13155</v>
      </c>
      <c r="I128" s="13">
        <f t="shared" si="34"/>
        <v>7.6778259801915369E-2</v>
      </c>
      <c r="J128" s="7">
        <v>1000</v>
      </c>
      <c r="K128" s="8">
        <f t="shared" si="35"/>
        <v>7213.2090390705998</v>
      </c>
    </row>
    <row r="129" spans="1:11" ht="15" x14ac:dyDescent="0.25">
      <c r="A129" s="5">
        <v>41609</v>
      </c>
      <c r="B129" s="86">
        <v>39.36</v>
      </c>
      <c r="C129" s="13">
        <f t="shared" si="32"/>
        <v>0.42402315484804626</v>
      </c>
      <c r="D129" s="7">
        <v>1000</v>
      </c>
      <c r="E129" s="8">
        <f t="shared" si="33"/>
        <v>10385.616682444352</v>
      </c>
      <c r="F129" s="84"/>
      <c r="G129" s="19">
        <v>41609</v>
      </c>
      <c r="H129" s="21">
        <v>15755</v>
      </c>
      <c r="I129" s="13">
        <f t="shared" si="34"/>
        <v>0.1976434815659445</v>
      </c>
      <c r="J129" s="7">
        <v>1000</v>
      </c>
      <c r="K129" s="8">
        <f t="shared" si="35"/>
        <v>9411.1750417227249</v>
      </c>
    </row>
    <row r="130" spans="1:11" ht="15" x14ac:dyDescent="0.25">
      <c r="A130" s="5">
        <v>41974</v>
      </c>
      <c r="B130" s="86">
        <v>40.94</v>
      </c>
      <c r="C130" s="13">
        <f t="shared" si="32"/>
        <v>4.0142276422764182E-2</v>
      </c>
      <c r="D130" s="7">
        <v>1000</v>
      </c>
      <c r="E130" s="8">
        <f t="shared" si="33"/>
        <v>12105.908504807099</v>
      </c>
      <c r="F130" s="84"/>
      <c r="G130" s="19">
        <v>41974</v>
      </c>
      <c r="H130" s="21">
        <v>18053</v>
      </c>
      <c r="I130" s="13">
        <f t="shared" si="34"/>
        <v>0.14585845763249761</v>
      </c>
      <c r="J130" s="7">
        <v>1000</v>
      </c>
      <c r="K130" s="8">
        <f t="shared" si="35"/>
        <v>10049.007095885365</v>
      </c>
    </row>
    <row r="131" spans="1:11" ht="15" x14ac:dyDescent="0.25">
      <c r="A131" s="5">
        <v>42339</v>
      </c>
      <c r="B131" s="86">
        <v>43.53</v>
      </c>
      <c r="C131" s="13">
        <f t="shared" si="32"/>
        <v>6.3263312164142729E-2</v>
      </c>
      <c r="D131" s="7">
        <v>1000</v>
      </c>
      <c r="E131" s="8">
        <f t="shared" si="33"/>
        <v>18564.445633044008</v>
      </c>
      <c r="F131" s="84"/>
      <c r="G131" s="19">
        <v>42339</v>
      </c>
      <c r="H131" s="21">
        <v>17425</v>
      </c>
      <c r="I131" s="13">
        <f t="shared" si="34"/>
        <v>-3.4786462083864177E-2</v>
      </c>
      <c r="J131" s="7">
        <v>1000</v>
      </c>
      <c r="K131" s="8">
        <f t="shared" si="35"/>
        <v>12658.325891257362</v>
      </c>
    </row>
    <row r="132" spans="1:11" ht="15" x14ac:dyDescent="0.25">
      <c r="A132" s="5">
        <v>42705</v>
      </c>
      <c r="B132" s="86">
        <v>61.66</v>
      </c>
      <c r="C132" s="13">
        <f t="shared" si="32"/>
        <v>0.41649437169767967</v>
      </c>
      <c r="D132" s="7">
        <v>1000</v>
      </c>
      <c r="E132" s="8">
        <f t="shared" si="33"/>
        <v>27287.420117447044</v>
      </c>
      <c r="F132" s="84"/>
      <c r="G132" s="19">
        <v>42705</v>
      </c>
      <c r="H132" s="21">
        <v>19963</v>
      </c>
      <c r="I132" s="13">
        <f t="shared" si="34"/>
        <v>0.14565279770444764</v>
      </c>
      <c r="J132" s="7">
        <v>1000</v>
      </c>
      <c r="K132" s="8">
        <f t="shared" si="35"/>
        <v>16984.134745507828</v>
      </c>
    </row>
    <row r="133" spans="1:11" ht="15" x14ac:dyDescent="0.25">
      <c r="A133" s="5">
        <v>43070</v>
      </c>
      <c r="B133" s="86">
        <v>86</v>
      </c>
      <c r="C133" s="13">
        <f t="shared" si="32"/>
        <v>0.39474537787868968</v>
      </c>
      <c r="D133" s="7">
        <v>1000</v>
      </c>
      <c r="E133" s="87">
        <f t="shared" si="33"/>
        <v>23560.789569915483</v>
      </c>
      <c r="F133" s="84"/>
      <c r="G133" s="19">
        <v>43070</v>
      </c>
      <c r="H133" s="21">
        <v>24824</v>
      </c>
      <c r="I133" s="13">
        <f t="shared" si="34"/>
        <v>0.24350047588037871</v>
      </c>
      <c r="J133" s="7">
        <v>1000</v>
      </c>
      <c r="K133" s="36">
        <f t="shared" si="35"/>
        <v>16899.609700630885</v>
      </c>
    </row>
    <row r="134" spans="1:11" ht="15" x14ac:dyDescent="0.25">
      <c r="A134" s="5">
        <v>43435</v>
      </c>
      <c r="B134" s="86">
        <v>71.63</v>
      </c>
      <c r="C134" s="13">
        <f t="shared" si="32"/>
        <v>-0.16709302325581402</v>
      </c>
      <c r="D134" s="10"/>
      <c r="E134" s="88"/>
      <c r="F134" s="84"/>
      <c r="G134" s="19">
        <v>43435</v>
      </c>
      <c r="H134" s="21">
        <v>23327</v>
      </c>
      <c r="I134" s="13">
        <f t="shared" si="34"/>
        <v>-6.0304543989687397E-2</v>
      </c>
      <c r="J134" s="37"/>
      <c r="K134" s="11"/>
    </row>
    <row r="135" spans="1:11" ht="15" x14ac:dyDescent="0.25">
      <c r="A135" s="40"/>
      <c r="B135" s="40"/>
      <c r="C135" s="40"/>
      <c r="D135" s="42">
        <f>SUM(D124:D134)</f>
        <v>10000</v>
      </c>
      <c r="E135" s="89"/>
      <c r="F135" s="40"/>
      <c r="G135" s="40"/>
      <c r="H135" s="40"/>
      <c r="I135" s="40"/>
      <c r="J135" s="42">
        <f>SUM(J124:J134)</f>
        <v>10000</v>
      </c>
      <c r="K135" s="44"/>
    </row>
    <row r="137" spans="1:11" ht="18.75" x14ac:dyDescent="0.3">
      <c r="A137" s="122" t="s">
        <v>1168</v>
      </c>
      <c r="B137" s="118"/>
      <c r="C137" s="118"/>
      <c r="D137" s="118"/>
      <c r="E137" s="119"/>
      <c r="F137" s="40"/>
      <c r="G137" s="77"/>
      <c r="H137" s="77"/>
      <c r="I137" s="77"/>
      <c r="J137" s="77"/>
      <c r="K137" s="77"/>
    </row>
    <row r="138" spans="1:11" ht="15" x14ac:dyDescent="0.25">
      <c r="A138" s="79" t="s">
        <v>5</v>
      </c>
      <c r="B138" s="80" t="s">
        <v>1</v>
      </c>
      <c r="C138" s="17" t="s">
        <v>7</v>
      </c>
      <c r="D138" s="82" t="s">
        <v>3</v>
      </c>
      <c r="E138" s="18" t="s">
        <v>4</v>
      </c>
      <c r="F138" s="84"/>
      <c r="G138" s="15" t="s">
        <v>5</v>
      </c>
      <c r="H138" s="16" t="s">
        <v>6</v>
      </c>
      <c r="I138" s="17" t="s">
        <v>7</v>
      </c>
      <c r="J138" s="18" t="s">
        <v>3</v>
      </c>
      <c r="K138" s="18" t="s">
        <v>4</v>
      </c>
    </row>
    <row r="139" spans="1:11" ht="15" x14ac:dyDescent="0.25">
      <c r="A139" s="5">
        <v>39783</v>
      </c>
      <c r="B139" s="86">
        <v>3.79</v>
      </c>
      <c r="C139" s="13"/>
      <c r="D139" s="7">
        <v>1000</v>
      </c>
      <c r="E139" s="8">
        <f>(D139)+(D139*C140)</f>
        <v>2786.2796833773091</v>
      </c>
      <c r="F139" s="84"/>
      <c r="G139" s="19">
        <v>39783</v>
      </c>
      <c r="H139" s="20">
        <v>8515</v>
      </c>
      <c r="I139" s="13"/>
      <c r="J139" s="7">
        <v>1000</v>
      </c>
      <c r="K139" s="8">
        <f>(J139)+(J139*I140)</f>
        <v>1229.7122724603641</v>
      </c>
    </row>
    <row r="140" spans="1:11" ht="15" x14ac:dyDescent="0.25">
      <c r="A140" s="5">
        <v>40148</v>
      </c>
      <c r="B140" s="86">
        <v>10.56</v>
      </c>
      <c r="C140" s="13">
        <f t="shared" ref="C140:C149" si="36">(B140-B139)/B139</f>
        <v>1.7862796833773089</v>
      </c>
      <c r="D140" s="7">
        <v>1000</v>
      </c>
      <c r="E140" s="8">
        <f t="shared" ref="E140:E148" si="37">(E139+D140)+(E139+D140)*C141</f>
        <v>2875.5646837770846</v>
      </c>
      <c r="F140" s="84"/>
      <c r="G140" s="19">
        <v>40148</v>
      </c>
      <c r="H140" s="21">
        <v>10471</v>
      </c>
      <c r="I140" s="13">
        <f t="shared" ref="I140:I149" si="38">(H140-H139)/H139</f>
        <v>0.22971227246036408</v>
      </c>
      <c r="J140" s="7">
        <v>1000</v>
      </c>
      <c r="K140" s="8">
        <f t="shared" ref="K140:K148" si="39">(K139+J140)+(K139+J140)*I141</f>
        <v>2446.9127803306319</v>
      </c>
    </row>
    <row r="141" spans="1:11" ht="15" x14ac:dyDescent="0.25">
      <c r="A141" s="5">
        <v>40513</v>
      </c>
      <c r="B141" s="86">
        <v>8.02</v>
      </c>
      <c r="C141" s="13">
        <f t="shared" si="36"/>
        <v>-0.24053030303030309</v>
      </c>
      <c r="D141" s="7">
        <v>1000</v>
      </c>
      <c r="E141" s="8">
        <f t="shared" si="37"/>
        <v>3039.563823062078</v>
      </c>
      <c r="F141" s="84"/>
      <c r="G141" s="19">
        <v>40513</v>
      </c>
      <c r="H141" s="21">
        <v>11491</v>
      </c>
      <c r="I141" s="13">
        <f t="shared" si="38"/>
        <v>9.741189953204088E-2</v>
      </c>
      <c r="J141" s="7">
        <v>1000</v>
      </c>
      <c r="K141" s="8">
        <f t="shared" si="39"/>
        <v>3664.6883158384239</v>
      </c>
    </row>
    <row r="142" spans="1:11" ht="15" x14ac:dyDescent="0.25">
      <c r="A142" s="5">
        <v>40878</v>
      </c>
      <c r="B142" s="86">
        <v>6.29</v>
      </c>
      <c r="C142" s="13">
        <f t="shared" si="36"/>
        <v>-0.21571072319201989</v>
      </c>
      <c r="D142" s="7">
        <v>1000</v>
      </c>
      <c r="E142" s="8">
        <f t="shared" si="37"/>
        <v>4071.6748232454011</v>
      </c>
      <c r="F142" s="84"/>
      <c r="G142" s="19">
        <v>40878</v>
      </c>
      <c r="H142" s="21">
        <v>12217</v>
      </c>
      <c r="I142" s="13">
        <f t="shared" si="38"/>
        <v>6.3179879906013398E-2</v>
      </c>
      <c r="J142" s="7">
        <v>1000</v>
      </c>
      <c r="K142" s="8">
        <f t="shared" si="39"/>
        <v>5022.8349672468257</v>
      </c>
    </row>
    <row r="143" spans="1:11" ht="15" x14ac:dyDescent="0.25">
      <c r="A143" s="5">
        <v>41244</v>
      </c>
      <c r="B143" s="86">
        <v>6.34</v>
      </c>
      <c r="C143" s="13">
        <f t="shared" si="36"/>
        <v>7.9491255961843914E-3</v>
      </c>
      <c r="D143" s="7">
        <v>1000</v>
      </c>
      <c r="E143" s="8">
        <f t="shared" si="37"/>
        <v>17398.884448830831</v>
      </c>
      <c r="F143" s="84"/>
      <c r="G143" s="19">
        <v>41244</v>
      </c>
      <c r="H143" s="21">
        <v>13155</v>
      </c>
      <c r="I143" s="13">
        <f t="shared" si="38"/>
        <v>7.6778259801915369E-2</v>
      </c>
      <c r="J143" s="7">
        <v>1000</v>
      </c>
      <c r="K143" s="8">
        <f t="shared" si="39"/>
        <v>7213.2090390705998</v>
      </c>
    </row>
    <row r="144" spans="1:11" ht="15" x14ac:dyDescent="0.25">
      <c r="A144" s="5">
        <v>41609</v>
      </c>
      <c r="B144" s="86">
        <v>21.75</v>
      </c>
      <c r="C144" s="13">
        <f t="shared" si="36"/>
        <v>2.4305993690851735</v>
      </c>
      <c r="D144" s="7">
        <v>1000</v>
      </c>
      <c r="E144" s="8">
        <f t="shared" si="37"/>
        <v>29615.859519704245</v>
      </c>
      <c r="F144" s="84"/>
      <c r="G144" s="19">
        <v>41609</v>
      </c>
      <c r="H144" s="21">
        <v>15755</v>
      </c>
      <c r="I144" s="13">
        <f t="shared" si="38"/>
        <v>0.1976434815659445</v>
      </c>
      <c r="J144" s="7">
        <v>1000</v>
      </c>
      <c r="K144" s="8">
        <f t="shared" si="39"/>
        <v>9411.1750417227249</v>
      </c>
    </row>
    <row r="145" spans="1:11" ht="15" x14ac:dyDescent="0.25">
      <c r="A145" s="5">
        <v>41974</v>
      </c>
      <c r="B145" s="86">
        <v>35.01</v>
      </c>
      <c r="C145" s="13">
        <f t="shared" si="36"/>
        <v>0.60965517241379297</v>
      </c>
      <c r="D145" s="7">
        <v>1000</v>
      </c>
      <c r="E145" s="8">
        <f t="shared" si="37"/>
        <v>12382.764090231711</v>
      </c>
      <c r="F145" s="84"/>
      <c r="G145" s="19">
        <v>41974</v>
      </c>
      <c r="H145" s="21">
        <v>18053</v>
      </c>
      <c r="I145" s="13">
        <f t="shared" si="38"/>
        <v>0.14585845763249761</v>
      </c>
      <c r="J145" s="7">
        <v>1000</v>
      </c>
      <c r="K145" s="8">
        <f t="shared" si="39"/>
        <v>10049.007095885365</v>
      </c>
    </row>
    <row r="146" spans="1:11" ht="15" x14ac:dyDescent="0.25">
      <c r="A146" s="5">
        <v>42339</v>
      </c>
      <c r="B146" s="86">
        <v>14.16</v>
      </c>
      <c r="C146" s="13">
        <f t="shared" si="36"/>
        <v>-0.59554413024850039</v>
      </c>
      <c r="D146" s="7">
        <v>1000</v>
      </c>
      <c r="E146" s="8">
        <f t="shared" si="37"/>
        <v>20716.82124702536</v>
      </c>
      <c r="F146" s="84"/>
      <c r="G146" s="19">
        <v>42339</v>
      </c>
      <c r="H146" s="21">
        <v>17425</v>
      </c>
      <c r="I146" s="13">
        <f t="shared" si="38"/>
        <v>-3.4786462083864177E-2</v>
      </c>
      <c r="J146" s="7">
        <v>1000</v>
      </c>
      <c r="K146" s="8">
        <f t="shared" si="39"/>
        <v>12658.325891257362</v>
      </c>
    </row>
    <row r="147" spans="1:11" ht="15" x14ac:dyDescent="0.25">
      <c r="A147" s="5">
        <v>42705</v>
      </c>
      <c r="B147" s="86">
        <v>21.92</v>
      </c>
      <c r="C147" s="13">
        <f t="shared" si="36"/>
        <v>0.54802259887005655</v>
      </c>
      <c r="D147" s="7">
        <v>1000</v>
      </c>
      <c r="E147" s="8">
        <f t="shared" si="37"/>
        <v>40738.854456098663</v>
      </c>
      <c r="F147" s="84"/>
      <c r="G147" s="19">
        <v>42705</v>
      </c>
      <c r="H147" s="21">
        <v>19963</v>
      </c>
      <c r="I147" s="13">
        <f t="shared" si="38"/>
        <v>0.14565279770444764</v>
      </c>
      <c r="J147" s="7">
        <v>1000</v>
      </c>
      <c r="K147" s="8">
        <f t="shared" si="39"/>
        <v>16984.134745507828</v>
      </c>
    </row>
    <row r="148" spans="1:11" ht="15" x14ac:dyDescent="0.25">
      <c r="A148" s="5">
        <v>43070</v>
      </c>
      <c r="B148" s="86">
        <v>41.12</v>
      </c>
      <c r="C148" s="13">
        <f t="shared" si="36"/>
        <v>0.8759124087591238</v>
      </c>
      <c r="D148" s="7">
        <v>1000</v>
      </c>
      <c r="E148" s="87">
        <f t="shared" si="37"/>
        <v>32207.535308657847</v>
      </c>
      <c r="F148" s="84"/>
      <c r="G148" s="19">
        <v>43070</v>
      </c>
      <c r="H148" s="21">
        <v>24824</v>
      </c>
      <c r="I148" s="13">
        <f t="shared" si="38"/>
        <v>0.24350047588037871</v>
      </c>
      <c r="J148" s="7">
        <v>1000</v>
      </c>
      <c r="K148" s="36">
        <f t="shared" si="39"/>
        <v>16899.609700630885</v>
      </c>
    </row>
    <row r="149" spans="1:11" ht="15" x14ac:dyDescent="0.25">
      <c r="A149" s="5">
        <v>43435</v>
      </c>
      <c r="B149" s="86">
        <v>31.73</v>
      </c>
      <c r="C149" s="13">
        <f t="shared" si="36"/>
        <v>-0.22835603112840461</v>
      </c>
      <c r="D149" s="10"/>
      <c r="E149" s="88"/>
      <c r="F149" s="84"/>
      <c r="G149" s="19">
        <v>43435</v>
      </c>
      <c r="H149" s="21">
        <v>23327</v>
      </c>
      <c r="I149" s="13">
        <f t="shared" si="38"/>
        <v>-6.0304543989687397E-2</v>
      </c>
      <c r="J149" s="37"/>
      <c r="K149" s="11"/>
    </row>
    <row r="150" spans="1:11" ht="15" x14ac:dyDescent="0.25">
      <c r="A150" s="40"/>
      <c r="B150" s="40"/>
      <c r="C150" s="40"/>
      <c r="D150" s="42">
        <f>SUM(D139:D149)</f>
        <v>10000</v>
      </c>
      <c r="E150" s="89"/>
      <c r="F150" s="40"/>
      <c r="G150" s="40"/>
      <c r="H150" s="40"/>
      <c r="I150" s="40"/>
      <c r="J150" s="42">
        <f>SUM(J139:J149)</f>
        <v>10000</v>
      </c>
      <c r="K150" s="44"/>
    </row>
    <row r="152" spans="1:11" ht="18.75" x14ac:dyDescent="0.3">
      <c r="A152" s="122" t="s">
        <v>1171</v>
      </c>
      <c r="B152" s="118"/>
      <c r="C152" s="118"/>
      <c r="D152" s="118"/>
      <c r="E152" s="119"/>
      <c r="F152" s="40"/>
      <c r="G152" s="77"/>
      <c r="H152" s="77"/>
      <c r="I152" s="77"/>
      <c r="J152" s="77"/>
      <c r="K152" s="77"/>
    </row>
    <row r="153" spans="1:11" ht="15" x14ac:dyDescent="0.25">
      <c r="A153" s="79" t="s">
        <v>5</v>
      </c>
      <c r="B153" s="80" t="s">
        <v>1</v>
      </c>
      <c r="C153" s="17" t="s">
        <v>7</v>
      </c>
      <c r="D153" s="82" t="s">
        <v>3</v>
      </c>
      <c r="E153" s="18" t="s">
        <v>4</v>
      </c>
      <c r="F153" s="84"/>
      <c r="G153" s="15" t="s">
        <v>5</v>
      </c>
      <c r="H153" s="16" t="s">
        <v>6</v>
      </c>
      <c r="I153" s="17" t="s">
        <v>7</v>
      </c>
      <c r="J153" s="18" t="s">
        <v>3</v>
      </c>
      <c r="K153" s="18" t="s">
        <v>4</v>
      </c>
    </row>
    <row r="154" spans="1:11" ht="15" x14ac:dyDescent="0.25">
      <c r="A154" s="5">
        <v>39783</v>
      </c>
      <c r="B154" s="86">
        <v>7.34</v>
      </c>
      <c r="C154" s="13"/>
      <c r="D154" s="7">
        <v>1000</v>
      </c>
      <c r="E154" s="8">
        <f>(D154)+(D154*C155)</f>
        <v>2350.1362397820167</v>
      </c>
      <c r="F154" s="84"/>
      <c r="G154" s="19">
        <v>39783</v>
      </c>
      <c r="H154" s="20">
        <v>8515</v>
      </c>
      <c r="I154" s="13"/>
      <c r="J154" s="7">
        <v>1000</v>
      </c>
      <c r="K154" s="8">
        <f>(J154)+(J154*I155)</f>
        <v>1229.7122724603641</v>
      </c>
    </row>
    <row r="155" spans="1:11" ht="15" x14ac:dyDescent="0.25">
      <c r="A155" s="5">
        <v>40148</v>
      </c>
      <c r="B155" s="86">
        <v>17.25</v>
      </c>
      <c r="C155" s="13">
        <f t="shared" ref="C155:C164" si="40">(B155-B154)/B154</f>
        <v>1.3501362397820165</v>
      </c>
      <c r="D155" s="7">
        <v>1000</v>
      </c>
      <c r="E155" s="8">
        <f t="shared" ref="E155:E163" si="41">(E154+D155)+(E154+D155)*C156</f>
        <v>2761.6775263594363</v>
      </c>
      <c r="F155" s="84"/>
      <c r="G155" s="19">
        <v>40148</v>
      </c>
      <c r="H155" s="21">
        <v>10471</v>
      </c>
      <c r="I155" s="13">
        <f t="shared" ref="I155:I164" si="42">(H155-H154)/H154</f>
        <v>0.22971227246036408</v>
      </c>
      <c r="J155" s="7">
        <v>1000</v>
      </c>
      <c r="K155" s="8">
        <f t="shared" ref="K155:K163" si="43">(K154+J155)+(K154+J155)*I156</f>
        <v>2446.9127803306319</v>
      </c>
    </row>
    <row r="156" spans="1:11" ht="15" x14ac:dyDescent="0.25">
      <c r="A156" s="5">
        <v>40513</v>
      </c>
      <c r="B156" s="86">
        <v>14.22</v>
      </c>
      <c r="C156" s="13">
        <f t="shared" si="40"/>
        <v>-0.17565217391304344</v>
      </c>
      <c r="D156" s="7">
        <v>1000</v>
      </c>
      <c r="E156" s="8">
        <f t="shared" si="41"/>
        <v>3386.0388422926007</v>
      </c>
      <c r="F156" s="84"/>
      <c r="G156" s="19">
        <v>40513</v>
      </c>
      <c r="H156" s="21">
        <v>11491</v>
      </c>
      <c r="I156" s="13">
        <f t="shared" si="42"/>
        <v>9.741189953204088E-2</v>
      </c>
      <c r="J156" s="7">
        <v>1000</v>
      </c>
      <c r="K156" s="8">
        <f t="shared" si="43"/>
        <v>3664.6883158384239</v>
      </c>
    </row>
    <row r="157" spans="1:11" ht="15" x14ac:dyDescent="0.25">
      <c r="A157" s="5">
        <v>40878</v>
      </c>
      <c r="B157" s="86">
        <v>12.8</v>
      </c>
      <c r="C157" s="13">
        <f t="shared" si="40"/>
        <v>-9.9859353023909983E-2</v>
      </c>
      <c r="D157" s="7">
        <v>1000</v>
      </c>
      <c r="E157" s="8">
        <f t="shared" si="41"/>
        <v>3906.3158439168474</v>
      </c>
      <c r="F157" s="84"/>
      <c r="G157" s="19">
        <v>40878</v>
      </c>
      <c r="H157" s="21">
        <v>12217</v>
      </c>
      <c r="I157" s="13">
        <f t="shared" si="42"/>
        <v>6.3179879906013398E-2</v>
      </c>
      <c r="J157" s="7">
        <v>1000</v>
      </c>
      <c r="K157" s="8">
        <f t="shared" si="43"/>
        <v>5022.8349672468257</v>
      </c>
    </row>
    <row r="158" spans="1:11" ht="15" x14ac:dyDescent="0.25">
      <c r="A158" s="5">
        <v>41244</v>
      </c>
      <c r="B158" s="86">
        <v>11.4</v>
      </c>
      <c r="C158" s="13">
        <f t="shared" si="40"/>
        <v>-0.10937500000000003</v>
      </c>
      <c r="D158" s="7">
        <v>1000</v>
      </c>
      <c r="E158" s="8">
        <f t="shared" si="41"/>
        <v>6550.3620302117906</v>
      </c>
      <c r="F158" s="84"/>
      <c r="G158" s="19">
        <v>41244</v>
      </c>
      <c r="H158" s="21">
        <v>13155</v>
      </c>
      <c r="I158" s="13">
        <f t="shared" si="42"/>
        <v>7.6778259801915369E-2</v>
      </c>
      <c r="J158" s="7">
        <v>1000</v>
      </c>
      <c r="K158" s="8">
        <f t="shared" si="43"/>
        <v>7213.2090390705998</v>
      </c>
    </row>
    <row r="159" spans="1:11" ht="15" x14ac:dyDescent="0.25">
      <c r="A159" s="5">
        <v>41609</v>
      </c>
      <c r="B159" s="86">
        <v>15.22</v>
      </c>
      <c r="C159" s="13">
        <f t="shared" si="40"/>
        <v>0.3350877192982456</v>
      </c>
      <c r="D159" s="7">
        <v>1000</v>
      </c>
      <c r="E159" s="8">
        <f t="shared" si="41"/>
        <v>9619.0223236403817</v>
      </c>
      <c r="F159" s="84"/>
      <c r="G159" s="19">
        <v>41609</v>
      </c>
      <c r="H159" s="21">
        <v>15755</v>
      </c>
      <c r="I159" s="13">
        <f t="shared" si="42"/>
        <v>0.1976434815659445</v>
      </c>
      <c r="J159" s="7">
        <v>1000</v>
      </c>
      <c r="K159" s="8">
        <f t="shared" si="43"/>
        <v>9411.1750417227249</v>
      </c>
    </row>
    <row r="160" spans="1:11" ht="15" x14ac:dyDescent="0.25">
      <c r="A160" s="5">
        <v>41974</v>
      </c>
      <c r="B160" s="86">
        <v>19.39</v>
      </c>
      <c r="C160" s="13">
        <f t="shared" si="40"/>
        <v>0.27398160315374503</v>
      </c>
      <c r="D160" s="7">
        <v>1000</v>
      </c>
      <c r="E160" s="8">
        <f t="shared" si="41"/>
        <v>17744.008421142255</v>
      </c>
      <c r="F160" s="84"/>
      <c r="G160" s="19">
        <v>41974</v>
      </c>
      <c r="H160" s="21">
        <v>18053</v>
      </c>
      <c r="I160" s="13">
        <f t="shared" si="42"/>
        <v>0.14585845763249761</v>
      </c>
      <c r="J160" s="7">
        <v>1000</v>
      </c>
      <c r="K160" s="8">
        <f t="shared" si="43"/>
        <v>10049.007095885365</v>
      </c>
    </row>
    <row r="161" spans="1:11" ht="15" x14ac:dyDescent="0.25">
      <c r="A161" s="5">
        <v>42339</v>
      </c>
      <c r="B161" s="86">
        <v>32.4</v>
      </c>
      <c r="C161" s="13">
        <f t="shared" si="40"/>
        <v>0.67096441464672496</v>
      </c>
      <c r="D161" s="7">
        <v>1000</v>
      </c>
      <c r="E161" s="8">
        <f t="shared" si="41"/>
        <v>61276.709011339131</v>
      </c>
      <c r="F161" s="84"/>
      <c r="G161" s="19">
        <v>42339</v>
      </c>
      <c r="H161" s="21">
        <v>17425</v>
      </c>
      <c r="I161" s="13">
        <f t="shared" si="42"/>
        <v>-3.4786462083864177E-2</v>
      </c>
      <c r="J161" s="7">
        <v>1000</v>
      </c>
      <c r="K161" s="8">
        <f t="shared" si="43"/>
        <v>12658.325891257362</v>
      </c>
    </row>
    <row r="162" spans="1:11" ht="15" x14ac:dyDescent="0.25">
      <c r="A162" s="5">
        <v>42705</v>
      </c>
      <c r="B162" s="86">
        <v>105.92</v>
      </c>
      <c r="C162" s="13">
        <f t="shared" si="40"/>
        <v>2.2691358024691364</v>
      </c>
      <c r="D162" s="7">
        <v>1000</v>
      </c>
      <c r="E162" s="8">
        <f t="shared" si="41"/>
        <v>113335.14377856618</v>
      </c>
      <c r="F162" s="84"/>
      <c r="G162" s="19">
        <v>42705</v>
      </c>
      <c r="H162" s="21">
        <v>19963</v>
      </c>
      <c r="I162" s="13">
        <f t="shared" si="42"/>
        <v>0.14565279770444764</v>
      </c>
      <c r="J162" s="7">
        <v>1000</v>
      </c>
      <c r="K162" s="8">
        <f t="shared" si="43"/>
        <v>16984.134745507828</v>
      </c>
    </row>
    <row r="163" spans="1:11" ht="15" x14ac:dyDescent="0.25">
      <c r="A163" s="5">
        <v>43070</v>
      </c>
      <c r="B163" s="86">
        <v>192.76</v>
      </c>
      <c r="C163" s="13">
        <f t="shared" si="40"/>
        <v>0.81986404833836846</v>
      </c>
      <c r="D163" s="7">
        <v>1000</v>
      </c>
      <c r="E163" s="87">
        <f t="shared" si="41"/>
        <v>79102.172516650695</v>
      </c>
      <c r="F163" s="84"/>
      <c r="G163" s="19">
        <v>43070</v>
      </c>
      <c r="H163" s="21">
        <v>24824</v>
      </c>
      <c r="I163" s="13">
        <f t="shared" si="42"/>
        <v>0.24350047588037871</v>
      </c>
      <c r="J163" s="7">
        <v>1000</v>
      </c>
      <c r="K163" s="36">
        <f t="shared" si="43"/>
        <v>16899.609700630885</v>
      </c>
    </row>
    <row r="164" spans="1:11" ht="15" x14ac:dyDescent="0.25">
      <c r="A164" s="5">
        <v>43435</v>
      </c>
      <c r="B164" s="86">
        <v>133.36000000000001</v>
      </c>
      <c r="C164" s="13">
        <f t="shared" si="40"/>
        <v>-0.30815521892508807</v>
      </c>
      <c r="D164" s="10"/>
      <c r="E164" s="88"/>
      <c r="F164" s="84"/>
      <c r="G164" s="19">
        <v>43435</v>
      </c>
      <c r="H164" s="21">
        <v>23327</v>
      </c>
      <c r="I164" s="13">
        <f t="shared" si="42"/>
        <v>-6.0304543989687397E-2</v>
      </c>
      <c r="J164" s="37"/>
      <c r="K164" s="11"/>
    </row>
    <row r="165" spans="1:11" ht="15" x14ac:dyDescent="0.25">
      <c r="A165" s="40"/>
      <c r="B165" s="40"/>
      <c r="C165" s="40"/>
      <c r="D165" s="42">
        <f>SUM(D154:D164)</f>
        <v>10000</v>
      </c>
      <c r="E165" s="89"/>
      <c r="F165" s="40"/>
      <c r="G165" s="40"/>
      <c r="H165" s="40"/>
      <c r="I165" s="40"/>
      <c r="J165" s="42">
        <f>SUM(J154:J164)</f>
        <v>10000</v>
      </c>
      <c r="K165" s="44"/>
    </row>
    <row r="167" spans="1:11" ht="18.75" x14ac:dyDescent="0.3">
      <c r="A167" s="122" t="s">
        <v>1174</v>
      </c>
      <c r="B167" s="118"/>
      <c r="C167" s="118"/>
      <c r="D167" s="118"/>
      <c r="E167" s="119"/>
      <c r="F167" s="40"/>
      <c r="G167" s="77"/>
      <c r="H167" s="77"/>
      <c r="I167" s="77"/>
      <c r="J167" s="77"/>
      <c r="K167" s="77"/>
    </row>
    <row r="168" spans="1:11" ht="15" x14ac:dyDescent="0.25">
      <c r="A168" s="79" t="s">
        <v>5</v>
      </c>
      <c r="B168" s="80" t="s">
        <v>1</v>
      </c>
      <c r="C168" s="17" t="s">
        <v>7</v>
      </c>
      <c r="D168" s="82" t="s">
        <v>3</v>
      </c>
      <c r="E168" s="18" t="s">
        <v>4</v>
      </c>
      <c r="F168" s="84"/>
      <c r="G168" s="15" t="s">
        <v>5</v>
      </c>
      <c r="H168" s="16" t="s">
        <v>6</v>
      </c>
      <c r="I168" s="17" t="s">
        <v>7</v>
      </c>
      <c r="J168" s="18" t="s">
        <v>3</v>
      </c>
      <c r="K168" s="18" t="s">
        <v>4</v>
      </c>
    </row>
    <row r="169" spans="1:11" ht="15" x14ac:dyDescent="0.25">
      <c r="A169" s="5">
        <v>39783</v>
      </c>
      <c r="B169" s="86">
        <v>26.23</v>
      </c>
      <c r="C169" s="13"/>
      <c r="D169" s="7">
        <v>1000</v>
      </c>
      <c r="E169" s="8">
        <f>(D169)+(D169*C170)</f>
        <v>1360.2744948532215</v>
      </c>
      <c r="F169" s="84"/>
      <c r="G169" s="19">
        <v>39783</v>
      </c>
      <c r="H169" s="20">
        <v>8515</v>
      </c>
      <c r="I169" s="13"/>
      <c r="J169" s="7">
        <v>1000</v>
      </c>
      <c r="K169" s="8">
        <f>(J169)+(J169*I170)</f>
        <v>1229.7122724603641</v>
      </c>
    </row>
    <row r="170" spans="1:11" ht="15" x14ac:dyDescent="0.25">
      <c r="A170" s="5">
        <v>40148</v>
      </c>
      <c r="B170" s="86">
        <v>35.68</v>
      </c>
      <c r="C170" s="13">
        <f t="shared" ref="C170:C179" si="44">(B170-B169)/B169</f>
        <v>0.36027449485322149</v>
      </c>
      <c r="D170" s="7">
        <v>1000</v>
      </c>
      <c r="E170" s="8">
        <f t="shared" ref="E170:E178" si="45">(E169+D170)+(E169+D170)*C171</f>
        <v>2573.2813298708052</v>
      </c>
      <c r="F170" s="84"/>
      <c r="G170" s="19">
        <v>40148</v>
      </c>
      <c r="H170" s="21">
        <v>10471</v>
      </c>
      <c r="I170" s="13">
        <f t="shared" ref="I170:I179" si="46">(H170-H169)/H169</f>
        <v>0.22971227246036408</v>
      </c>
      <c r="J170" s="7">
        <v>1000</v>
      </c>
      <c r="K170" s="8">
        <f t="shared" ref="K170:K178" si="47">(K169+J170)+(K169+J170)*I171</f>
        <v>2446.9127803306319</v>
      </c>
    </row>
    <row r="171" spans="1:11" ht="15" x14ac:dyDescent="0.25">
      <c r="A171" s="5">
        <v>40513</v>
      </c>
      <c r="B171" s="86">
        <v>38.9</v>
      </c>
      <c r="C171" s="13">
        <f t="shared" si="44"/>
        <v>9.0246636771300418E-2</v>
      </c>
      <c r="D171" s="7">
        <v>1000</v>
      </c>
      <c r="E171" s="8">
        <f t="shared" si="45"/>
        <v>4010.5260375876437</v>
      </c>
      <c r="F171" s="84"/>
      <c r="G171" s="19">
        <v>40513</v>
      </c>
      <c r="H171" s="21">
        <v>11491</v>
      </c>
      <c r="I171" s="13">
        <f t="shared" si="46"/>
        <v>9.741189953204088E-2</v>
      </c>
      <c r="J171" s="7">
        <v>1000</v>
      </c>
      <c r="K171" s="8">
        <f t="shared" si="47"/>
        <v>3664.6883158384239</v>
      </c>
    </row>
    <row r="172" spans="1:11" ht="15" x14ac:dyDescent="0.25">
      <c r="A172" s="5">
        <v>40878</v>
      </c>
      <c r="B172" s="86">
        <v>43.66</v>
      </c>
      <c r="C172" s="13">
        <f t="shared" si="44"/>
        <v>0.12236503856041127</v>
      </c>
      <c r="D172" s="7">
        <v>1000</v>
      </c>
      <c r="E172" s="8">
        <f t="shared" si="45"/>
        <v>5753.0387142526024</v>
      </c>
      <c r="F172" s="84"/>
      <c r="G172" s="19">
        <v>40878</v>
      </c>
      <c r="H172" s="21">
        <v>12217</v>
      </c>
      <c r="I172" s="13">
        <f t="shared" si="46"/>
        <v>6.3179879906013398E-2</v>
      </c>
      <c r="J172" s="7">
        <v>1000</v>
      </c>
      <c r="K172" s="8">
        <f t="shared" si="47"/>
        <v>5022.8349672468257</v>
      </c>
    </row>
    <row r="173" spans="1:11" ht="15" x14ac:dyDescent="0.25">
      <c r="A173" s="5">
        <v>41244</v>
      </c>
      <c r="B173" s="86">
        <v>50.13</v>
      </c>
      <c r="C173" s="13">
        <f t="shared" si="44"/>
        <v>0.14819056344480089</v>
      </c>
      <c r="D173" s="7">
        <v>1000</v>
      </c>
      <c r="E173" s="8">
        <f t="shared" si="45"/>
        <v>8296.8213526993368</v>
      </c>
      <c r="F173" s="84"/>
      <c r="G173" s="19">
        <v>41244</v>
      </c>
      <c r="H173" s="21">
        <v>13155</v>
      </c>
      <c r="I173" s="13">
        <f t="shared" si="46"/>
        <v>7.6778259801915369E-2</v>
      </c>
      <c r="J173" s="7">
        <v>1000</v>
      </c>
      <c r="K173" s="8">
        <f t="shared" si="47"/>
        <v>7213.2090390705998</v>
      </c>
    </row>
    <row r="174" spans="1:11" ht="15" x14ac:dyDescent="0.25">
      <c r="A174" s="5">
        <v>41609</v>
      </c>
      <c r="B174" s="86">
        <v>61.59</v>
      </c>
      <c r="C174" s="13">
        <f t="shared" si="44"/>
        <v>0.22860562537402754</v>
      </c>
      <c r="D174" s="7">
        <v>1000</v>
      </c>
      <c r="E174" s="8">
        <f t="shared" si="45"/>
        <v>9506.6375839097927</v>
      </c>
      <c r="F174" s="84"/>
      <c r="G174" s="19">
        <v>41609</v>
      </c>
      <c r="H174" s="21">
        <v>15755</v>
      </c>
      <c r="I174" s="13">
        <f t="shared" si="46"/>
        <v>0.1976434815659445</v>
      </c>
      <c r="J174" s="7">
        <v>1000</v>
      </c>
      <c r="K174" s="8">
        <f t="shared" si="47"/>
        <v>9411.1750417227249</v>
      </c>
    </row>
    <row r="175" spans="1:11" ht="15" x14ac:dyDescent="0.25">
      <c r="A175" s="5">
        <v>41974</v>
      </c>
      <c r="B175" s="86">
        <v>62.98</v>
      </c>
      <c r="C175" s="13">
        <f t="shared" si="44"/>
        <v>2.2568598798506142E-2</v>
      </c>
      <c r="D175" s="7">
        <v>1000</v>
      </c>
      <c r="E175" s="8">
        <f t="shared" si="45"/>
        <v>7286.915364642422</v>
      </c>
      <c r="F175" s="84"/>
      <c r="G175" s="19">
        <v>41974</v>
      </c>
      <c r="H175" s="21">
        <v>18053</v>
      </c>
      <c r="I175" s="13">
        <f t="shared" si="46"/>
        <v>0.14585845763249761</v>
      </c>
      <c r="J175" s="7">
        <v>1000</v>
      </c>
      <c r="K175" s="8">
        <f t="shared" si="47"/>
        <v>10049.007095885365</v>
      </c>
    </row>
    <row r="176" spans="1:11" ht="15" x14ac:dyDescent="0.25">
      <c r="A176" s="5">
        <v>42339</v>
      </c>
      <c r="B176" s="86">
        <v>43.68</v>
      </c>
      <c r="C176" s="13">
        <f t="shared" si="44"/>
        <v>-0.30644649094950777</v>
      </c>
      <c r="D176" s="7">
        <v>1000</v>
      </c>
      <c r="E176" s="8">
        <f t="shared" si="45"/>
        <v>11195.303930117887</v>
      </c>
      <c r="F176" s="84"/>
      <c r="G176" s="19">
        <v>42339</v>
      </c>
      <c r="H176" s="21">
        <v>17425</v>
      </c>
      <c r="I176" s="13">
        <f t="shared" si="46"/>
        <v>-3.4786462083864177E-2</v>
      </c>
      <c r="J176" s="7">
        <v>1000</v>
      </c>
      <c r="K176" s="8">
        <f t="shared" si="47"/>
        <v>12658.325891257362</v>
      </c>
    </row>
    <row r="177" spans="1:11" ht="15" x14ac:dyDescent="0.25">
      <c r="A177" s="5">
        <v>42705</v>
      </c>
      <c r="B177" s="86">
        <v>59.01</v>
      </c>
      <c r="C177" s="13">
        <f t="shared" si="44"/>
        <v>0.35096153846153844</v>
      </c>
      <c r="D177" s="7">
        <v>1000</v>
      </c>
      <c r="E177" s="8">
        <f t="shared" si="45"/>
        <v>12445.368626871703</v>
      </c>
      <c r="F177" s="84"/>
      <c r="G177" s="19">
        <v>42705</v>
      </c>
      <c r="H177" s="21">
        <v>19963</v>
      </c>
      <c r="I177" s="13">
        <f t="shared" si="46"/>
        <v>0.14565279770444764</v>
      </c>
      <c r="J177" s="7">
        <v>1000</v>
      </c>
      <c r="K177" s="8">
        <f t="shared" si="47"/>
        <v>16984.134745507828</v>
      </c>
    </row>
    <row r="178" spans="1:11" ht="15" x14ac:dyDescent="0.25">
      <c r="A178" s="5">
        <v>43070</v>
      </c>
      <c r="B178" s="86">
        <v>60.22</v>
      </c>
      <c r="C178" s="13">
        <f t="shared" si="44"/>
        <v>2.0504999152686002E-2</v>
      </c>
      <c r="D178" s="7">
        <v>1000</v>
      </c>
      <c r="E178" s="87">
        <f t="shared" si="45"/>
        <v>12291.058500652394</v>
      </c>
      <c r="F178" s="84"/>
      <c r="G178" s="19">
        <v>43070</v>
      </c>
      <c r="H178" s="21">
        <v>24824</v>
      </c>
      <c r="I178" s="13">
        <f t="shared" si="46"/>
        <v>0.24350047588037871</v>
      </c>
      <c r="J178" s="7">
        <v>1000</v>
      </c>
      <c r="K178" s="36">
        <f t="shared" si="47"/>
        <v>16899.609700630885</v>
      </c>
    </row>
    <row r="179" spans="1:11" ht="15" x14ac:dyDescent="0.25">
      <c r="A179" s="5">
        <v>43435</v>
      </c>
      <c r="B179" s="86">
        <v>55.05</v>
      </c>
      <c r="C179" s="13">
        <f t="shared" si="44"/>
        <v>-8.5851876453005682E-2</v>
      </c>
      <c r="D179" s="10"/>
      <c r="E179" s="88"/>
      <c r="F179" s="84"/>
      <c r="G179" s="19">
        <v>43435</v>
      </c>
      <c r="H179" s="21">
        <v>23327</v>
      </c>
      <c r="I179" s="13">
        <f t="shared" si="46"/>
        <v>-6.0304543989687397E-2</v>
      </c>
      <c r="J179" s="37"/>
      <c r="K179" s="11"/>
    </row>
    <row r="180" spans="1:11" ht="15" x14ac:dyDescent="0.25">
      <c r="A180" s="40"/>
      <c r="B180" s="40"/>
      <c r="C180" s="40"/>
      <c r="D180" s="42">
        <f>SUM(D169:D179)</f>
        <v>10000</v>
      </c>
      <c r="E180" s="89"/>
      <c r="F180" s="40"/>
      <c r="G180" s="40"/>
      <c r="H180" s="40"/>
      <c r="I180" s="40"/>
      <c r="J180" s="42">
        <f>SUM(J169:J179)</f>
        <v>10000</v>
      </c>
      <c r="K180" s="44"/>
    </row>
    <row r="182" spans="1:11" ht="18.75" x14ac:dyDescent="0.3">
      <c r="A182" s="122" t="s">
        <v>1176</v>
      </c>
      <c r="B182" s="118"/>
      <c r="C182" s="118"/>
      <c r="D182" s="118"/>
      <c r="E182" s="119"/>
      <c r="F182" s="40"/>
      <c r="G182" s="77"/>
      <c r="H182" s="77"/>
      <c r="I182" s="77"/>
      <c r="J182" s="77"/>
      <c r="K182" s="77"/>
    </row>
    <row r="183" spans="1:11" ht="15" x14ac:dyDescent="0.25">
      <c r="A183" s="79" t="s">
        <v>5</v>
      </c>
      <c r="B183" s="80" t="s">
        <v>1</v>
      </c>
      <c r="C183" s="17" t="s">
        <v>7</v>
      </c>
      <c r="D183" s="82" t="s">
        <v>3</v>
      </c>
      <c r="E183" s="18" t="s">
        <v>4</v>
      </c>
      <c r="F183" s="84"/>
      <c r="G183" s="15" t="s">
        <v>5</v>
      </c>
      <c r="H183" s="16" t="s">
        <v>6</v>
      </c>
      <c r="I183" s="17" t="s">
        <v>7</v>
      </c>
      <c r="J183" s="18" t="s">
        <v>3</v>
      </c>
      <c r="K183" s="18" t="s">
        <v>4</v>
      </c>
    </row>
    <row r="184" spans="1:11" ht="15" x14ac:dyDescent="0.25">
      <c r="A184" s="5">
        <v>39783</v>
      </c>
      <c r="B184" s="86">
        <v>4.05</v>
      </c>
      <c r="C184" s="13"/>
      <c r="D184" s="7">
        <v>1000</v>
      </c>
      <c r="E184" s="8">
        <f>(D184)+(D184*C185)</f>
        <v>3283.9506172839506</v>
      </c>
      <c r="F184" s="84"/>
      <c r="G184" s="19">
        <v>39783</v>
      </c>
      <c r="H184" s="20">
        <v>8515</v>
      </c>
      <c r="I184" s="13"/>
      <c r="J184" s="7">
        <v>1000</v>
      </c>
      <c r="K184" s="8">
        <f>(J184)+(J184*I185)</f>
        <v>1229.7122724603641</v>
      </c>
    </row>
    <row r="185" spans="1:11" ht="15" x14ac:dyDescent="0.25">
      <c r="A185" s="5">
        <v>40148</v>
      </c>
      <c r="B185" s="86">
        <v>13.3</v>
      </c>
      <c r="C185" s="13">
        <f t="shared" ref="C185:C194" si="48">(B185-B184)/B184</f>
        <v>2.2839506172839505</v>
      </c>
      <c r="D185" s="7">
        <v>1000</v>
      </c>
      <c r="E185" s="8">
        <f t="shared" ref="E185:E193" si="49">(E184+D185)+(E184+D185)*C186</f>
        <v>8645.2056066091136</v>
      </c>
      <c r="F185" s="84"/>
      <c r="G185" s="19">
        <v>40148</v>
      </c>
      <c r="H185" s="21">
        <v>10471</v>
      </c>
      <c r="I185" s="13">
        <f t="shared" ref="I185:I194" si="50">(H185-H184)/H184</f>
        <v>0.22971227246036408</v>
      </c>
      <c r="J185" s="7">
        <v>1000</v>
      </c>
      <c r="K185" s="8">
        <f t="shared" ref="K185:K193" si="51">(K184+J185)+(K184+J185)*I186</f>
        <v>2446.9127803306319</v>
      </c>
    </row>
    <row r="186" spans="1:11" ht="15" x14ac:dyDescent="0.25">
      <c r="A186" s="5">
        <v>40513</v>
      </c>
      <c r="B186" s="86">
        <v>26.84</v>
      </c>
      <c r="C186" s="13">
        <f t="shared" si="48"/>
        <v>1.0180451127819548</v>
      </c>
      <c r="D186" s="7">
        <v>1000</v>
      </c>
      <c r="E186" s="8">
        <f t="shared" si="49"/>
        <v>5465.8560833280408</v>
      </c>
      <c r="F186" s="84"/>
      <c r="G186" s="19">
        <v>40513</v>
      </c>
      <c r="H186" s="21">
        <v>11491</v>
      </c>
      <c r="I186" s="13">
        <f t="shared" si="50"/>
        <v>9.741189953204088E-2</v>
      </c>
      <c r="J186" s="7">
        <v>1000</v>
      </c>
      <c r="K186" s="8">
        <f t="shared" si="51"/>
        <v>3664.6883158384239</v>
      </c>
    </row>
    <row r="187" spans="1:11" ht="15" x14ac:dyDescent="0.25">
      <c r="A187" s="5">
        <v>40878</v>
      </c>
      <c r="B187" s="86">
        <v>15.21</v>
      </c>
      <c r="C187" s="13">
        <f t="shared" si="48"/>
        <v>-0.4333084947839046</v>
      </c>
      <c r="D187" s="7">
        <v>1000</v>
      </c>
      <c r="E187" s="8">
        <f t="shared" si="49"/>
        <v>8089.7594520534258</v>
      </c>
      <c r="F187" s="84"/>
      <c r="G187" s="19">
        <v>40878</v>
      </c>
      <c r="H187" s="21">
        <v>12217</v>
      </c>
      <c r="I187" s="13">
        <f t="shared" si="50"/>
        <v>6.3179879906013398E-2</v>
      </c>
      <c r="J187" s="7">
        <v>1000</v>
      </c>
      <c r="K187" s="8">
        <f t="shared" si="51"/>
        <v>5022.8349672468257</v>
      </c>
    </row>
    <row r="188" spans="1:11" ht="15" x14ac:dyDescent="0.25">
      <c r="A188" s="5">
        <v>41244</v>
      </c>
      <c r="B188" s="86">
        <v>19.03</v>
      </c>
      <c r="C188" s="13">
        <f t="shared" si="48"/>
        <v>0.25115055884286652</v>
      </c>
      <c r="D188" s="7">
        <v>1000</v>
      </c>
      <c r="E188" s="8">
        <f t="shared" si="49"/>
        <v>12786.802970650037</v>
      </c>
      <c r="F188" s="84"/>
      <c r="G188" s="19">
        <v>41244</v>
      </c>
      <c r="H188" s="21">
        <v>13155</v>
      </c>
      <c r="I188" s="13">
        <f t="shared" si="50"/>
        <v>7.6778259801915369E-2</v>
      </c>
      <c r="J188" s="7">
        <v>1000</v>
      </c>
      <c r="K188" s="8">
        <f t="shared" si="51"/>
        <v>7213.2090390705998</v>
      </c>
    </row>
    <row r="189" spans="1:11" ht="15" x14ac:dyDescent="0.25">
      <c r="A189" s="5">
        <v>41609</v>
      </c>
      <c r="B189" s="86">
        <v>26.77</v>
      </c>
      <c r="C189" s="13">
        <f t="shared" si="48"/>
        <v>0.40672622175512341</v>
      </c>
      <c r="D189" s="7">
        <v>1000</v>
      </c>
      <c r="E189" s="8">
        <f t="shared" si="49"/>
        <v>35345.098538502505</v>
      </c>
      <c r="F189" s="84"/>
      <c r="G189" s="19">
        <v>41609</v>
      </c>
      <c r="H189" s="21">
        <v>15755</v>
      </c>
      <c r="I189" s="13">
        <f t="shared" si="50"/>
        <v>0.1976434815659445</v>
      </c>
      <c r="J189" s="7">
        <v>1000</v>
      </c>
      <c r="K189" s="8">
        <f t="shared" si="51"/>
        <v>9411.1750417227249</v>
      </c>
    </row>
    <row r="190" spans="1:11" ht="15" x14ac:dyDescent="0.25">
      <c r="A190" s="5">
        <v>41974</v>
      </c>
      <c r="B190" s="86">
        <v>68.63</v>
      </c>
      <c r="C190" s="13">
        <f t="shared" si="48"/>
        <v>1.5636906985431454</v>
      </c>
      <c r="D190" s="7">
        <v>1000</v>
      </c>
      <c r="E190" s="8">
        <f t="shared" si="49"/>
        <v>38759.984875899732</v>
      </c>
      <c r="F190" s="84"/>
      <c r="G190" s="19">
        <v>41974</v>
      </c>
      <c r="H190" s="21">
        <v>18053</v>
      </c>
      <c r="I190" s="13">
        <f t="shared" si="50"/>
        <v>0.14585845763249761</v>
      </c>
      <c r="J190" s="7">
        <v>1000</v>
      </c>
      <c r="K190" s="8">
        <f t="shared" si="51"/>
        <v>10049.007095885365</v>
      </c>
    </row>
    <row r="191" spans="1:11" ht="15" x14ac:dyDescent="0.25">
      <c r="A191" s="5">
        <v>42339</v>
      </c>
      <c r="B191" s="86">
        <v>73.19</v>
      </c>
      <c r="C191" s="13">
        <f t="shared" si="48"/>
        <v>6.6443246393705413E-2</v>
      </c>
      <c r="D191" s="7">
        <v>1000</v>
      </c>
      <c r="E191" s="8">
        <f t="shared" si="49"/>
        <v>39276.498244672097</v>
      </c>
      <c r="F191" s="84"/>
      <c r="G191" s="19">
        <v>42339</v>
      </c>
      <c r="H191" s="21">
        <v>17425</v>
      </c>
      <c r="I191" s="13">
        <f t="shared" si="50"/>
        <v>-3.4786462083864177E-2</v>
      </c>
      <c r="J191" s="7">
        <v>1000</v>
      </c>
      <c r="K191" s="8">
        <f t="shared" si="51"/>
        <v>12658.325891257362</v>
      </c>
    </row>
    <row r="192" spans="1:11" ht="15" x14ac:dyDescent="0.25">
      <c r="A192" s="5">
        <v>42705</v>
      </c>
      <c r="B192" s="86">
        <v>72.3</v>
      </c>
      <c r="C192" s="13">
        <f t="shared" si="48"/>
        <v>-1.216013116545977E-2</v>
      </c>
      <c r="D192" s="7">
        <v>1000</v>
      </c>
      <c r="E192" s="8">
        <f t="shared" si="49"/>
        <v>51835.797533426536</v>
      </c>
      <c r="F192" s="84"/>
      <c r="G192" s="19">
        <v>42705</v>
      </c>
      <c r="H192" s="21">
        <v>19963</v>
      </c>
      <c r="I192" s="13">
        <f t="shared" si="50"/>
        <v>0.14565279770444764</v>
      </c>
      <c r="J192" s="7">
        <v>1000</v>
      </c>
      <c r="K192" s="8">
        <f t="shared" si="51"/>
        <v>16984.134745507828</v>
      </c>
    </row>
    <row r="193" spans="1:11" ht="15" x14ac:dyDescent="0.25">
      <c r="A193" s="5">
        <v>43070</v>
      </c>
      <c r="B193" s="86">
        <v>93.05</v>
      </c>
      <c r="C193" s="13">
        <f t="shared" si="48"/>
        <v>0.28699861687413558</v>
      </c>
      <c r="D193" s="7">
        <v>1000</v>
      </c>
      <c r="E193" s="87">
        <f t="shared" si="49"/>
        <v>37879.377253679573</v>
      </c>
      <c r="F193" s="84"/>
      <c r="G193" s="19">
        <v>43070</v>
      </c>
      <c r="H193" s="21">
        <v>24824</v>
      </c>
      <c r="I193" s="13">
        <f t="shared" si="50"/>
        <v>0.24350047588037871</v>
      </c>
      <c r="J193" s="7">
        <v>1000</v>
      </c>
      <c r="K193" s="36">
        <f t="shared" si="51"/>
        <v>16899.609700630885</v>
      </c>
    </row>
    <row r="194" spans="1:11" ht="15" x14ac:dyDescent="0.25">
      <c r="A194" s="5">
        <v>43435</v>
      </c>
      <c r="B194" s="86">
        <v>66.709999999999994</v>
      </c>
      <c r="C194" s="13">
        <f t="shared" si="48"/>
        <v>-0.28307361633530365</v>
      </c>
      <c r="D194" s="10"/>
      <c r="E194" s="88"/>
      <c r="F194" s="84"/>
      <c r="G194" s="19">
        <v>43435</v>
      </c>
      <c r="H194" s="21">
        <v>23327</v>
      </c>
      <c r="I194" s="13">
        <f t="shared" si="50"/>
        <v>-6.0304543989687397E-2</v>
      </c>
      <c r="J194" s="37"/>
      <c r="K194" s="11"/>
    </row>
    <row r="195" spans="1:11" ht="15" x14ac:dyDescent="0.25">
      <c r="A195" s="40"/>
      <c r="B195" s="40"/>
      <c r="C195" s="40"/>
      <c r="D195" s="42">
        <f>SUM(D184:D194)</f>
        <v>10000</v>
      </c>
      <c r="E195" s="89"/>
      <c r="F195" s="40"/>
      <c r="G195" s="40"/>
      <c r="H195" s="40"/>
      <c r="I195" s="40"/>
      <c r="J195" s="42">
        <f>SUM(J184:J194)</f>
        <v>10000</v>
      </c>
      <c r="K195" s="44"/>
    </row>
    <row r="197" spans="1:11" ht="18.75" x14ac:dyDescent="0.3">
      <c r="A197" s="122" t="s">
        <v>1178</v>
      </c>
      <c r="B197" s="118"/>
      <c r="C197" s="118"/>
      <c r="D197" s="118"/>
      <c r="E197" s="119"/>
      <c r="F197" s="40"/>
      <c r="G197" s="77"/>
      <c r="H197" s="77"/>
      <c r="I197" s="77"/>
      <c r="J197" s="77"/>
      <c r="K197" s="77"/>
    </row>
    <row r="198" spans="1:11" ht="15" x14ac:dyDescent="0.25">
      <c r="A198" s="79" t="s">
        <v>5</v>
      </c>
      <c r="B198" s="80" t="s">
        <v>1</v>
      </c>
      <c r="C198" s="17" t="s">
        <v>7</v>
      </c>
      <c r="D198" s="82" t="s">
        <v>3</v>
      </c>
      <c r="E198" s="18" t="s">
        <v>4</v>
      </c>
      <c r="F198" s="84"/>
      <c r="G198" s="15" t="s">
        <v>5</v>
      </c>
      <c r="H198" s="16" t="s">
        <v>6</v>
      </c>
      <c r="I198" s="17" t="s">
        <v>7</v>
      </c>
      <c r="J198" s="18" t="s">
        <v>3</v>
      </c>
      <c r="K198" s="18" t="s">
        <v>4</v>
      </c>
    </row>
    <row r="199" spans="1:11" ht="15" x14ac:dyDescent="0.25">
      <c r="A199" s="5">
        <v>39783</v>
      </c>
      <c r="B199" s="86">
        <v>11.57</v>
      </c>
      <c r="C199" s="13"/>
      <c r="D199" s="7">
        <v>1000</v>
      </c>
      <c r="E199" s="8">
        <f>(D199)+(D199*C200)</f>
        <v>1783.0596369922212</v>
      </c>
      <c r="F199" s="84"/>
      <c r="G199" s="19">
        <v>39783</v>
      </c>
      <c r="H199" s="20">
        <v>8515</v>
      </c>
      <c r="I199" s="13"/>
      <c r="J199" s="7">
        <v>1000</v>
      </c>
      <c r="K199" s="8">
        <f>(J199)+(J199*I200)</f>
        <v>1229.7122724603641</v>
      </c>
    </row>
    <row r="200" spans="1:11" ht="15" x14ac:dyDescent="0.25">
      <c r="A200" s="5">
        <v>40148</v>
      </c>
      <c r="B200" s="86">
        <v>20.63</v>
      </c>
      <c r="C200" s="13">
        <f t="shared" ref="C200:C209" si="52">(B200-B199)/B199</f>
        <v>0.78305963699222114</v>
      </c>
      <c r="D200" s="7">
        <v>1000</v>
      </c>
      <c r="E200" s="8">
        <f t="shared" ref="E200:E208" si="53">(E199+D200)+(E199+D200)*C201</f>
        <v>3537.170319046827</v>
      </c>
      <c r="F200" s="84"/>
      <c r="G200" s="19">
        <v>40148</v>
      </c>
      <c r="H200" s="21">
        <v>10471</v>
      </c>
      <c r="I200" s="13">
        <f t="shared" ref="I200:I209" si="54">(H200-H199)/H199</f>
        <v>0.22971227246036408</v>
      </c>
      <c r="J200" s="7">
        <v>1000</v>
      </c>
      <c r="K200" s="8">
        <f t="shared" ref="K200:K208" si="55">(K199+J200)+(K199+J200)*I201</f>
        <v>2446.9127803306319</v>
      </c>
    </row>
    <row r="201" spans="1:11" ht="15" x14ac:dyDescent="0.25">
      <c r="A201" s="5">
        <v>40513</v>
      </c>
      <c r="B201" s="86">
        <v>26.22</v>
      </c>
      <c r="C201" s="13">
        <f t="shared" si="52"/>
        <v>0.27096461463887545</v>
      </c>
      <c r="D201" s="7">
        <v>1000</v>
      </c>
      <c r="E201" s="8">
        <f t="shared" si="53"/>
        <v>4133.9816522512856</v>
      </c>
      <c r="F201" s="84"/>
      <c r="G201" s="19">
        <v>40513</v>
      </c>
      <c r="H201" s="21">
        <v>11491</v>
      </c>
      <c r="I201" s="13">
        <f t="shared" si="54"/>
        <v>9.741189953204088E-2</v>
      </c>
      <c r="J201" s="7">
        <v>1000</v>
      </c>
      <c r="K201" s="8">
        <f t="shared" si="55"/>
        <v>3664.6883158384239</v>
      </c>
    </row>
    <row r="202" spans="1:11" ht="15" x14ac:dyDescent="0.25">
      <c r="A202" s="5">
        <v>40878</v>
      </c>
      <c r="B202" s="86">
        <v>23.89</v>
      </c>
      <c r="C202" s="13">
        <f t="shared" si="52"/>
        <v>-8.8863463005339371E-2</v>
      </c>
      <c r="D202" s="7">
        <v>1000</v>
      </c>
      <c r="E202" s="8">
        <f t="shared" si="53"/>
        <v>5621.8066146041701</v>
      </c>
      <c r="F202" s="84"/>
      <c r="G202" s="19">
        <v>40878</v>
      </c>
      <c r="H202" s="21">
        <v>12217</v>
      </c>
      <c r="I202" s="13">
        <f t="shared" si="54"/>
        <v>6.3179879906013398E-2</v>
      </c>
      <c r="J202" s="7">
        <v>1000</v>
      </c>
      <c r="K202" s="8">
        <f t="shared" si="55"/>
        <v>5022.8349672468257</v>
      </c>
    </row>
    <row r="203" spans="1:11" ht="15" x14ac:dyDescent="0.25">
      <c r="A203" s="5">
        <v>41244</v>
      </c>
      <c r="B203" s="86">
        <v>26.16</v>
      </c>
      <c r="C203" s="13">
        <f t="shared" si="52"/>
        <v>9.5018836333193787E-2</v>
      </c>
      <c r="D203" s="7">
        <v>1000</v>
      </c>
      <c r="E203" s="8">
        <f t="shared" si="53"/>
        <v>9689.7078443061037</v>
      </c>
      <c r="F203" s="84"/>
      <c r="G203" s="19">
        <v>41244</v>
      </c>
      <c r="H203" s="21">
        <v>13155</v>
      </c>
      <c r="I203" s="13">
        <f t="shared" si="54"/>
        <v>7.6778259801915369E-2</v>
      </c>
      <c r="J203" s="7">
        <v>1000</v>
      </c>
      <c r="K203" s="8">
        <f t="shared" si="55"/>
        <v>7213.2090390705998</v>
      </c>
    </row>
    <row r="204" spans="1:11" ht="15" x14ac:dyDescent="0.25">
      <c r="A204" s="5">
        <v>41609</v>
      </c>
      <c r="B204" s="86">
        <v>38.28</v>
      </c>
      <c r="C204" s="13">
        <f t="shared" si="52"/>
        <v>0.46330275229357804</v>
      </c>
      <c r="D204" s="7">
        <v>1000</v>
      </c>
      <c r="E204" s="8">
        <f t="shared" si="53"/>
        <v>13370.512319367195</v>
      </c>
      <c r="F204" s="84"/>
      <c r="G204" s="19">
        <v>41609</v>
      </c>
      <c r="H204" s="21">
        <v>15755</v>
      </c>
      <c r="I204" s="13">
        <f t="shared" si="54"/>
        <v>0.1976434815659445</v>
      </c>
      <c r="J204" s="7">
        <v>1000</v>
      </c>
      <c r="K204" s="8">
        <f t="shared" si="55"/>
        <v>9411.1750417227249</v>
      </c>
    </row>
    <row r="205" spans="1:11" ht="15" x14ac:dyDescent="0.25">
      <c r="A205" s="5">
        <v>41974</v>
      </c>
      <c r="B205" s="86">
        <v>47.88</v>
      </c>
      <c r="C205" s="13">
        <f t="shared" si="52"/>
        <v>0.25078369905956116</v>
      </c>
      <c r="D205" s="7">
        <v>1000</v>
      </c>
      <c r="E205" s="8">
        <f t="shared" si="53"/>
        <v>15114.849632483958</v>
      </c>
      <c r="F205" s="84"/>
      <c r="G205" s="19">
        <v>41974</v>
      </c>
      <c r="H205" s="21">
        <v>18053</v>
      </c>
      <c r="I205" s="13">
        <f t="shared" si="54"/>
        <v>0.14585845763249761</v>
      </c>
      <c r="J205" s="7">
        <v>1000</v>
      </c>
      <c r="K205" s="8">
        <f t="shared" si="55"/>
        <v>10049.007095885365</v>
      </c>
    </row>
    <row r="206" spans="1:11" ht="15" x14ac:dyDescent="0.25">
      <c r="A206" s="5">
        <v>42339</v>
      </c>
      <c r="B206" s="86">
        <v>50.36</v>
      </c>
      <c r="C206" s="13">
        <f t="shared" si="52"/>
        <v>5.1796157059314889E-2</v>
      </c>
      <c r="D206" s="7">
        <v>1000</v>
      </c>
      <c r="E206" s="8">
        <f t="shared" si="53"/>
        <v>22028.32106235496</v>
      </c>
      <c r="F206" s="84"/>
      <c r="G206" s="19">
        <v>42339</v>
      </c>
      <c r="H206" s="21">
        <v>17425</v>
      </c>
      <c r="I206" s="13">
        <f t="shared" si="54"/>
        <v>-3.4786462083864177E-2</v>
      </c>
      <c r="J206" s="7">
        <v>1000</v>
      </c>
      <c r="K206" s="8">
        <f t="shared" si="55"/>
        <v>12658.325891257362</v>
      </c>
    </row>
    <row r="207" spans="1:11" ht="15" x14ac:dyDescent="0.25">
      <c r="A207" s="5">
        <v>42705</v>
      </c>
      <c r="B207" s="86">
        <v>68.84</v>
      </c>
      <c r="C207" s="13">
        <f t="shared" si="52"/>
        <v>0.36695790309769666</v>
      </c>
      <c r="D207" s="7">
        <v>1000</v>
      </c>
      <c r="E207" s="8">
        <f t="shared" si="53"/>
        <v>33796.503151216173</v>
      </c>
      <c r="F207" s="84"/>
      <c r="G207" s="19">
        <v>42705</v>
      </c>
      <c r="H207" s="21">
        <v>19963</v>
      </c>
      <c r="I207" s="13">
        <f t="shared" si="54"/>
        <v>0.14565279770444764</v>
      </c>
      <c r="J207" s="7">
        <v>1000</v>
      </c>
      <c r="K207" s="8">
        <f t="shared" si="55"/>
        <v>16984.134745507828</v>
      </c>
    </row>
    <row r="208" spans="1:11" ht="15" x14ac:dyDescent="0.25">
      <c r="A208" s="5">
        <v>43070</v>
      </c>
      <c r="B208" s="86">
        <v>101.03</v>
      </c>
      <c r="C208" s="13">
        <f t="shared" si="52"/>
        <v>0.46760604299825675</v>
      </c>
      <c r="D208" s="7">
        <v>1000</v>
      </c>
      <c r="E208" s="87">
        <f t="shared" si="53"/>
        <v>32299.476051876201</v>
      </c>
      <c r="F208" s="84"/>
      <c r="G208" s="19">
        <v>43070</v>
      </c>
      <c r="H208" s="21">
        <v>24824</v>
      </c>
      <c r="I208" s="13">
        <f t="shared" si="54"/>
        <v>0.24350047588037871</v>
      </c>
      <c r="J208" s="7">
        <v>1000</v>
      </c>
      <c r="K208" s="36">
        <f t="shared" si="55"/>
        <v>16899.609700630885</v>
      </c>
    </row>
    <row r="209" spans="1:11" ht="15" x14ac:dyDescent="0.25">
      <c r="A209" s="5">
        <v>43435</v>
      </c>
      <c r="B209" s="86">
        <v>93.78</v>
      </c>
      <c r="C209" s="13">
        <f t="shared" si="52"/>
        <v>-7.1760863109967335E-2</v>
      </c>
      <c r="D209" s="10"/>
      <c r="E209" s="88"/>
      <c r="F209" s="84"/>
      <c r="G209" s="19">
        <v>43435</v>
      </c>
      <c r="H209" s="21">
        <v>23327</v>
      </c>
      <c r="I209" s="13">
        <f t="shared" si="54"/>
        <v>-6.0304543989687397E-2</v>
      </c>
      <c r="J209" s="37"/>
      <c r="K209" s="11"/>
    </row>
    <row r="210" spans="1:11" ht="15" x14ac:dyDescent="0.25">
      <c r="A210" s="40"/>
      <c r="B210" s="40"/>
      <c r="C210" s="40"/>
      <c r="D210" s="42">
        <f>SUM(D199:D209)</f>
        <v>10000</v>
      </c>
      <c r="E210" s="89"/>
      <c r="F210" s="40"/>
      <c r="G210" s="40"/>
      <c r="H210" s="40"/>
      <c r="I210" s="40"/>
      <c r="J210" s="42">
        <f>SUM(J199:J209)</f>
        <v>10000</v>
      </c>
      <c r="K210" s="44"/>
    </row>
    <row r="212" spans="1:11" ht="18.75" x14ac:dyDescent="0.3">
      <c r="A212" s="122" t="s">
        <v>1181</v>
      </c>
      <c r="B212" s="118"/>
      <c r="C212" s="118"/>
      <c r="D212" s="118"/>
      <c r="E212" s="119"/>
      <c r="F212" s="40"/>
      <c r="G212" s="77"/>
      <c r="H212" s="77"/>
      <c r="I212" s="77"/>
      <c r="J212" s="77"/>
      <c r="K212" s="77"/>
    </row>
    <row r="213" spans="1:11" ht="15" x14ac:dyDescent="0.25">
      <c r="A213" s="79" t="s">
        <v>5</v>
      </c>
      <c r="B213" s="80" t="s">
        <v>1</v>
      </c>
      <c r="C213" s="17" t="s">
        <v>7</v>
      </c>
      <c r="D213" s="82" t="s">
        <v>3</v>
      </c>
      <c r="E213" s="18" t="s">
        <v>4</v>
      </c>
      <c r="F213" s="84"/>
      <c r="G213" s="15" t="s">
        <v>5</v>
      </c>
      <c r="H213" s="16" t="s">
        <v>6</v>
      </c>
      <c r="I213" s="17" t="s">
        <v>7</v>
      </c>
      <c r="J213" s="18" t="s">
        <v>3</v>
      </c>
      <c r="K213" s="18" t="s">
        <v>4</v>
      </c>
    </row>
    <row r="214" spans="1:11" ht="15" x14ac:dyDescent="0.25">
      <c r="A214" s="5">
        <v>39783</v>
      </c>
      <c r="B214" s="86">
        <v>13.11</v>
      </c>
      <c r="C214" s="13"/>
      <c r="D214" s="7">
        <v>1000</v>
      </c>
      <c r="E214" s="8">
        <f>(D214)+(D214*C215)</f>
        <v>1532.4180015255531</v>
      </c>
      <c r="F214" s="84"/>
      <c r="G214" s="19">
        <v>39783</v>
      </c>
      <c r="H214" s="20">
        <v>8515</v>
      </c>
      <c r="I214" s="13"/>
      <c r="J214" s="7">
        <v>1000</v>
      </c>
      <c r="K214" s="8">
        <f>(J214)+(J214*I215)</f>
        <v>1229.7122724603641</v>
      </c>
    </row>
    <row r="215" spans="1:11" ht="15" x14ac:dyDescent="0.25">
      <c r="A215" s="5">
        <v>40148</v>
      </c>
      <c r="B215" s="86">
        <v>20.09</v>
      </c>
      <c r="C215" s="13">
        <f t="shared" ref="C215:C224" si="56">(B215-B214)/B214</f>
        <v>0.53241800152555308</v>
      </c>
      <c r="D215" s="7">
        <v>1000</v>
      </c>
      <c r="E215" s="8">
        <f t="shared" ref="E215:E223" si="57">(E214+D215)+(E214+D215)*C216</f>
        <v>3002.5981481502577</v>
      </c>
      <c r="F215" s="84"/>
      <c r="G215" s="19">
        <v>40148</v>
      </c>
      <c r="H215" s="21">
        <v>10471</v>
      </c>
      <c r="I215" s="13">
        <f t="shared" ref="I215:I224" si="58">(H215-H214)/H214</f>
        <v>0.22971227246036408</v>
      </c>
      <c r="J215" s="7">
        <v>1000</v>
      </c>
      <c r="K215" s="8">
        <f t="shared" ref="K215:K223" si="59">(K214+J215)+(K214+J215)*I216</f>
        <v>2446.9127803306319</v>
      </c>
    </row>
    <row r="216" spans="1:11" ht="15" x14ac:dyDescent="0.25">
      <c r="A216" s="5">
        <v>40513</v>
      </c>
      <c r="B216" s="86">
        <v>23.82</v>
      </c>
      <c r="C216" s="13">
        <f t="shared" si="56"/>
        <v>0.18566450970632156</v>
      </c>
      <c r="D216" s="7">
        <v>1000</v>
      </c>
      <c r="E216" s="8">
        <f t="shared" si="57"/>
        <v>4528.5482826469115</v>
      </c>
      <c r="F216" s="84"/>
      <c r="G216" s="19">
        <v>40513</v>
      </c>
      <c r="H216" s="21">
        <v>11491</v>
      </c>
      <c r="I216" s="13">
        <f t="shared" si="58"/>
        <v>9.741189953204088E-2</v>
      </c>
      <c r="J216" s="7">
        <v>1000</v>
      </c>
      <c r="K216" s="8">
        <f t="shared" si="59"/>
        <v>3664.6883158384239</v>
      </c>
    </row>
    <row r="217" spans="1:11" ht="15" x14ac:dyDescent="0.25">
      <c r="A217" s="5">
        <v>40878</v>
      </c>
      <c r="B217" s="86">
        <v>26.95</v>
      </c>
      <c r="C217" s="13">
        <f t="shared" si="56"/>
        <v>0.13140218303946261</v>
      </c>
      <c r="D217" s="7">
        <v>1000</v>
      </c>
      <c r="E217" s="8">
        <f t="shared" si="57"/>
        <v>6340.9063976480902</v>
      </c>
      <c r="F217" s="84"/>
      <c r="G217" s="19">
        <v>40878</v>
      </c>
      <c r="H217" s="21">
        <v>12217</v>
      </c>
      <c r="I217" s="13">
        <f t="shared" si="58"/>
        <v>6.3179879906013398E-2</v>
      </c>
      <c r="J217" s="7">
        <v>1000</v>
      </c>
      <c r="K217" s="8">
        <f t="shared" si="59"/>
        <v>5022.8349672468257</v>
      </c>
    </row>
    <row r="218" spans="1:11" ht="15" x14ac:dyDescent="0.25">
      <c r="A218" s="5">
        <v>41244</v>
      </c>
      <c r="B218" s="86">
        <v>30.91</v>
      </c>
      <c r="C218" s="13">
        <f t="shared" si="56"/>
        <v>0.14693877551020412</v>
      </c>
      <c r="D218" s="7">
        <v>1000</v>
      </c>
      <c r="E218" s="8">
        <f t="shared" si="57"/>
        <v>9620.8385043262424</v>
      </c>
      <c r="F218" s="84"/>
      <c r="G218" s="19">
        <v>41244</v>
      </c>
      <c r="H218" s="21">
        <v>13155</v>
      </c>
      <c r="I218" s="13">
        <f t="shared" si="58"/>
        <v>7.6778259801915369E-2</v>
      </c>
      <c r="J218" s="7">
        <v>1000</v>
      </c>
      <c r="K218" s="8">
        <f t="shared" si="59"/>
        <v>7213.2090390705998</v>
      </c>
    </row>
    <row r="219" spans="1:11" ht="15" x14ac:dyDescent="0.25">
      <c r="A219" s="5">
        <v>41609</v>
      </c>
      <c r="B219" s="86">
        <v>40.51</v>
      </c>
      <c r="C219" s="13">
        <f t="shared" si="56"/>
        <v>0.31057910061468774</v>
      </c>
      <c r="D219" s="7">
        <v>1000</v>
      </c>
      <c r="E219" s="8">
        <f t="shared" si="57"/>
        <v>10272.141510725802</v>
      </c>
      <c r="F219" s="84"/>
      <c r="G219" s="19">
        <v>41609</v>
      </c>
      <c r="H219" s="21">
        <v>15755</v>
      </c>
      <c r="I219" s="13">
        <f t="shared" si="58"/>
        <v>0.1976434815659445</v>
      </c>
      <c r="J219" s="7">
        <v>1000</v>
      </c>
      <c r="K219" s="8">
        <f t="shared" si="59"/>
        <v>9411.1750417227249</v>
      </c>
    </row>
    <row r="220" spans="1:11" ht="15" x14ac:dyDescent="0.25">
      <c r="A220" s="5">
        <v>41974</v>
      </c>
      <c r="B220" s="86">
        <v>39.18</v>
      </c>
      <c r="C220" s="13">
        <f t="shared" si="56"/>
        <v>-3.2831399654406276E-2</v>
      </c>
      <c r="D220" s="7">
        <v>1000</v>
      </c>
      <c r="E220" s="8">
        <f t="shared" si="57"/>
        <v>12584.059971392206</v>
      </c>
      <c r="F220" s="84"/>
      <c r="G220" s="19">
        <v>41974</v>
      </c>
      <c r="H220" s="21">
        <v>18053</v>
      </c>
      <c r="I220" s="13">
        <f t="shared" si="58"/>
        <v>0.14585845763249761</v>
      </c>
      <c r="J220" s="7">
        <v>1000</v>
      </c>
      <c r="K220" s="8">
        <f t="shared" si="59"/>
        <v>10049.007095885365</v>
      </c>
    </row>
    <row r="221" spans="1:11" ht="15" x14ac:dyDescent="0.25">
      <c r="A221" s="5">
        <v>42339</v>
      </c>
      <c r="B221" s="86">
        <v>43.74</v>
      </c>
      <c r="C221" s="13">
        <f t="shared" si="56"/>
        <v>0.1163859111791731</v>
      </c>
      <c r="D221" s="7">
        <v>1000</v>
      </c>
      <c r="E221" s="8">
        <f t="shared" si="57"/>
        <v>17935.058604204387</v>
      </c>
      <c r="F221" s="84"/>
      <c r="G221" s="19">
        <v>42339</v>
      </c>
      <c r="H221" s="21">
        <v>17425</v>
      </c>
      <c r="I221" s="13">
        <f t="shared" si="58"/>
        <v>-3.4786462083864177E-2</v>
      </c>
      <c r="J221" s="7">
        <v>1000</v>
      </c>
      <c r="K221" s="8">
        <f t="shared" si="59"/>
        <v>12658.325891257362</v>
      </c>
    </row>
    <row r="222" spans="1:11" ht="15" x14ac:dyDescent="0.25">
      <c r="A222" s="5">
        <v>42705</v>
      </c>
      <c r="B222" s="86">
        <v>57.75</v>
      </c>
      <c r="C222" s="13">
        <f t="shared" si="56"/>
        <v>0.32030178326474618</v>
      </c>
      <c r="D222" s="7">
        <v>1000</v>
      </c>
      <c r="E222" s="8">
        <f t="shared" si="57"/>
        <v>21607.278995966568</v>
      </c>
      <c r="F222" s="84"/>
      <c r="G222" s="19">
        <v>42705</v>
      </c>
      <c r="H222" s="21">
        <v>19963</v>
      </c>
      <c r="I222" s="13">
        <f t="shared" si="58"/>
        <v>0.14565279770444764</v>
      </c>
      <c r="J222" s="7">
        <v>1000</v>
      </c>
      <c r="K222" s="8">
        <f t="shared" si="59"/>
        <v>16984.134745507828</v>
      </c>
    </row>
    <row r="223" spans="1:11" ht="15" x14ac:dyDescent="0.25">
      <c r="A223" s="5">
        <v>43070</v>
      </c>
      <c r="B223" s="86">
        <v>65.900000000000006</v>
      </c>
      <c r="C223" s="13">
        <f t="shared" si="56"/>
        <v>0.14112554112554124</v>
      </c>
      <c r="D223" s="7">
        <v>1000</v>
      </c>
      <c r="E223" s="87">
        <f t="shared" si="57"/>
        <v>29121.880333347523</v>
      </c>
      <c r="F223" s="84"/>
      <c r="G223" s="19">
        <v>43070</v>
      </c>
      <c r="H223" s="21">
        <v>24824</v>
      </c>
      <c r="I223" s="13">
        <f t="shared" si="58"/>
        <v>0.24350047588037871</v>
      </c>
      <c r="J223" s="7">
        <v>1000</v>
      </c>
      <c r="K223" s="36">
        <f t="shared" si="59"/>
        <v>16899.609700630885</v>
      </c>
    </row>
    <row r="224" spans="1:11" ht="15" x14ac:dyDescent="0.25">
      <c r="A224" s="5">
        <v>43435</v>
      </c>
      <c r="B224" s="86">
        <v>84.89</v>
      </c>
      <c r="C224" s="13">
        <f t="shared" si="56"/>
        <v>0.28816388467374798</v>
      </c>
      <c r="D224" s="10"/>
      <c r="E224" s="88"/>
      <c r="F224" s="84"/>
      <c r="G224" s="19">
        <v>43435</v>
      </c>
      <c r="H224" s="21">
        <v>23327</v>
      </c>
      <c r="I224" s="13">
        <f t="shared" si="58"/>
        <v>-6.0304543989687397E-2</v>
      </c>
      <c r="J224" s="37"/>
      <c r="K224" s="11"/>
    </row>
    <row r="225" spans="1:11" ht="15" x14ac:dyDescent="0.25">
      <c r="A225" s="40"/>
      <c r="B225" s="40"/>
      <c r="C225" s="40"/>
      <c r="D225" s="42">
        <f>SUM(D214:D224)</f>
        <v>10000</v>
      </c>
      <c r="E225" s="89"/>
      <c r="F225" s="40"/>
      <c r="G225" s="40"/>
      <c r="H225" s="40"/>
      <c r="I225" s="40"/>
      <c r="J225" s="42">
        <f>SUM(J214:J224)</f>
        <v>10000</v>
      </c>
      <c r="K225" s="44"/>
    </row>
  </sheetData>
  <mergeCells count="15">
    <mergeCell ref="A197:E197"/>
    <mergeCell ref="A212:E212"/>
    <mergeCell ref="A122:E122"/>
    <mergeCell ref="A137:E137"/>
    <mergeCell ref="A152:E152"/>
    <mergeCell ref="A167:E167"/>
    <mergeCell ref="A182:E182"/>
    <mergeCell ref="A107:E107"/>
    <mergeCell ref="A2:E2"/>
    <mergeCell ref="A17:E17"/>
    <mergeCell ref="A32:E32"/>
    <mergeCell ref="A47:E47"/>
    <mergeCell ref="A62:E62"/>
    <mergeCell ref="A77:E77"/>
    <mergeCell ref="A92:E9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2:K6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1151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11.91</v>
      </c>
      <c r="C4" s="13"/>
      <c r="D4" s="7">
        <v>1000</v>
      </c>
      <c r="E4" s="8">
        <f>(D4)+(D4*C5)</f>
        <v>1599.4962216624685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19.05</v>
      </c>
      <c r="C5" s="13">
        <f t="shared" ref="C5:C14" si="0">(B5-B4)/B4</f>
        <v>0.59949622166246852</v>
      </c>
      <c r="D5" s="7">
        <v>1000</v>
      </c>
      <c r="E5" s="8">
        <f t="shared" ref="E5:E13" si="1">(E4+D5)+(E4+D5)*C6</f>
        <v>2196.9495626648686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16.100000000000001</v>
      </c>
      <c r="C6" s="13">
        <f t="shared" si="0"/>
        <v>-0.15485564304461938</v>
      </c>
      <c r="D6" s="7">
        <v>1000</v>
      </c>
      <c r="E6" s="8">
        <f t="shared" si="1"/>
        <v>2889.1687041474433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14.55</v>
      </c>
      <c r="C7" s="13">
        <f t="shared" si="0"/>
        <v>-9.6273291925465868E-2</v>
      </c>
      <c r="D7" s="7">
        <v>1000</v>
      </c>
      <c r="E7" s="8">
        <f t="shared" si="1"/>
        <v>4340.900326828486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16.239999999999998</v>
      </c>
      <c r="C8" s="13">
        <f t="shared" si="0"/>
        <v>0.11615120274914073</v>
      </c>
      <c r="D8" s="7">
        <v>1000</v>
      </c>
      <c r="E8" s="8">
        <f t="shared" si="1"/>
        <v>6232.1466252093478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18.95</v>
      </c>
      <c r="C9" s="13">
        <f t="shared" si="0"/>
        <v>0.16687192118226607</v>
      </c>
      <c r="D9" s="7">
        <v>1000</v>
      </c>
      <c r="E9" s="8">
        <f t="shared" si="1"/>
        <v>9258.6742547534996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24.26</v>
      </c>
      <c r="C10" s="13">
        <f t="shared" si="0"/>
        <v>0.2802110817941954</v>
      </c>
      <c r="D10" s="7">
        <v>1000</v>
      </c>
      <c r="E10" s="8">
        <f t="shared" si="1"/>
        <v>10322.103815273409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24.41</v>
      </c>
      <c r="C11" s="13">
        <f t="shared" si="0"/>
        <v>6.183017312448416E-3</v>
      </c>
      <c r="D11" s="7">
        <v>1000</v>
      </c>
      <c r="E11" s="8">
        <f t="shared" si="1"/>
        <v>13033.638558344237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28.1</v>
      </c>
      <c r="C12" s="13">
        <f t="shared" si="0"/>
        <v>0.15116755428103243</v>
      </c>
      <c r="D12" s="7">
        <v>1000</v>
      </c>
      <c r="E12" s="8">
        <f t="shared" si="1"/>
        <v>18418.526335648949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36.880000000000003</v>
      </c>
      <c r="C13" s="13">
        <f t="shared" si="0"/>
        <v>0.31245551601423488</v>
      </c>
      <c r="D13" s="7">
        <v>1000</v>
      </c>
      <c r="E13" s="87">
        <f t="shared" si="1"/>
        <v>22640.90651933039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43</v>
      </c>
      <c r="C14" s="13">
        <f t="shared" si="0"/>
        <v>0.16594360086767887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1155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22.17</v>
      </c>
      <c r="C19" s="13"/>
      <c r="D19" s="7">
        <v>1000</v>
      </c>
      <c r="E19" s="8">
        <f>(D19)+(D19*C20)</f>
        <v>2389.264772214704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52.97</v>
      </c>
      <c r="C20" s="13">
        <f t="shared" ref="C20:C29" si="4">(B20-B19)/B19</f>
        <v>1.3892647722147042</v>
      </c>
      <c r="D20" s="7">
        <v>1000</v>
      </c>
      <c r="E20" s="8">
        <f t="shared" ref="E20:E28" si="5">(E19+D20)+(E19+D20)*C21</f>
        <v>8328.236789719951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130.16</v>
      </c>
      <c r="C21" s="13">
        <f t="shared" si="4"/>
        <v>1.4572399471398905</v>
      </c>
      <c r="D21" s="7">
        <v>1000</v>
      </c>
      <c r="E21" s="8">
        <f t="shared" si="5"/>
        <v>7605.351015097428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106.12</v>
      </c>
      <c r="C22" s="13">
        <f t="shared" si="4"/>
        <v>-0.18469575906576516</v>
      </c>
      <c r="D22" s="7">
        <v>1000</v>
      </c>
      <c r="E22" s="8">
        <f t="shared" si="5"/>
        <v>7877.9669347598492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97.15</v>
      </c>
      <c r="C23" s="13">
        <f t="shared" si="4"/>
        <v>-8.4526950621937422E-2</v>
      </c>
      <c r="D23" s="7">
        <v>1000</v>
      </c>
      <c r="E23" s="8">
        <f t="shared" si="5"/>
        <v>8303.1608408881111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90.86</v>
      </c>
      <c r="C24" s="13">
        <f t="shared" si="4"/>
        <v>-6.4745239320638248E-2</v>
      </c>
      <c r="D24" s="7">
        <v>1000</v>
      </c>
      <c r="E24" s="8">
        <f t="shared" si="5"/>
        <v>13358.831112818312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130.47</v>
      </c>
      <c r="C25" s="13">
        <f t="shared" si="4"/>
        <v>0.43594541052168173</v>
      </c>
      <c r="D25" s="7">
        <v>1000</v>
      </c>
      <c r="E25" s="8">
        <f t="shared" si="5"/>
        <v>10670.899553145271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96.96</v>
      </c>
      <c r="C26" s="13">
        <f t="shared" si="4"/>
        <v>-0.25684065302368364</v>
      </c>
      <c r="D26" s="7">
        <v>1000</v>
      </c>
      <c r="E26" s="8">
        <f t="shared" si="5"/>
        <v>17419.684234026234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144.72</v>
      </c>
      <c r="C27" s="13">
        <f t="shared" si="4"/>
        <v>0.49257425742574268</v>
      </c>
      <c r="D27" s="7">
        <v>1000</v>
      </c>
      <c r="E27" s="8">
        <f t="shared" si="5"/>
        <v>16701.430107717817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131.22</v>
      </c>
      <c r="C28" s="13">
        <f t="shared" si="4"/>
        <v>-9.3283582089552244E-2</v>
      </c>
      <c r="D28" s="7">
        <v>1000</v>
      </c>
      <c r="E28" s="87">
        <f t="shared" si="5"/>
        <v>21857.664383123898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162.03</v>
      </c>
      <c r="C29" s="13">
        <f t="shared" si="4"/>
        <v>0.23479652491998174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2" spans="1:11" ht="18.75" x14ac:dyDescent="0.3">
      <c r="A32" s="122" t="s">
        <v>1157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12.98</v>
      </c>
      <c r="C34" s="13"/>
      <c r="D34" s="7">
        <v>1000</v>
      </c>
      <c r="E34" s="8">
        <f>(D34)+(D34*C35)</f>
        <v>1882.8967642526964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24.44</v>
      </c>
      <c r="C35" s="13">
        <f t="shared" ref="C35:C44" si="8">(B35-B34)/B34</f>
        <v>0.88289676425269648</v>
      </c>
      <c r="D35" s="7">
        <v>1000</v>
      </c>
      <c r="E35" s="8">
        <f t="shared" ref="E35:E43" si="9">(E34+D35)+(E34+D35)*C36</f>
        <v>3991.7032120421954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33.840000000000003</v>
      </c>
      <c r="C36" s="13">
        <f t="shared" si="8"/>
        <v>0.38461538461538469</v>
      </c>
      <c r="D36" s="7">
        <v>1000</v>
      </c>
      <c r="E36" s="8">
        <f t="shared" si="9"/>
        <v>2759.8926447195468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18.71</v>
      </c>
      <c r="C37" s="13">
        <f t="shared" si="8"/>
        <v>-0.4471040189125296</v>
      </c>
      <c r="D37" s="7">
        <v>1000</v>
      </c>
      <c r="E37" s="8">
        <f t="shared" si="9"/>
        <v>3623.242350844117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18.03</v>
      </c>
      <c r="C38" s="13">
        <f t="shared" si="8"/>
        <v>-3.6344200962052362E-2</v>
      </c>
      <c r="D38" s="7">
        <v>1000</v>
      </c>
      <c r="E38" s="8">
        <f t="shared" si="9"/>
        <v>5302.7538444512666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20.68</v>
      </c>
      <c r="C39" s="13">
        <f t="shared" si="8"/>
        <v>0.14697726012201878</v>
      </c>
      <c r="D39" s="7">
        <v>1000</v>
      </c>
      <c r="E39" s="8">
        <f t="shared" si="9"/>
        <v>6290.5628312124827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20.64</v>
      </c>
      <c r="C40" s="13">
        <f t="shared" si="8"/>
        <v>-1.9342359767891271E-3</v>
      </c>
      <c r="D40" s="7">
        <v>1000</v>
      </c>
      <c r="E40" s="8">
        <f t="shared" si="9"/>
        <v>9148.5260333528731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25.9</v>
      </c>
      <c r="C41" s="13">
        <f t="shared" si="8"/>
        <v>0.25484496124030998</v>
      </c>
      <c r="D41" s="7">
        <v>1000</v>
      </c>
      <c r="E41" s="8">
        <f t="shared" si="9"/>
        <v>10563.871114254574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26.96</v>
      </c>
      <c r="C42" s="13">
        <f t="shared" si="8"/>
        <v>4.0926640926641014E-2</v>
      </c>
      <c r="D42" s="7">
        <v>1000</v>
      </c>
      <c r="E42" s="8">
        <f t="shared" si="9"/>
        <v>11825.516566023687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27.57</v>
      </c>
      <c r="C43" s="13">
        <f t="shared" si="8"/>
        <v>2.2626112759643897E-2</v>
      </c>
      <c r="D43" s="7">
        <v>1000</v>
      </c>
      <c r="E43" s="87">
        <f t="shared" si="9"/>
        <v>12355.666303721042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26.56</v>
      </c>
      <c r="C44" s="13">
        <f t="shared" si="8"/>
        <v>-3.6634022488211883E-2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40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7" spans="1:11" ht="18.75" x14ac:dyDescent="0.3">
      <c r="A47" s="122" t="s">
        <v>1160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15.3</v>
      </c>
      <c r="C49" s="13"/>
      <c r="D49" s="7">
        <v>1000</v>
      </c>
      <c r="E49" s="8">
        <f>(D49)+(D49*C50)</f>
        <v>1751.6339869281046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26.8</v>
      </c>
      <c r="C50" s="13">
        <f t="shared" ref="C50:C59" si="12">(B50-B49)/B49</f>
        <v>0.75163398692810457</v>
      </c>
      <c r="D50" s="7">
        <v>1000</v>
      </c>
      <c r="E50" s="8">
        <f t="shared" ref="E50:E58" si="13">(E49+D50)+(E49+D50)*C51</f>
        <v>3216.742269046922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31.33</v>
      </c>
      <c r="C51" s="13">
        <f t="shared" si="12"/>
        <v>0.16902985074626856</v>
      </c>
      <c r="D51" s="7">
        <v>1000</v>
      </c>
      <c r="E51" s="8">
        <f t="shared" si="13"/>
        <v>5351.3460777946257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39.76</v>
      </c>
      <c r="C52" s="13">
        <f t="shared" si="12"/>
        <v>0.26907117778487072</v>
      </c>
      <c r="D52" s="7">
        <v>1000</v>
      </c>
      <c r="E52" s="8">
        <f t="shared" si="13"/>
        <v>7787.4275978995975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48.75</v>
      </c>
      <c r="C53" s="13">
        <f t="shared" si="12"/>
        <v>0.22610663983903426</v>
      </c>
      <c r="D53" s="7">
        <v>1000</v>
      </c>
      <c r="E53" s="8">
        <f t="shared" si="13"/>
        <v>10856.754137876775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60.23</v>
      </c>
      <c r="C54" s="13">
        <f t="shared" si="12"/>
        <v>0.23548717948717943</v>
      </c>
      <c r="D54" s="7">
        <v>1000</v>
      </c>
      <c r="E54" s="8">
        <f t="shared" si="13"/>
        <v>12016.209074813189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61.04</v>
      </c>
      <c r="C55" s="13">
        <f t="shared" si="12"/>
        <v>1.3448447617466417E-2</v>
      </c>
      <c r="D55" s="7">
        <v>1000</v>
      </c>
      <c r="E55" s="8">
        <f t="shared" si="13"/>
        <v>13568.502349776592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63.63</v>
      </c>
      <c r="C56" s="13">
        <f t="shared" si="12"/>
        <v>4.2431192660550517E-2</v>
      </c>
      <c r="D56" s="7">
        <v>1000</v>
      </c>
      <c r="E56" s="8">
        <f t="shared" si="13"/>
        <v>18055.509905758008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78.86</v>
      </c>
      <c r="C57" s="13">
        <f t="shared" si="12"/>
        <v>0.2393525066792393</v>
      </c>
      <c r="D57" s="7">
        <v>1000</v>
      </c>
      <c r="E57" s="8">
        <f t="shared" si="13"/>
        <v>21237.493857685411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87.89</v>
      </c>
      <c r="C58" s="13">
        <f t="shared" si="12"/>
        <v>0.11450672077098657</v>
      </c>
      <c r="D58" s="7">
        <v>1000</v>
      </c>
      <c r="E58" s="87">
        <f t="shared" si="13"/>
        <v>28861.428198272552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114.07</v>
      </c>
      <c r="C59" s="13">
        <f t="shared" si="12"/>
        <v>0.29787234042553185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40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2:K75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1163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11.93</v>
      </c>
      <c r="C4" s="13"/>
      <c r="D4" s="7">
        <v>1000</v>
      </c>
      <c r="E4" s="8">
        <f>(D4)+(D4*C5)</f>
        <v>1770.3269069572507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21.12</v>
      </c>
      <c r="C5" s="13">
        <f t="shared" ref="C5:C14" si="0">(B5-B4)/B4</f>
        <v>0.7703269069572507</v>
      </c>
      <c r="D5" s="7">
        <v>1000</v>
      </c>
      <c r="E5" s="8">
        <f t="shared" ref="E5:E13" si="1">(E4+D5)+(E4+D5)*C6</f>
        <v>3175.6446220376438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24.21</v>
      </c>
      <c r="C6" s="13">
        <f t="shared" si="0"/>
        <v>0.14630681818181818</v>
      </c>
      <c r="D6" s="7">
        <v>1000</v>
      </c>
      <c r="E6" s="8">
        <f t="shared" si="1"/>
        <v>3599.5746907032476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20.87</v>
      </c>
      <c r="C7" s="13">
        <f t="shared" si="0"/>
        <v>-0.13795952085914909</v>
      </c>
      <c r="D7" s="7">
        <v>1000</v>
      </c>
      <c r="E7" s="8">
        <f t="shared" si="1"/>
        <v>6633.7900426529832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30.1</v>
      </c>
      <c r="C8" s="13">
        <f t="shared" si="0"/>
        <v>0.4422616195495927</v>
      </c>
      <c r="D8" s="7">
        <v>1000</v>
      </c>
      <c r="E8" s="8">
        <f t="shared" si="1"/>
        <v>10672.089202486295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42.08</v>
      </c>
      <c r="C9" s="13">
        <f t="shared" si="0"/>
        <v>0.39800664451827228</v>
      </c>
      <c r="D9" s="7">
        <v>1000</v>
      </c>
      <c r="E9" s="8">
        <f t="shared" si="1"/>
        <v>14340.470811990055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51.7</v>
      </c>
      <c r="C10" s="13">
        <f t="shared" si="0"/>
        <v>0.22861216730038034</v>
      </c>
      <c r="D10" s="7">
        <v>1000</v>
      </c>
      <c r="E10" s="8">
        <f t="shared" si="1"/>
        <v>15031.881070317526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50.66</v>
      </c>
      <c r="C11" s="13">
        <f t="shared" si="0"/>
        <v>-2.0116054158607469E-2</v>
      </c>
      <c r="D11" s="7">
        <v>1000</v>
      </c>
      <c r="E11" s="8">
        <f t="shared" si="1"/>
        <v>20829.419898308319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65.819999999999993</v>
      </c>
      <c r="C12" s="13">
        <f t="shared" si="0"/>
        <v>0.29924990130280293</v>
      </c>
      <c r="D12" s="7">
        <v>1000</v>
      </c>
      <c r="E12" s="8">
        <f t="shared" si="1"/>
        <v>28777.556435372422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86.77</v>
      </c>
      <c r="C13" s="13">
        <f t="shared" si="0"/>
        <v>0.31829231236706174</v>
      </c>
      <c r="D13" s="7">
        <v>1000</v>
      </c>
      <c r="E13" s="87">
        <f t="shared" si="1"/>
        <v>27728.78368074325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80.8</v>
      </c>
      <c r="C14" s="13">
        <f t="shared" si="0"/>
        <v>-6.8802581537397711E-2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1166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8.18</v>
      </c>
      <c r="C19" s="13"/>
      <c r="D19" s="7">
        <v>1000</v>
      </c>
      <c r="E19" s="8">
        <f>(D19)+(D19*C20)</f>
        <v>1936.4303178484108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15.84</v>
      </c>
      <c r="C20" s="13">
        <f t="shared" ref="C20:C29" si="4">(B20-B19)/B19</f>
        <v>0.9364303178484108</v>
      </c>
      <c r="D20" s="7">
        <v>1000</v>
      </c>
      <c r="E20" s="8">
        <f t="shared" ref="E20:E28" si="5">(E19+D20)+(E19+D20)*C21</f>
        <v>2973.5064582252844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16.04</v>
      </c>
      <c r="C21" s="13">
        <f t="shared" si="4"/>
        <v>1.2626262626262581E-2</v>
      </c>
      <c r="D21" s="7">
        <v>1000</v>
      </c>
      <c r="E21" s="8">
        <f t="shared" si="5"/>
        <v>2705.1552695648443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10.92</v>
      </c>
      <c r="C22" s="13">
        <f t="shared" si="4"/>
        <v>-0.31920199501246882</v>
      </c>
      <c r="D22" s="7">
        <v>1000</v>
      </c>
      <c r="E22" s="8">
        <f t="shared" si="5"/>
        <v>3694.9762715715347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10.89</v>
      </c>
      <c r="C23" s="13">
        <f t="shared" si="4"/>
        <v>-2.7472527472526889E-3</v>
      </c>
      <c r="D23" s="7">
        <v>1000</v>
      </c>
      <c r="E23" s="8">
        <f t="shared" si="5"/>
        <v>6811.8113031065432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15.8</v>
      </c>
      <c r="C24" s="13">
        <f t="shared" si="4"/>
        <v>0.45087235996326902</v>
      </c>
      <c r="D24" s="7">
        <v>1000</v>
      </c>
      <c r="E24" s="8">
        <f t="shared" si="5"/>
        <v>10249.294197050545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20.73</v>
      </c>
      <c r="C25" s="13">
        <f t="shared" si="4"/>
        <v>0.31202531645569614</v>
      </c>
      <c r="D25" s="7">
        <v>1000</v>
      </c>
      <c r="E25" s="8">
        <f t="shared" si="5"/>
        <v>9187.1949231097788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16.93</v>
      </c>
      <c r="C26" s="13">
        <f t="shared" si="4"/>
        <v>-0.18330921369995179</v>
      </c>
      <c r="D26" s="7">
        <v>1000</v>
      </c>
      <c r="E26" s="8">
        <f t="shared" si="5"/>
        <v>13881.783040528211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23.07</v>
      </c>
      <c r="C27" s="13">
        <f t="shared" si="4"/>
        <v>0.36266981689308925</v>
      </c>
      <c r="D27" s="7">
        <v>1000</v>
      </c>
      <c r="E27" s="8">
        <f t="shared" si="5"/>
        <v>20035.898623268582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31.06</v>
      </c>
      <c r="C28" s="13">
        <f t="shared" si="4"/>
        <v>0.34633723450368437</v>
      </c>
      <c r="D28" s="7">
        <v>1000</v>
      </c>
      <c r="E28" s="87">
        <f t="shared" si="5"/>
        <v>20345.08675605242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30.04</v>
      </c>
      <c r="C29" s="13">
        <f t="shared" si="4"/>
        <v>-3.2839665164198312E-2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2" spans="1:11" ht="18.75" x14ac:dyDescent="0.3">
      <c r="A32" s="122" t="s">
        <v>1169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22.43</v>
      </c>
      <c r="C34" s="13"/>
      <c r="D34" s="7">
        <v>1000</v>
      </c>
      <c r="E34" s="8">
        <f>(D34)+(D34*C35)</f>
        <v>1310.7445385644226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29.4</v>
      </c>
      <c r="C35" s="13">
        <f t="shared" ref="C35:C44" si="8">(B35-B34)/B34</f>
        <v>0.31074453856442258</v>
      </c>
      <c r="D35" s="7">
        <v>1000</v>
      </c>
      <c r="E35" s="8">
        <f t="shared" ref="E35:E43" si="9">(E34+D35)+(E34+D35)*C36</f>
        <v>2100.1052404912029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26.72</v>
      </c>
      <c r="C36" s="13">
        <f t="shared" si="8"/>
        <v>-9.1156462585034015E-2</v>
      </c>
      <c r="D36" s="7">
        <v>1000</v>
      </c>
      <c r="E36" s="8">
        <f t="shared" si="9"/>
        <v>2634.8574106120968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22.71</v>
      </c>
      <c r="C37" s="13">
        <f t="shared" si="8"/>
        <v>-0.15007485029940112</v>
      </c>
      <c r="D37" s="7">
        <v>1000</v>
      </c>
      <c r="E37" s="8">
        <f t="shared" si="9"/>
        <v>3279.5344933263696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20.49</v>
      </c>
      <c r="C38" s="13">
        <f t="shared" si="8"/>
        <v>-9.7754293262879891E-2</v>
      </c>
      <c r="D38" s="7">
        <v>1000</v>
      </c>
      <c r="E38" s="8">
        <f t="shared" si="9"/>
        <v>5843.8933686321052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27.98</v>
      </c>
      <c r="C39" s="13">
        <f t="shared" si="8"/>
        <v>0.36554416788677419</v>
      </c>
      <c r="D39" s="7">
        <v>1000</v>
      </c>
      <c r="E39" s="8">
        <f t="shared" si="9"/>
        <v>7438.2700979307474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30.41</v>
      </c>
      <c r="C40" s="13">
        <f t="shared" si="8"/>
        <v>8.6847748391708349E-2</v>
      </c>
      <c r="D40" s="7">
        <v>1000</v>
      </c>
      <c r="E40" s="8">
        <f t="shared" si="9"/>
        <v>7436.555035335221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26.8</v>
      </c>
      <c r="C41" s="13">
        <f t="shared" si="8"/>
        <v>-0.11871095034528113</v>
      </c>
      <c r="D41" s="7">
        <v>1000</v>
      </c>
      <c r="E41" s="8">
        <f t="shared" si="9"/>
        <v>11043.072785058192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35.08</v>
      </c>
      <c r="C42" s="13">
        <f t="shared" si="8"/>
        <v>0.30895522388059693</v>
      </c>
      <c r="D42" s="7">
        <v>1000</v>
      </c>
      <c r="E42" s="8">
        <f t="shared" si="9"/>
        <v>15754.179307477778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45.89</v>
      </c>
      <c r="C43" s="13">
        <f t="shared" si="8"/>
        <v>0.3081527936145953</v>
      </c>
      <c r="D43" s="7">
        <v>1000</v>
      </c>
      <c r="E43" s="87">
        <f t="shared" si="9"/>
        <v>15845.094398442701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43.4</v>
      </c>
      <c r="C44" s="13">
        <f t="shared" si="8"/>
        <v>-5.4260187404663367E-2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40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7" spans="1:11" ht="18.75" x14ac:dyDescent="0.3">
      <c r="A47" s="122" t="s">
        <v>1172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9.61</v>
      </c>
      <c r="C49" s="13"/>
      <c r="D49" s="7">
        <v>1000</v>
      </c>
      <c r="E49" s="8">
        <f>(D49)+(D49*C50)</f>
        <v>1740.8949011446412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16.73</v>
      </c>
      <c r="C50" s="13">
        <f t="shared" ref="C50:C59" si="12">(B50-B49)/B49</f>
        <v>0.74089490114464118</v>
      </c>
      <c r="D50" s="7">
        <v>1000</v>
      </c>
      <c r="E50" s="8">
        <f t="shared" ref="E50:E58" si="13">(E49+D50)+(E49+D50)*C51</f>
        <v>5180.3405125040972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31.62</v>
      </c>
      <c r="C51" s="13">
        <f t="shared" si="12"/>
        <v>0.89001793185893607</v>
      </c>
      <c r="D51" s="7">
        <v>1000</v>
      </c>
      <c r="E51" s="8">
        <f t="shared" si="13"/>
        <v>6620.1180632041032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33.869999999999997</v>
      </c>
      <c r="C52" s="13">
        <f t="shared" si="12"/>
        <v>7.1157495256166867E-2</v>
      </c>
      <c r="D52" s="7">
        <v>1000</v>
      </c>
      <c r="E52" s="8">
        <f t="shared" si="13"/>
        <v>14995.006463317201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66.650000000000006</v>
      </c>
      <c r="C53" s="13">
        <f t="shared" si="12"/>
        <v>0.96781812813699475</v>
      </c>
      <c r="D53" s="7">
        <v>1000</v>
      </c>
      <c r="E53" s="8">
        <f t="shared" si="13"/>
        <v>18625.243085041977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77.61</v>
      </c>
      <c r="C54" s="13">
        <f t="shared" si="12"/>
        <v>0.16444111027756927</v>
      </c>
      <c r="D54" s="7">
        <v>1000</v>
      </c>
      <c r="E54" s="8">
        <f t="shared" si="13"/>
        <v>18945.022702375274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74.92</v>
      </c>
      <c r="C55" s="13">
        <f t="shared" si="12"/>
        <v>-3.4660481896662772E-2</v>
      </c>
      <c r="D55" s="7">
        <v>1000</v>
      </c>
      <c r="E55" s="8">
        <f t="shared" si="13"/>
        <v>23735.961347354234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89.16</v>
      </c>
      <c r="C56" s="13">
        <f t="shared" si="12"/>
        <v>0.19006940736785899</v>
      </c>
      <c r="D56" s="7">
        <v>1000</v>
      </c>
      <c r="E56" s="8">
        <f t="shared" si="13"/>
        <v>27385.450253447023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98.71</v>
      </c>
      <c r="C57" s="13">
        <f t="shared" si="12"/>
        <v>0.10711081202332882</v>
      </c>
      <c r="D57" s="7">
        <v>1000</v>
      </c>
      <c r="E57" s="8">
        <f t="shared" si="13"/>
        <v>61576.096269583744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214.13</v>
      </c>
      <c r="C58" s="13">
        <f t="shared" si="12"/>
        <v>1.1692837605105866</v>
      </c>
      <c r="D58" s="7">
        <v>1000</v>
      </c>
      <c r="E58" s="87">
        <f t="shared" si="13"/>
        <v>33107.205652552853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113.29</v>
      </c>
      <c r="C59" s="13">
        <f t="shared" si="12"/>
        <v>-0.47092887498248726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40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2" spans="1:11" ht="18.75" x14ac:dyDescent="0.3">
      <c r="A62" s="122" t="s">
        <v>1175</v>
      </c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>
        <v>11.25</v>
      </c>
      <c r="C64" s="13"/>
      <c r="D64" s="7">
        <v>1000</v>
      </c>
      <c r="E64" s="8">
        <f>(D64)+(D64*C65)</f>
        <v>1784.8888888888887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>
        <v>20.079999999999998</v>
      </c>
      <c r="C65" s="13">
        <f t="shared" ref="C65:C74" si="16">(B65-B64)/B64</f>
        <v>0.78488888888888875</v>
      </c>
      <c r="D65" s="7">
        <v>1000</v>
      </c>
      <c r="E65" s="8">
        <f t="shared" ref="E65:E73" si="17">(E64+D65)+(E64+D65)*C66</f>
        <v>4117.6967684816291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>
        <v>29.69</v>
      </c>
      <c r="C66" s="13">
        <f t="shared" si="16"/>
        <v>0.47858565737051811</v>
      </c>
      <c r="D66" s="7">
        <v>1000</v>
      </c>
      <c r="E66" s="8">
        <f t="shared" si="17"/>
        <v>4571.2805085932232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>
        <v>26.52</v>
      </c>
      <c r="C67" s="13">
        <f t="shared" si="16"/>
        <v>-0.10676995621421359</v>
      </c>
      <c r="D67" s="7">
        <v>1000</v>
      </c>
      <c r="E67" s="8">
        <f t="shared" si="17"/>
        <v>6871.6661174994097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>
        <v>32.71</v>
      </c>
      <c r="C68" s="13">
        <f t="shared" si="16"/>
        <v>0.23340874811463053</v>
      </c>
      <c r="D68" s="7">
        <v>1000</v>
      </c>
      <c r="E68" s="8">
        <f t="shared" si="17"/>
        <v>11931.433998948967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>
        <v>49.58</v>
      </c>
      <c r="C69" s="13">
        <f t="shared" si="16"/>
        <v>0.51574442066646276</v>
      </c>
      <c r="D69" s="7">
        <v>1000</v>
      </c>
      <c r="E69" s="8">
        <f t="shared" si="17"/>
        <v>15119.710143587568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>
        <v>57.97</v>
      </c>
      <c r="C70" s="13">
        <f t="shared" si="16"/>
        <v>0.16922146026623641</v>
      </c>
      <c r="D70" s="7">
        <v>1000</v>
      </c>
      <c r="E70" s="8">
        <f t="shared" si="17"/>
        <v>16792.639219790464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>
        <v>60.39</v>
      </c>
      <c r="C71" s="13">
        <f t="shared" si="16"/>
        <v>4.174573055028466E-2</v>
      </c>
      <c r="D71" s="7">
        <v>1000</v>
      </c>
      <c r="E71" s="8">
        <f t="shared" si="17"/>
        <v>19530.949724787381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>
        <v>66.290000000000006</v>
      </c>
      <c r="C72" s="13">
        <f t="shared" si="16"/>
        <v>9.7698294419605994E-2</v>
      </c>
      <c r="D72" s="7">
        <v>1000</v>
      </c>
      <c r="E72" s="8">
        <f t="shared" si="17"/>
        <v>28719.791340768345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>
        <v>92.73</v>
      </c>
      <c r="C73" s="13">
        <f t="shared" si="16"/>
        <v>0.39885352240156879</v>
      </c>
      <c r="D73" s="7">
        <v>1000</v>
      </c>
      <c r="E73" s="87">
        <f t="shared" si="17"/>
        <v>24111.074113728057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>
        <v>75.23</v>
      </c>
      <c r="C74" s="13">
        <f t="shared" si="16"/>
        <v>-0.18871993960961933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40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</sheetData>
  <mergeCells count="5"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2:K6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1164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25.34</v>
      </c>
      <c r="C4" s="13"/>
      <c r="D4" s="7">
        <v>1000</v>
      </c>
      <c r="E4" s="8">
        <f>(D4)+(D4*C5)</f>
        <v>1340.1736385161801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33.96</v>
      </c>
      <c r="C5" s="13">
        <f t="shared" ref="C5:C14" si="0">(B5-B4)/B4</f>
        <v>0.34017363851617999</v>
      </c>
      <c r="D5" s="7">
        <v>1000</v>
      </c>
      <c r="E5" s="8">
        <f t="shared" ref="E5:E13" si="1">(E4+D5)+(E4+D5)*C6</f>
        <v>2786.0194406716482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40.43</v>
      </c>
      <c r="C6" s="13">
        <f t="shared" si="0"/>
        <v>0.1905182567726737</v>
      </c>
      <c r="D6" s="7">
        <v>1000</v>
      </c>
      <c r="E6" s="8">
        <f t="shared" si="1"/>
        <v>4240.191943448237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45.28</v>
      </c>
      <c r="C7" s="13">
        <f t="shared" si="0"/>
        <v>0.11996042542666341</v>
      </c>
      <c r="D7" s="7">
        <v>1000</v>
      </c>
      <c r="E7" s="8">
        <f t="shared" si="1"/>
        <v>6694.9007051342869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57.85</v>
      </c>
      <c r="C8" s="13">
        <f t="shared" si="0"/>
        <v>0.27760600706713778</v>
      </c>
      <c r="D8" s="7">
        <v>1000</v>
      </c>
      <c r="E8" s="8">
        <f t="shared" si="1"/>
        <v>9743.327167693802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73.25</v>
      </c>
      <c r="C9" s="13">
        <f t="shared" si="0"/>
        <v>0.26620570440795155</v>
      </c>
      <c r="D9" s="7">
        <v>1000</v>
      </c>
      <c r="E9" s="8">
        <f t="shared" si="1"/>
        <v>11969.459797344589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81.61</v>
      </c>
      <c r="C10" s="13">
        <f t="shared" si="0"/>
        <v>0.1141296928327645</v>
      </c>
      <c r="D10" s="7">
        <v>1000</v>
      </c>
      <c r="E10" s="8">
        <f t="shared" si="1"/>
        <v>15674.277904816772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98.63</v>
      </c>
      <c r="C11" s="13">
        <f t="shared" si="0"/>
        <v>0.20855287342237466</v>
      </c>
      <c r="D11" s="7">
        <v>1000</v>
      </c>
      <c r="E11" s="8">
        <f t="shared" si="1"/>
        <v>19066.461138651888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112.78</v>
      </c>
      <c r="C12" s="13">
        <f t="shared" si="0"/>
        <v>0.14346547703538484</v>
      </c>
      <c r="D12" s="7">
        <v>1000</v>
      </c>
      <c r="E12" s="8">
        <f t="shared" si="1"/>
        <v>26756.467689576792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150.38</v>
      </c>
      <c r="C13" s="13">
        <f t="shared" si="0"/>
        <v>0.33339244546905472</v>
      </c>
      <c r="D13" s="7">
        <v>1000</v>
      </c>
      <c r="E13" s="87">
        <f t="shared" si="1"/>
        <v>26026.995005367891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141.01</v>
      </c>
      <c r="C14" s="13">
        <f t="shared" si="0"/>
        <v>-6.2308817661923158E-2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1167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9.16</v>
      </c>
      <c r="C19" s="13"/>
      <c r="D19" s="7">
        <v>1000</v>
      </c>
      <c r="E19" s="8">
        <f>(D19)+(D19*C20)</f>
        <v>2419.2139737991265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22.16</v>
      </c>
      <c r="C20" s="13">
        <f t="shared" ref="C20:C29" si="4">(B20-B19)/B19</f>
        <v>1.4192139737991265</v>
      </c>
      <c r="D20" s="7">
        <v>1000</v>
      </c>
      <c r="E20" s="8">
        <f t="shared" ref="E20:E28" si="5">(E19+D20)+(E19+D20)*C21</f>
        <v>5528.4493087194351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35.83</v>
      </c>
      <c r="C21" s="13">
        <f t="shared" si="4"/>
        <v>0.61687725631768942</v>
      </c>
      <c r="D21" s="7">
        <v>1000</v>
      </c>
      <c r="E21" s="8">
        <f t="shared" si="5"/>
        <v>5728.5639482595325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31.44</v>
      </c>
      <c r="C22" s="13">
        <f t="shared" si="4"/>
        <v>-0.12252302539771134</v>
      </c>
      <c r="D22" s="7">
        <v>1000</v>
      </c>
      <c r="E22" s="8">
        <f t="shared" si="5"/>
        <v>7730.1440779622862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36.119999999999997</v>
      </c>
      <c r="C23" s="13">
        <f t="shared" si="4"/>
        <v>0.14885496183206093</v>
      </c>
      <c r="D23" s="7">
        <v>1000</v>
      </c>
      <c r="E23" s="8">
        <f t="shared" si="5"/>
        <v>11932.647096594632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49.37</v>
      </c>
      <c r="C24" s="13">
        <f t="shared" si="4"/>
        <v>0.36683277962347732</v>
      </c>
      <c r="D24" s="7">
        <v>1000</v>
      </c>
      <c r="E24" s="8">
        <f t="shared" si="5"/>
        <v>13487.98863689807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51.49</v>
      </c>
      <c r="C25" s="13">
        <f t="shared" si="4"/>
        <v>4.2941057322260577E-2</v>
      </c>
      <c r="D25" s="7">
        <v>1000</v>
      </c>
      <c r="E25" s="8">
        <f t="shared" si="5"/>
        <v>16513.887222752917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58.69</v>
      </c>
      <c r="C26" s="13">
        <f t="shared" si="4"/>
        <v>0.13983297727714111</v>
      </c>
      <c r="D26" s="7">
        <v>1000</v>
      </c>
      <c r="E26" s="8">
        <f t="shared" si="5"/>
        <v>16293.376083869643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54.6</v>
      </c>
      <c r="C27" s="13">
        <f t="shared" si="4"/>
        <v>-6.9688192196285512E-2</v>
      </c>
      <c r="D27" s="7">
        <v>1000</v>
      </c>
      <c r="E27" s="8">
        <f t="shared" si="5"/>
        <v>22136.154844352553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69.89</v>
      </c>
      <c r="C28" s="13">
        <f t="shared" si="4"/>
        <v>0.28003663003663004</v>
      </c>
      <c r="D28" s="7">
        <v>1000</v>
      </c>
      <c r="E28" s="87">
        <f t="shared" si="5"/>
        <v>20957.933369522969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63.31</v>
      </c>
      <c r="C29" s="13">
        <f t="shared" si="4"/>
        <v>-9.414794677350119E-2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2" spans="1:11" ht="18.75" x14ac:dyDescent="0.3">
      <c r="A32" s="122" t="s">
        <v>1170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9.93</v>
      </c>
      <c r="C34" s="13"/>
      <c r="D34" s="7">
        <v>1000</v>
      </c>
      <c r="E34" s="8">
        <f>(D34)+(D34*C35)</f>
        <v>1561.9335347432025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15.51</v>
      </c>
      <c r="C35" s="13">
        <f t="shared" ref="C35:C44" si="8">(B35-B34)/B34</f>
        <v>0.5619335347432024</v>
      </c>
      <c r="D35" s="7">
        <v>1000</v>
      </c>
      <c r="E35" s="8">
        <f t="shared" ref="E35:E43" si="9">(E34+D35)+(E34+D35)*C36</f>
        <v>2238.1817792243969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13.55</v>
      </c>
      <c r="C36" s="13">
        <f t="shared" si="8"/>
        <v>-0.12637008381689227</v>
      </c>
      <c r="D36" s="7">
        <v>1000</v>
      </c>
      <c r="E36" s="8">
        <f t="shared" si="9"/>
        <v>1613.1163844844782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6.75</v>
      </c>
      <c r="C37" s="13">
        <f t="shared" si="8"/>
        <v>-0.50184501845018448</v>
      </c>
      <c r="D37" s="7">
        <v>1000</v>
      </c>
      <c r="E37" s="8">
        <f t="shared" si="9"/>
        <v>4672.6392238115041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12.07</v>
      </c>
      <c r="C38" s="13">
        <f t="shared" si="8"/>
        <v>0.78814814814814815</v>
      </c>
      <c r="D38" s="7">
        <v>1000</v>
      </c>
      <c r="E38" s="8">
        <f t="shared" si="9"/>
        <v>7576.0517222735252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16.12</v>
      </c>
      <c r="C39" s="13">
        <f t="shared" si="8"/>
        <v>0.33554266777133396</v>
      </c>
      <c r="D39" s="7">
        <v>1000</v>
      </c>
      <c r="E39" s="8">
        <f t="shared" si="9"/>
        <v>10783.906228938235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20.27</v>
      </c>
      <c r="C40" s="13">
        <f t="shared" si="8"/>
        <v>0.25744416873449122</v>
      </c>
      <c r="D40" s="7">
        <v>1000</v>
      </c>
      <c r="E40" s="8">
        <f t="shared" si="9"/>
        <v>14016.279189921106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24.11</v>
      </c>
      <c r="C41" s="13">
        <f t="shared" si="8"/>
        <v>0.18944252590034533</v>
      </c>
      <c r="D41" s="7">
        <v>1000</v>
      </c>
      <c r="E41" s="8">
        <f t="shared" si="9"/>
        <v>31321.803420204582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50.29</v>
      </c>
      <c r="C42" s="13">
        <f t="shared" si="8"/>
        <v>1.0858564910825383</v>
      </c>
      <c r="D42" s="7">
        <v>1000</v>
      </c>
      <c r="E42" s="8">
        <f t="shared" si="9"/>
        <v>52155.783407230105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81.150000000000006</v>
      </c>
      <c r="C43" s="13">
        <f t="shared" si="8"/>
        <v>0.61364088287930019</v>
      </c>
      <c r="D43" s="7">
        <v>1000</v>
      </c>
      <c r="E43" s="87">
        <f t="shared" si="9"/>
        <v>34723.204909639775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53.01</v>
      </c>
      <c r="C44" s="13">
        <f t="shared" si="8"/>
        <v>-0.34676524953789284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40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7" spans="1:11" ht="18.75" x14ac:dyDescent="0.3">
      <c r="A47" s="122" t="s">
        <v>1173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14.16</v>
      </c>
      <c r="C49" s="13"/>
      <c r="D49" s="7">
        <v>1000</v>
      </c>
      <c r="E49" s="8">
        <f>(D49)+(D49*C50)</f>
        <v>1274.0112994350281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18.04</v>
      </c>
      <c r="C50" s="13">
        <f t="shared" ref="C50:C59" si="12">(B50-B49)/B49</f>
        <v>0.27401129943502817</v>
      </c>
      <c r="D50" s="7">
        <v>1000</v>
      </c>
      <c r="E50" s="8">
        <f t="shared" ref="E50:E58" si="13">(E49+D50)+(E49+D50)*C51</f>
        <v>4184.9875355456179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33.200000000000003</v>
      </c>
      <c r="C51" s="13">
        <f t="shared" si="12"/>
        <v>0.84035476718403568</v>
      </c>
      <c r="D51" s="7">
        <v>1000</v>
      </c>
      <c r="E51" s="8">
        <f t="shared" si="13"/>
        <v>5430.1812232205157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34.770000000000003</v>
      </c>
      <c r="C52" s="13">
        <f t="shared" si="12"/>
        <v>4.7289156626506026E-2</v>
      </c>
      <c r="D52" s="7">
        <v>1000</v>
      </c>
      <c r="E52" s="8">
        <f t="shared" si="13"/>
        <v>8510.6971496292244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46.02</v>
      </c>
      <c r="C53" s="13">
        <f t="shared" si="12"/>
        <v>0.32355478861087139</v>
      </c>
      <c r="D53" s="7">
        <v>1000</v>
      </c>
      <c r="E53" s="8">
        <f t="shared" si="13"/>
        <v>14683.507876600528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71.05</v>
      </c>
      <c r="C54" s="13">
        <f t="shared" si="12"/>
        <v>0.54389395914819627</v>
      </c>
      <c r="D54" s="7">
        <v>1000</v>
      </c>
      <c r="E54" s="8">
        <f t="shared" si="13"/>
        <v>18588.433473448706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84.21</v>
      </c>
      <c r="C55" s="13">
        <f t="shared" si="12"/>
        <v>0.18522167487684724</v>
      </c>
      <c r="D55" s="7">
        <v>1000</v>
      </c>
      <c r="E55" s="8">
        <f t="shared" si="13"/>
        <v>21098.098991115043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90.7</v>
      </c>
      <c r="C56" s="13">
        <f t="shared" si="12"/>
        <v>7.7069231682698136E-2</v>
      </c>
      <c r="D56" s="7">
        <v>1000</v>
      </c>
      <c r="E56" s="8">
        <f t="shared" si="13"/>
        <v>24624.640187783873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101.07</v>
      </c>
      <c r="C57" s="13">
        <f t="shared" si="12"/>
        <v>0.11433296582138909</v>
      </c>
      <c r="D57" s="7">
        <v>1000</v>
      </c>
      <c r="E57" s="8">
        <f t="shared" si="13"/>
        <v>31222.661908831345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123.15</v>
      </c>
      <c r="C58" s="13">
        <f t="shared" si="12"/>
        <v>0.21846245176610285</v>
      </c>
      <c r="D58" s="7">
        <v>1000</v>
      </c>
      <c r="E58" s="87">
        <f t="shared" si="13"/>
        <v>33449.818095209084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127.84</v>
      </c>
      <c r="C59" s="13">
        <f t="shared" si="12"/>
        <v>3.8083637840032464E-2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40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2:K9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1177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168.17</v>
      </c>
      <c r="C4" s="13"/>
      <c r="D4" s="7">
        <v>1000</v>
      </c>
      <c r="E4" s="8">
        <f>(D4)+(D4*C5)</f>
        <v>1831.4205863114707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307.99</v>
      </c>
      <c r="C5" s="13">
        <f t="shared" ref="C5:C14" si="0">(B5-B4)/B4</f>
        <v>0.83142058631147076</v>
      </c>
      <c r="D5" s="7">
        <v>1000</v>
      </c>
      <c r="E5" s="8">
        <f t="shared" ref="E5:E13" si="1">(E4+D5)+(E4+D5)*C6</f>
        <v>2712.644152092359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295.07</v>
      </c>
      <c r="C6" s="13">
        <f t="shared" si="0"/>
        <v>-4.1949413942011154E-2</v>
      </c>
      <c r="D6" s="7">
        <v>1000</v>
      </c>
      <c r="E6" s="8">
        <f t="shared" si="1"/>
        <v>4037.1403485286692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320.86</v>
      </c>
      <c r="C7" s="13">
        <f t="shared" si="0"/>
        <v>8.7402989121225544E-2</v>
      </c>
      <c r="D7" s="7">
        <v>1000</v>
      </c>
      <c r="E7" s="8">
        <f t="shared" si="1"/>
        <v>5516.5839259271152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351.4</v>
      </c>
      <c r="C8" s="13">
        <f t="shared" si="0"/>
        <v>9.5181699183444379E-2</v>
      </c>
      <c r="D8" s="7">
        <v>1000</v>
      </c>
      <c r="E8" s="8">
        <f t="shared" si="1"/>
        <v>10324.35335538248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556.73</v>
      </c>
      <c r="C9" s="13">
        <f t="shared" si="0"/>
        <v>0.58431986340352893</v>
      </c>
      <c r="D9" s="7">
        <v>1000</v>
      </c>
      <c r="E9" s="8">
        <f t="shared" si="1"/>
        <v>10648.83420798203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523.52</v>
      </c>
      <c r="C10" s="13">
        <f t="shared" si="0"/>
        <v>-5.9651895892084195E-2</v>
      </c>
      <c r="D10" s="7">
        <v>1000</v>
      </c>
      <c r="E10" s="8">
        <f t="shared" si="1"/>
        <v>16885.825381558305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758.88</v>
      </c>
      <c r="C11" s="13">
        <f t="shared" si="0"/>
        <v>0.44957212713936434</v>
      </c>
      <c r="D11" s="7">
        <v>1000</v>
      </c>
      <c r="E11" s="8">
        <f t="shared" si="1"/>
        <v>18190.804535623989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771.82</v>
      </c>
      <c r="C12" s="13">
        <f t="shared" si="0"/>
        <v>1.7051444233607493E-2</v>
      </c>
      <c r="D12" s="7">
        <v>1000</v>
      </c>
      <c r="E12" s="8">
        <f t="shared" si="1"/>
        <v>26018.05844118699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1046.4000000000001</v>
      </c>
      <c r="C13" s="13">
        <f t="shared" si="0"/>
        <v>0.35575652354175846</v>
      </c>
      <c r="D13" s="7">
        <v>1000</v>
      </c>
      <c r="E13" s="87">
        <f t="shared" si="1"/>
        <v>26739.460533522222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1035.6099999999999</v>
      </c>
      <c r="C14" s="13">
        <f t="shared" si="0"/>
        <v>-1.0311544342507827E-2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1180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26.62</v>
      </c>
      <c r="C19" s="13"/>
      <c r="D19" s="7">
        <v>0</v>
      </c>
      <c r="E19" s="8">
        <f>(D19)+(D19*C20)</f>
        <v>0</v>
      </c>
      <c r="F19" s="84"/>
      <c r="G19" s="19">
        <v>39783</v>
      </c>
      <c r="H19" s="20">
        <v>8515</v>
      </c>
      <c r="I19" s="13"/>
      <c r="J19" s="7">
        <v>0</v>
      </c>
      <c r="K19" s="8">
        <f>(J19)+(J19*I20)</f>
        <v>0</v>
      </c>
    </row>
    <row r="20" spans="1:11" x14ac:dyDescent="0.25">
      <c r="A20" s="5">
        <v>40148</v>
      </c>
      <c r="B20" s="86">
        <v>26.62</v>
      </c>
      <c r="C20" s="13">
        <f t="shared" ref="C20:C29" si="4">(B20-B19)/B19</f>
        <v>0</v>
      </c>
      <c r="D20" s="7">
        <v>0</v>
      </c>
      <c r="E20" s="8">
        <f t="shared" ref="E20:E28" si="5">(E19+D20)+(E19+D20)*C21</f>
        <v>0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0</v>
      </c>
      <c r="K20" s="8">
        <f t="shared" ref="K20:K28" si="7">(K19+J20)+(K19+J20)*I21</f>
        <v>0</v>
      </c>
    </row>
    <row r="21" spans="1:11" x14ac:dyDescent="0.25">
      <c r="A21" s="5">
        <v>40513</v>
      </c>
      <c r="B21" s="86">
        <v>26.62</v>
      </c>
      <c r="C21" s="13">
        <f t="shared" si="4"/>
        <v>0</v>
      </c>
      <c r="D21" s="7">
        <v>0</v>
      </c>
      <c r="E21" s="8">
        <f t="shared" si="5"/>
        <v>0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0</v>
      </c>
      <c r="K21" s="8">
        <f t="shared" si="7"/>
        <v>0</v>
      </c>
    </row>
    <row r="22" spans="1:11" x14ac:dyDescent="0.25">
      <c r="A22" s="5">
        <v>40878</v>
      </c>
      <c r="B22" s="86">
        <v>26.62</v>
      </c>
      <c r="C22" s="13">
        <f t="shared" si="4"/>
        <v>0</v>
      </c>
      <c r="D22" s="7">
        <v>0</v>
      </c>
      <c r="E22" s="8">
        <f t="shared" si="5"/>
        <v>0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0</v>
      </c>
      <c r="K22" s="8">
        <f t="shared" si="7"/>
        <v>0</v>
      </c>
    </row>
    <row r="23" spans="1:11" x14ac:dyDescent="0.25">
      <c r="A23" s="5">
        <v>41244</v>
      </c>
      <c r="B23" s="86">
        <v>26.62</v>
      </c>
      <c r="C23" s="13">
        <f t="shared" si="4"/>
        <v>0</v>
      </c>
      <c r="D23" s="7">
        <v>1000</v>
      </c>
      <c r="E23" s="8">
        <f t="shared" si="5"/>
        <v>2052.9676934635609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1197.6434815659445</v>
      </c>
    </row>
    <row r="24" spans="1:11" x14ac:dyDescent="0.25">
      <c r="A24" s="5">
        <v>41609</v>
      </c>
      <c r="B24" s="86">
        <v>54.65</v>
      </c>
      <c r="C24" s="13">
        <f t="shared" si="4"/>
        <v>1.052967693463561</v>
      </c>
      <c r="D24" s="7">
        <v>1000</v>
      </c>
      <c r="E24" s="8">
        <f t="shared" si="5"/>
        <v>4358.5094134314186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2518.1883702132654</v>
      </c>
    </row>
    <row r="25" spans="1:11" x14ac:dyDescent="0.25">
      <c r="A25" s="5">
        <v>41974</v>
      </c>
      <c r="B25" s="86">
        <v>78.02</v>
      </c>
      <c r="C25" s="13">
        <f t="shared" si="4"/>
        <v>0.42763037511436408</v>
      </c>
      <c r="D25" s="7">
        <v>1000</v>
      </c>
      <c r="E25" s="8">
        <f t="shared" si="5"/>
        <v>7188.1773290147694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3395.8030438689498</v>
      </c>
    </row>
    <row r="26" spans="1:11" ht="15" x14ac:dyDescent="0.25">
      <c r="A26" s="5">
        <v>42339</v>
      </c>
      <c r="B26" s="86">
        <v>104.66</v>
      </c>
      <c r="C26" s="13">
        <f t="shared" si="4"/>
        <v>0.34145091002307104</v>
      </c>
      <c r="D26" s="7">
        <v>1000</v>
      </c>
      <c r="E26" s="8">
        <f t="shared" si="5"/>
        <v>9001.0491276815337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5036.0640553661888</v>
      </c>
    </row>
    <row r="27" spans="1:11" ht="15" x14ac:dyDescent="0.25">
      <c r="A27" s="5">
        <v>42705</v>
      </c>
      <c r="B27" s="86">
        <v>115.05</v>
      </c>
      <c r="C27" s="13">
        <f t="shared" si="4"/>
        <v>9.9273839098031724E-2</v>
      </c>
      <c r="D27" s="7">
        <v>1000</v>
      </c>
      <c r="E27" s="8">
        <f t="shared" si="5"/>
        <v>15339.288388271912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7505.8485252923037</v>
      </c>
    </row>
    <row r="28" spans="1:11" ht="15" x14ac:dyDescent="0.25">
      <c r="A28" s="5">
        <v>43070</v>
      </c>
      <c r="B28" s="86">
        <v>176.46</v>
      </c>
      <c r="C28" s="13">
        <f t="shared" si="4"/>
        <v>0.53376792698826603</v>
      </c>
      <c r="D28" s="7">
        <v>1000</v>
      </c>
      <c r="E28" s="87">
        <f t="shared" si="5"/>
        <v>12138.25974622331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7992.9072087291961</v>
      </c>
    </row>
    <row r="29" spans="1:11" ht="15" x14ac:dyDescent="0.25">
      <c r="A29" s="5">
        <v>43435</v>
      </c>
      <c r="B29" s="86">
        <v>131.09</v>
      </c>
      <c r="C29" s="13">
        <f t="shared" si="4"/>
        <v>-0.2571120933922702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6000</v>
      </c>
      <c r="E30" s="89"/>
      <c r="F30" s="40"/>
      <c r="G30" s="40"/>
      <c r="H30" s="40"/>
      <c r="I30" s="40"/>
      <c r="J30" s="42">
        <f>SUM(J19:J29)</f>
        <v>6000</v>
      </c>
      <c r="K30" s="44"/>
    </row>
    <row r="32" spans="1:11" ht="18.75" x14ac:dyDescent="0.3">
      <c r="A32" s="122" t="s">
        <v>1183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58.82</v>
      </c>
      <c r="C34" s="13"/>
      <c r="D34" s="7">
        <v>1000</v>
      </c>
      <c r="E34" s="8">
        <f>(D34)+(D34*C35)</f>
        <v>2286.9772186331184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134.52000000000001</v>
      </c>
      <c r="C35" s="13">
        <f t="shared" ref="C35:C44" si="8">(B35-B34)/B34</f>
        <v>1.2869772186331183</v>
      </c>
      <c r="D35" s="7">
        <v>1000</v>
      </c>
      <c r="E35" s="8">
        <f t="shared" ref="E35:E43" si="9">(E34+D35)+(E34+D35)*C36</f>
        <v>4398.2746012039934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180</v>
      </c>
      <c r="C36" s="13">
        <f t="shared" si="8"/>
        <v>0.33809099018733263</v>
      </c>
      <c r="D36" s="7">
        <v>1000</v>
      </c>
      <c r="E36" s="8">
        <f t="shared" si="9"/>
        <v>5191.3407414911735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173.1</v>
      </c>
      <c r="C37" s="13">
        <f t="shared" si="8"/>
        <v>-3.8333333333333365E-2</v>
      </c>
      <c r="D37" s="7">
        <v>1000</v>
      </c>
      <c r="E37" s="8">
        <f t="shared" si="9"/>
        <v>8972.9731474170476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250.87</v>
      </c>
      <c r="C38" s="13">
        <f t="shared" si="8"/>
        <v>0.44927787406123637</v>
      </c>
      <c r="D38" s="7">
        <v>1000</v>
      </c>
      <c r="E38" s="8">
        <f t="shared" si="9"/>
        <v>15853.318298156195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398.79</v>
      </c>
      <c r="C39" s="13">
        <f t="shared" si="8"/>
        <v>0.58962809423207241</v>
      </c>
      <c r="D39" s="7">
        <v>1000</v>
      </c>
      <c r="E39" s="8">
        <f t="shared" si="9"/>
        <v>13115.743458544033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310.35000000000002</v>
      </c>
      <c r="C40" s="13">
        <f t="shared" si="8"/>
        <v>-0.22177085684194686</v>
      </c>
      <c r="D40" s="7">
        <v>1000</v>
      </c>
      <c r="E40" s="8">
        <f t="shared" si="9"/>
        <v>30741.710475899228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675.89</v>
      </c>
      <c r="C41" s="13">
        <f t="shared" si="8"/>
        <v>1.1778314805864345</v>
      </c>
      <c r="D41" s="7">
        <v>1000</v>
      </c>
      <c r="E41" s="8">
        <f t="shared" si="9"/>
        <v>36098.452668932368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768.66</v>
      </c>
      <c r="C42" s="13">
        <f t="shared" si="8"/>
        <v>0.13725606237701399</v>
      </c>
      <c r="D42" s="7">
        <v>1000</v>
      </c>
      <c r="E42" s="8">
        <f t="shared" si="9"/>
        <v>56443.066430848929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1169.47</v>
      </c>
      <c r="C43" s="13">
        <f t="shared" si="8"/>
        <v>0.5214399084120418</v>
      </c>
      <c r="D43" s="7">
        <v>1000</v>
      </c>
      <c r="E43" s="87">
        <f t="shared" si="9"/>
        <v>73775.096827744332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1501.97</v>
      </c>
      <c r="C44" s="13">
        <f t="shared" si="8"/>
        <v>0.28431682728073399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40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7" spans="1:11" ht="18.75" x14ac:dyDescent="0.3">
      <c r="A47" s="122" t="s">
        <v>1185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68.17</v>
      </c>
      <c r="C49" s="13"/>
      <c r="D49" s="7">
        <v>1000</v>
      </c>
      <c r="E49" s="8">
        <f>(D49)+(D49*C50)</f>
        <v>1456.6524864309813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99.3</v>
      </c>
      <c r="C50" s="13">
        <f t="shared" ref="C50:C59" si="12">(B50-B49)/B49</f>
        <v>0.45665248643098127</v>
      </c>
      <c r="D50" s="7">
        <v>1000</v>
      </c>
      <c r="E50" s="8">
        <f t="shared" ref="E50:E58" si="13">(E49+D50)+(E49+D50)*C51</f>
        <v>2806.966677849538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113.46</v>
      </c>
      <c r="C51" s="13">
        <f t="shared" si="12"/>
        <v>0.14259818731117821</v>
      </c>
      <c r="D51" s="7">
        <v>1000</v>
      </c>
      <c r="E51" s="8">
        <f t="shared" si="13"/>
        <v>4850.8123798405404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144.57</v>
      </c>
      <c r="C52" s="13">
        <f t="shared" si="12"/>
        <v>0.27419354838709681</v>
      </c>
      <c r="D52" s="7">
        <v>1000</v>
      </c>
      <c r="E52" s="8">
        <f t="shared" si="13"/>
        <v>6197.2393976964931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153.13</v>
      </c>
      <c r="C53" s="13">
        <f t="shared" si="12"/>
        <v>5.9210071245763315E-2</v>
      </c>
      <c r="D53" s="7">
        <v>1000</v>
      </c>
      <c r="E53" s="8">
        <f t="shared" si="13"/>
        <v>7184.5491695414748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152.86000000000001</v>
      </c>
      <c r="C54" s="13">
        <f t="shared" si="12"/>
        <v>-1.7632077319923061E-3</v>
      </c>
      <c r="D54" s="7">
        <v>1000</v>
      </c>
      <c r="E54" s="8">
        <f t="shared" si="13"/>
        <v>7170.9843665883145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133.93</v>
      </c>
      <c r="C55" s="13">
        <f t="shared" si="12"/>
        <v>-0.1238388067512757</v>
      </c>
      <c r="D55" s="7">
        <v>1000</v>
      </c>
      <c r="E55" s="8">
        <f t="shared" si="13"/>
        <v>7293.0595921897047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119.54</v>
      </c>
      <c r="C56" s="13">
        <f t="shared" si="12"/>
        <v>-0.10744418726200254</v>
      </c>
      <c r="D56" s="7">
        <v>1000</v>
      </c>
      <c r="E56" s="8">
        <f t="shared" si="13"/>
        <v>10483.914719522403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151.12</v>
      </c>
      <c r="C57" s="13">
        <f t="shared" si="12"/>
        <v>0.26417935419106575</v>
      </c>
      <c r="D57" s="7">
        <v>1000</v>
      </c>
      <c r="E57" s="8">
        <f t="shared" si="13"/>
        <v>11025.682812701863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145.09</v>
      </c>
      <c r="C58" s="13">
        <f t="shared" si="12"/>
        <v>-3.9902064584436216E-2</v>
      </c>
      <c r="D58" s="7">
        <v>1000</v>
      </c>
      <c r="E58" s="87">
        <f t="shared" si="13"/>
        <v>9312.8797355791667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112.36</v>
      </c>
      <c r="C59" s="13">
        <f t="shared" si="12"/>
        <v>-0.22558412020125443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40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2" spans="1:11" ht="18.75" x14ac:dyDescent="0.3">
      <c r="A62" s="122" t="s">
        <v>1187</v>
      </c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>
        <v>13.29</v>
      </c>
      <c r="C64" s="13"/>
      <c r="D64" s="7">
        <v>1000</v>
      </c>
      <c r="E64" s="8">
        <f>(D64)+(D64*C65)</f>
        <v>1823.9277652370201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>
        <v>24.24</v>
      </c>
      <c r="C65" s="13">
        <f t="shared" ref="C65:C74" si="16">(B65-B64)/B64</f>
        <v>0.82392776523702027</v>
      </c>
      <c r="D65" s="7">
        <v>1000</v>
      </c>
      <c r="E65" s="8">
        <f t="shared" ref="E65:E73" si="17">(E64+D65)+(E64+D65)*C66</f>
        <v>2639.8598663478087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>
        <v>22.66</v>
      </c>
      <c r="C66" s="13">
        <f t="shared" si="16"/>
        <v>-6.518151815181511E-2</v>
      </c>
      <c r="D66" s="7">
        <v>1000</v>
      </c>
      <c r="E66" s="8">
        <f t="shared" si="17"/>
        <v>3476.017983573106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>
        <v>21.64</v>
      </c>
      <c r="C67" s="13">
        <f t="shared" si="16"/>
        <v>-4.5013239187996448E-2</v>
      </c>
      <c r="D67" s="7">
        <v>1000</v>
      </c>
      <c r="E67" s="8">
        <f t="shared" si="17"/>
        <v>4734.5680057295931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>
        <v>22.89</v>
      </c>
      <c r="C68" s="13">
        <f t="shared" si="16"/>
        <v>5.7763401109057297E-2</v>
      </c>
      <c r="D68" s="7">
        <v>1000</v>
      </c>
      <c r="E68" s="8">
        <f t="shared" si="17"/>
        <v>8274.9139899191105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>
        <v>33.03</v>
      </c>
      <c r="C69" s="13">
        <f t="shared" si="16"/>
        <v>0.44298820445609438</v>
      </c>
      <c r="D69" s="7">
        <v>1000</v>
      </c>
      <c r="E69" s="8">
        <f t="shared" si="17"/>
        <v>11833.026810026984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>
        <v>42.14</v>
      </c>
      <c r="C70" s="13">
        <f t="shared" si="16"/>
        <v>0.27580986981531935</v>
      </c>
      <c r="D70" s="7">
        <v>1000</v>
      </c>
      <c r="E70" s="8">
        <f t="shared" si="17"/>
        <v>15744.363694314074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>
        <v>51.7</v>
      </c>
      <c r="C71" s="13">
        <f t="shared" si="16"/>
        <v>0.22686283815851926</v>
      </c>
      <c r="D71" s="7">
        <v>1000</v>
      </c>
      <c r="E71" s="8">
        <f t="shared" si="17"/>
        <v>19267.353891194278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>
        <v>59.49</v>
      </c>
      <c r="C72" s="13">
        <f t="shared" si="16"/>
        <v>0.15067698259187617</v>
      </c>
      <c r="D72" s="7">
        <v>1000</v>
      </c>
      <c r="E72" s="8">
        <f t="shared" si="17"/>
        <v>28525.559611862445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>
        <v>83.73</v>
      </c>
      <c r="C73" s="13">
        <f t="shared" si="16"/>
        <v>0.40746343923348466</v>
      </c>
      <c r="D73" s="7">
        <v>1000</v>
      </c>
      <c r="E73" s="87">
        <f t="shared" si="17"/>
        <v>35664.81666241213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>
        <v>101.14</v>
      </c>
      <c r="C74" s="13">
        <f t="shared" si="16"/>
        <v>0.20793025200047768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40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  <row r="77" spans="1:11" ht="18.75" x14ac:dyDescent="0.3">
      <c r="A77" s="122" t="s">
        <v>1189</v>
      </c>
      <c r="B77" s="118"/>
      <c r="C77" s="118"/>
      <c r="D77" s="118"/>
      <c r="E77" s="119"/>
      <c r="F77" s="40"/>
      <c r="G77" s="77"/>
      <c r="H77" s="77"/>
      <c r="I77" s="77"/>
      <c r="J77" s="77"/>
      <c r="K77" s="77"/>
    </row>
    <row r="78" spans="1:11" ht="15" x14ac:dyDescent="0.25">
      <c r="A78" s="79" t="s">
        <v>5</v>
      </c>
      <c r="B78" s="80" t="s">
        <v>1</v>
      </c>
      <c r="C78" s="17" t="s">
        <v>7</v>
      </c>
      <c r="D78" s="82" t="s">
        <v>3</v>
      </c>
      <c r="E78" s="18" t="s">
        <v>4</v>
      </c>
      <c r="F78" s="84"/>
      <c r="G78" s="15" t="s">
        <v>5</v>
      </c>
      <c r="H78" s="16" t="s">
        <v>6</v>
      </c>
      <c r="I78" s="17" t="s">
        <v>7</v>
      </c>
      <c r="J78" s="18" t="s">
        <v>3</v>
      </c>
      <c r="K78" s="18" t="s">
        <v>4</v>
      </c>
    </row>
    <row r="79" spans="1:11" ht="15" x14ac:dyDescent="0.25">
      <c r="A79" s="5">
        <v>39783</v>
      </c>
      <c r="B79" s="86">
        <v>8.59</v>
      </c>
      <c r="C79" s="13"/>
      <c r="D79" s="7">
        <v>1000</v>
      </c>
      <c r="E79" s="8">
        <f>(D79)+(D79*C80)</f>
        <v>2336.4377182770663</v>
      </c>
      <c r="F79" s="84"/>
      <c r="G79" s="19">
        <v>39783</v>
      </c>
      <c r="H79" s="20">
        <v>8515</v>
      </c>
      <c r="I79" s="13"/>
      <c r="J79" s="7">
        <v>1000</v>
      </c>
      <c r="K79" s="8">
        <f>(J79)+(J79*I80)</f>
        <v>1229.7122724603641</v>
      </c>
    </row>
    <row r="80" spans="1:11" ht="15" x14ac:dyDescent="0.25">
      <c r="A80" s="5">
        <v>40148</v>
      </c>
      <c r="B80" s="86">
        <v>20.07</v>
      </c>
      <c r="C80" s="13">
        <f t="shared" ref="C80:C89" si="20">(B80-B79)/B79</f>
        <v>1.3364377182770664</v>
      </c>
      <c r="D80" s="7">
        <v>1000</v>
      </c>
      <c r="E80" s="8">
        <f t="shared" ref="E80:E88" si="21">(E79+D80)+(E79+D80)*C81</f>
        <v>5108.5566060116716</v>
      </c>
      <c r="F80" s="84"/>
      <c r="G80" s="19">
        <v>40148</v>
      </c>
      <c r="H80" s="21">
        <v>10471</v>
      </c>
      <c r="I80" s="13">
        <f t="shared" ref="I80:I89" si="22">(H80-H79)/H79</f>
        <v>0.22971227246036408</v>
      </c>
      <c r="J80" s="7">
        <v>1000</v>
      </c>
      <c r="K80" s="8">
        <f t="shared" ref="K80:K88" si="23">(K79+J80)+(K79+J80)*I81</f>
        <v>2446.9127803306319</v>
      </c>
    </row>
    <row r="81" spans="1:11" ht="15" x14ac:dyDescent="0.25">
      <c r="A81" s="5">
        <v>40513</v>
      </c>
      <c r="B81" s="86">
        <v>30.73</v>
      </c>
      <c r="C81" s="13">
        <f t="shared" si="20"/>
        <v>0.53114100647732931</v>
      </c>
      <c r="D81" s="7">
        <v>1000</v>
      </c>
      <c r="E81" s="8">
        <f t="shared" si="21"/>
        <v>7668.9916648203798</v>
      </c>
      <c r="F81" s="84"/>
      <c r="G81" s="19">
        <v>40513</v>
      </c>
      <c r="H81" s="21">
        <v>11491</v>
      </c>
      <c r="I81" s="13">
        <f t="shared" si="22"/>
        <v>9.741189953204088E-2</v>
      </c>
      <c r="J81" s="7">
        <v>1000</v>
      </c>
      <c r="K81" s="8">
        <f t="shared" si="23"/>
        <v>3664.6883158384239</v>
      </c>
    </row>
    <row r="82" spans="1:11" ht="15" x14ac:dyDescent="0.25">
      <c r="A82" s="5">
        <v>40878</v>
      </c>
      <c r="B82" s="86">
        <v>38.58</v>
      </c>
      <c r="C82" s="13">
        <f t="shared" si="20"/>
        <v>0.25545069964204353</v>
      </c>
      <c r="D82" s="7">
        <v>1000</v>
      </c>
      <c r="E82" s="8">
        <f t="shared" si="21"/>
        <v>12127.150859262725</v>
      </c>
      <c r="F82" s="84"/>
      <c r="G82" s="19">
        <v>40878</v>
      </c>
      <c r="H82" s="21">
        <v>12217</v>
      </c>
      <c r="I82" s="13">
        <f t="shared" si="22"/>
        <v>6.3179879906013398E-2</v>
      </c>
      <c r="J82" s="7">
        <v>1000</v>
      </c>
      <c r="K82" s="8">
        <f t="shared" si="23"/>
        <v>5022.8349672468257</v>
      </c>
    </row>
    <row r="83" spans="1:11" ht="15" x14ac:dyDescent="0.25">
      <c r="A83" s="5">
        <v>41244</v>
      </c>
      <c r="B83" s="86">
        <v>53.97</v>
      </c>
      <c r="C83" s="13">
        <f t="shared" si="20"/>
        <v>0.39891135303265945</v>
      </c>
      <c r="D83" s="7">
        <v>1000</v>
      </c>
      <c r="E83" s="8">
        <f t="shared" si="21"/>
        <v>16520.21653439178</v>
      </c>
      <c r="F83" s="84"/>
      <c r="G83" s="19">
        <v>41244</v>
      </c>
      <c r="H83" s="21">
        <v>13155</v>
      </c>
      <c r="I83" s="13">
        <f t="shared" si="22"/>
        <v>7.6778259801915369E-2</v>
      </c>
      <c r="J83" s="7">
        <v>1000</v>
      </c>
      <c r="K83" s="8">
        <f t="shared" si="23"/>
        <v>7213.2090390705998</v>
      </c>
    </row>
    <row r="84" spans="1:11" ht="15" x14ac:dyDescent="0.25">
      <c r="A84" s="5">
        <v>41609</v>
      </c>
      <c r="B84" s="86">
        <v>67.92</v>
      </c>
      <c r="C84" s="13">
        <f t="shared" si="20"/>
        <v>0.25847693162868268</v>
      </c>
      <c r="D84" s="7">
        <v>1000</v>
      </c>
      <c r="E84" s="8">
        <f t="shared" si="21"/>
        <v>26440.256106819161</v>
      </c>
      <c r="F84" s="84"/>
      <c r="G84" s="19">
        <v>41609</v>
      </c>
      <c r="H84" s="21">
        <v>15755</v>
      </c>
      <c r="I84" s="13">
        <f t="shared" si="22"/>
        <v>0.1976434815659445</v>
      </c>
      <c r="J84" s="7">
        <v>1000</v>
      </c>
      <c r="K84" s="8">
        <f t="shared" si="23"/>
        <v>9411.1750417227249</v>
      </c>
    </row>
    <row r="85" spans="1:11" ht="15" x14ac:dyDescent="0.25">
      <c r="A85" s="5">
        <v>41974</v>
      </c>
      <c r="B85" s="86">
        <v>102.5</v>
      </c>
      <c r="C85" s="13">
        <f t="shared" si="20"/>
        <v>0.50912838633686686</v>
      </c>
      <c r="D85" s="7">
        <v>1000</v>
      </c>
      <c r="E85" s="8">
        <f t="shared" si="21"/>
        <v>26613.032776379441</v>
      </c>
      <c r="F85" s="84"/>
      <c r="G85" s="19">
        <v>41974</v>
      </c>
      <c r="H85" s="21">
        <v>18053</v>
      </c>
      <c r="I85" s="13">
        <f t="shared" si="22"/>
        <v>0.14585845763249761</v>
      </c>
      <c r="J85" s="7">
        <v>1000</v>
      </c>
      <c r="K85" s="8">
        <f t="shared" si="23"/>
        <v>10049.007095885365</v>
      </c>
    </row>
    <row r="86" spans="1:11" ht="15" x14ac:dyDescent="0.25">
      <c r="A86" s="5">
        <v>42339</v>
      </c>
      <c r="B86" s="86">
        <v>99.41</v>
      </c>
      <c r="C86" s="13">
        <f t="shared" si="20"/>
        <v>-3.0146341463414668E-2</v>
      </c>
      <c r="D86" s="7">
        <v>1000</v>
      </c>
      <c r="E86" s="8">
        <f t="shared" si="21"/>
        <v>31060.148124481933</v>
      </c>
      <c r="F86" s="84"/>
      <c r="G86" s="19">
        <v>42339</v>
      </c>
      <c r="H86" s="21">
        <v>17425</v>
      </c>
      <c r="I86" s="13">
        <f t="shared" si="22"/>
        <v>-3.4786462083864177E-2</v>
      </c>
      <c r="J86" s="7">
        <v>1000</v>
      </c>
      <c r="K86" s="8">
        <f t="shared" si="23"/>
        <v>12658.325891257362</v>
      </c>
    </row>
    <row r="87" spans="1:11" ht="15" x14ac:dyDescent="0.25">
      <c r="A87" s="5">
        <v>42705</v>
      </c>
      <c r="B87" s="86">
        <v>111.82</v>
      </c>
      <c r="C87" s="13">
        <f t="shared" si="20"/>
        <v>0.1248365355598028</v>
      </c>
      <c r="D87" s="7">
        <v>1000</v>
      </c>
      <c r="E87" s="8">
        <f t="shared" si="21"/>
        <v>47597.077357764676</v>
      </c>
      <c r="F87" s="84"/>
      <c r="G87" s="19">
        <v>42705</v>
      </c>
      <c r="H87" s="21">
        <v>19963</v>
      </c>
      <c r="I87" s="13">
        <f t="shared" si="22"/>
        <v>0.14565279770444764</v>
      </c>
      <c r="J87" s="7">
        <v>1000</v>
      </c>
      <c r="K87" s="8">
        <f t="shared" si="23"/>
        <v>16984.134745507828</v>
      </c>
    </row>
    <row r="88" spans="1:11" ht="15" x14ac:dyDescent="0.25">
      <c r="A88" s="5">
        <v>43070</v>
      </c>
      <c r="B88" s="86">
        <v>166.01</v>
      </c>
      <c r="C88" s="13">
        <f t="shared" si="20"/>
        <v>0.48461813629046685</v>
      </c>
      <c r="D88" s="7">
        <v>1000</v>
      </c>
      <c r="E88" s="87">
        <f t="shared" si="21"/>
        <v>45980.018918041671</v>
      </c>
      <c r="F88" s="84"/>
      <c r="G88" s="19">
        <v>43070</v>
      </c>
      <c r="H88" s="21">
        <v>24824</v>
      </c>
      <c r="I88" s="13">
        <f t="shared" si="22"/>
        <v>0.24350047588037871</v>
      </c>
      <c r="J88" s="7">
        <v>1000</v>
      </c>
      <c r="K88" s="36">
        <f t="shared" si="23"/>
        <v>16899.609700630885</v>
      </c>
    </row>
    <row r="89" spans="1:11" ht="15" x14ac:dyDescent="0.25">
      <c r="A89" s="5">
        <v>43435</v>
      </c>
      <c r="B89" s="86">
        <v>157.07</v>
      </c>
      <c r="C89" s="13">
        <f t="shared" si="20"/>
        <v>-5.3852177579663867E-2</v>
      </c>
      <c r="D89" s="10"/>
      <c r="E89" s="88"/>
      <c r="F89" s="84"/>
      <c r="G89" s="19">
        <v>43435</v>
      </c>
      <c r="H89" s="21">
        <v>23327</v>
      </c>
      <c r="I89" s="13">
        <f t="shared" si="22"/>
        <v>-6.0304543989687397E-2</v>
      </c>
      <c r="J89" s="37"/>
      <c r="K89" s="11"/>
    </row>
    <row r="90" spans="1:11" ht="15" x14ac:dyDescent="0.25">
      <c r="A90" s="40"/>
      <c r="B90" s="40"/>
      <c r="C90" s="40"/>
      <c r="D90" s="42">
        <f>SUM(D79:D89)</f>
        <v>10000</v>
      </c>
      <c r="E90" s="89"/>
      <c r="F90" s="40"/>
      <c r="G90" s="40"/>
      <c r="H90" s="40"/>
      <c r="I90" s="40"/>
      <c r="J90" s="42">
        <f>SUM(J79:J89)</f>
        <v>10000</v>
      </c>
      <c r="K90" s="44"/>
    </row>
  </sheetData>
  <mergeCells count="6">
    <mergeCell ref="A77:E7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K347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2">
      <c r="B1" s="45"/>
    </row>
    <row r="2" spans="1:11" ht="15.75" customHeight="1" x14ac:dyDescent="0.3">
      <c r="A2" s="122" t="s">
        <v>1179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19.309999999999999</v>
      </c>
      <c r="C4" s="13"/>
      <c r="D4" s="7">
        <v>1000</v>
      </c>
      <c r="E4" s="8">
        <f>(D4)+(D4*C5)</f>
        <v>1904.7125841532886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36.78</v>
      </c>
      <c r="C5" s="13">
        <f t="shared" ref="C5:C14" si="0">(B5-B4)/B4</f>
        <v>0.90471258415328859</v>
      </c>
      <c r="D5" s="7">
        <v>1000</v>
      </c>
      <c r="E5" s="8">
        <f t="shared" ref="E5:E13" si="1">(E4+D5)+(E4+D5)*C6</f>
        <v>2430.8606128395386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30.78</v>
      </c>
      <c r="C6" s="13">
        <f t="shared" si="0"/>
        <v>-0.16313213703099511</v>
      </c>
      <c r="D6" s="7">
        <v>1000</v>
      </c>
      <c r="E6" s="8">
        <f t="shared" si="1"/>
        <v>3151.086079433845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28.27</v>
      </c>
      <c r="C7" s="13">
        <f t="shared" si="0"/>
        <v>-8.1546458739441247E-2</v>
      </c>
      <c r="D7" s="7">
        <v>1000</v>
      </c>
      <c r="E7" s="8">
        <f t="shared" si="1"/>
        <v>5532.8236106497097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37.68</v>
      </c>
      <c r="C8" s="13">
        <f t="shared" si="0"/>
        <v>0.33286169083834455</v>
      </c>
      <c r="D8" s="7">
        <v>1000</v>
      </c>
      <c r="E8" s="8">
        <f t="shared" si="1"/>
        <v>10381.780196542055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59.88</v>
      </c>
      <c r="C9" s="13">
        <f t="shared" si="0"/>
        <v>0.58917197452229308</v>
      </c>
      <c r="D9" s="7">
        <v>1000</v>
      </c>
      <c r="E9" s="8">
        <f t="shared" si="1"/>
        <v>13818.560793062916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72.7</v>
      </c>
      <c r="C10" s="13">
        <f t="shared" si="0"/>
        <v>0.21409485637942552</v>
      </c>
      <c r="D10" s="7">
        <v>1000</v>
      </c>
      <c r="E10" s="8">
        <f t="shared" si="1"/>
        <v>19147.944991751447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93.94</v>
      </c>
      <c r="C11" s="13">
        <f t="shared" si="0"/>
        <v>0.29215955983493802</v>
      </c>
      <c r="D11" s="7">
        <v>1000</v>
      </c>
      <c r="E11" s="8">
        <f t="shared" si="1"/>
        <v>22080.380422618815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102.95</v>
      </c>
      <c r="C12" s="13">
        <f t="shared" si="0"/>
        <v>9.5912284436874662E-2</v>
      </c>
      <c r="D12" s="7">
        <v>1000</v>
      </c>
      <c r="E12" s="8">
        <f t="shared" si="1"/>
        <v>38681.77598949636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172.54</v>
      </c>
      <c r="C13" s="13">
        <f t="shared" si="0"/>
        <v>0.67595920349684302</v>
      </c>
      <c r="D13" s="7">
        <v>1000</v>
      </c>
      <c r="E13" s="87">
        <f t="shared" si="1"/>
        <v>52032.021559427711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226.24</v>
      </c>
      <c r="C14" s="13">
        <f t="shared" si="0"/>
        <v>0.31123217804567066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103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6" spans="1:11" ht="15.75" customHeight="1" x14ac:dyDescent="0.2">
      <c r="B16" s="45"/>
    </row>
    <row r="17" spans="1:11" ht="15.75" customHeight="1" x14ac:dyDescent="0.3">
      <c r="A17" s="122" t="s">
        <v>1182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24.86</v>
      </c>
      <c r="C19" s="13"/>
      <c r="D19" s="7">
        <v>1000</v>
      </c>
      <c r="E19" s="8">
        <f>(D19)+(D19*C20)</f>
        <v>1748.189863234111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43.46</v>
      </c>
      <c r="C20" s="13">
        <f t="shared" ref="C20:C29" si="4">(B20-B19)/B19</f>
        <v>0.74818986323411107</v>
      </c>
      <c r="D20" s="7">
        <v>1000</v>
      </c>
      <c r="E20" s="8">
        <f t="shared" ref="E20:E28" si="5">(E19+D20)+(E19+D20)*C21</f>
        <v>3292.6425719880385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52.07</v>
      </c>
      <c r="C21" s="13">
        <f t="shared" si="4"/>
        <v>0.1981132075471698</v>
      </c>
      <c r="D21" s="7">
        <v>1000</v>
      </c>
      <c r="E21" s="8">
        <f t="shared" si="5"/>
        <v>4722.1541487127879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57.28</v>
      </c>
      <c r="C22" s="13">
        <f t="shared" si="4"/>
        <v>0.10005761474937586</v>
      </c>
      <c r="D22" s="7">
        <v>1000</v>
      </c>
      <c r="E22" s="8">
        <f t="shared" si="5"/>
        <v>6727.1274506689797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67.34</v>
      </c>
      <c r="C23" s="13">
        <f t="shared" si="4"/>
        <v>0.17562849162011177</v>
      </c>
      <c r="D23" s="7">
        <v>1000</v>
      </c>
      <c r="E23" s="8">
        <f t="shared" si="5"/>
        <v>10006.02188444216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87.2</v>
      </c>
      <c r="C24" s="13">
        <f t="shared" si="4"/>
        <v>0.29492129492129487</v>
      </c>
      <c r="D24" s="7">
        <v>1000</v>
      </c>
      <c r="E24" s="8">
        <f t="shared" si="5"/>
        <v>10349.699478489187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82</v>
      </c>
      <c r="C25" s="13">
        <f t="shared" si="4"/>
        <v>-5.9633027522935811E-2</v>
      </c>
      <c r="D25" s="7">
        <v>1000</v>
      </c>
      <c r="E25" s="8">
        <f t="shared" si="5"/>
        <v>12803.014655612802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92.5</v>
      </c>
      <c r="C26" s="13">
        <f t="shared" si="4"/>
        <v>0.12804878048780488</v>
      </c>
      <c r="D26" s="7">
        <v>1000</v>
      </c>
      <c r="E26" s="8">
        <f t="shared" si="5"/>
        <v>13801.522437812195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92.49</v>
      </c>
      <c r="C27" s="13">
        <f t="shared" si="4"/>
        <v>-1.0810810810816341E-4</v>
      </c>
      <c r="D27" s="7">
        <v>1000</v>
      </c>
      <c r="E27" s="8">
        <f t="shared" si="5"/>
        <v>23619.382599164259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147.59</v>
      </c>
      <c r="C28" s="13">
        <f t="shared" si="4"/>
        <v>0.59574008000864975</v>
      </c>
      <c r="D28" s="7">
        <v>1000</v>
      </c>
      <c r="E28" s="87">
        <f t="shared" si="5"/>
        <v>23843.719416793407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142.94</v>
      </c>
      <c r="C29" s="13">
        <f t="shared" si="4"/>
        <v>-3.1506199607019482E-2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103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1" spans="1:11" ht="12.75" x14ac:dyDescent="0.2">
      <c r="B31" s="45"/>
    </row>
    <row r="32" spans="1:11" ht="18.75" x14ac:dyDescent="0.3">
      <c r="A32" s="122" t="s">
        <v>1184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16.559999999999999</v>
      </c>
      <c r="C34" s="13"/>
      <c r="D34" s="7">
        <v>1000</v>
      </c>
      <c r="E34" s="8">
        <f>(D34)+(D34*C35)</f>
        <v>1534.4202898550725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25.41</v>
      </c>
      <c r="C35" s="13">
        <f t="shared" ref="C35:C44" si="8">(B35-B34)/B34</f>
        <v>0.53442028985507262</v>
      </c>
      <c r="D35" s="7">
        <v>1000</v>
      </c>
      <c r="E35" s="8">
        <f t="shared" ref="E35:E43" si="9">(E34+D35)+(E34+D35)*C36</f>
        <v>3810.1084247329309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38.200000000000003</v>
      </c>
      <c r="C36" s="13">
        <f t="shared" si="8"/>
        <v>0.50334513970877615</v>
      </c>
      <c r="D36" s="7">
        <v>1000</v>
      </c>
      <c r="E36" s="8">
        <f t="shared" si="9"/>
        <v>3819.1253539829786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30.33</v>
      </c>
      <c r="C37" s="13">
        <f t="shared" si="8"/>
        <v>-0.20602094240837707</v>
      </c>
      <c r="D37" s="7">
        <v>1000</v>
      </c>
      <c r="E37" s="8">
        <f t="shared" si="9"/>
        <v>5616.7517726112201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35.35</v>
      </c>
      <c r="C38" s="13">
        <f t="shared" si="8"/>
        <v>0.1655126937026048</v>
      </c>
      <c r="D38" s="7">
        <v>1000</v>
      </c>
      <c r="E38" s="8">
        <f t="shared" si="9"/>
        <v>9418.8104440677962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50.32</v>
      </c>
      <c r="C39" s="13">
        <f t="shared" si="8"/>
        <v>0.42347949080622344</v>
      </c>
      <c r="D39" s="7">
        <v>1000</v>
      </c>
      <c r="E39" s="8">
        <f t="shared" si="9"/>
        <v>12435.487982327342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60.06</v>
      </c>
      <c r="C40" s="13">
        <f t="shared" si="8"/>
        <v>0.19356120826709067</v>
      </c>
      <c r="D40" s="7">
        <v>1000</v>
      </c>
      <c r="E40" s="8">
        <f t="shared" si="9"/>
        <v>13630.107938115299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60.93</v>
      </c>
      <c r="C41" s="13">
        <f t="shared" si="8"/>
        <v>1.4485514485514443E-2</v>
      </c>
      <c r="D41" s="7">
        <v>1000</v>
      </c>
      <c r="E41" s="8">
        <f t="shared" si="9"/>
        <v>17770.790882979047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74.010000000000005</v>
      </c>
      <c r="C42" s="13">
        <f t="shared" si="8"/>
        <v>0.21467257508616455</v>
      </c>
      <c r="D42" s="7">
        <v>1000</v>
      </c>
      <c r="E42" s="8">
        <f t="shared" si="9"/>
        <v>26587.515312291493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104.83</v>
      </c>
      <c r="C43" s="13">
        <f t="shared" si="8"/>
        <v>0.41643021213349535</v>
      </c>
      <c r="D43" s="7">
        <v>1000</v>
      </c>
      <c r="E43" s="87">
        <f t="shared" si="9"/>
        <v>33845.562761745772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128.61000000000001</v>
      </c>
      <c r="C44" s="13">
        <f t="shared" si="8"/>
        <v>0.22684346084136237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103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6" spans="1:11" ht="12.75" x14ac:dyDescent="0.2">
      <c r="B46" s="45"/>
    </row>
    <row r="47" spans="1:11" ht="18.75" x14ac:dyDescent="0.3">
      <c r="A47" s="122" t="s">
        <v>1186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3.78</v>
      </c>
      <c r="C49" s="13"/>
      <c r="D49" s="7">
        <v>1000</v>
      </c>
      <c r="E49" s="8">
        <f>(D49)+(D49*C50)</f>
        <v>1584.6560846560847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5.99</v>
      </c>
      <c r="C50" s="13">
        <f t="shared" ref="C50:C59" si="12">(B50-B49)/B49</f>
        <v>0.58465608465608476</v>
      </c>
      <c r="D50" s="7">
        <v>1000</v>
      </c>
      <c r="E50" s="8">
        <f t="shared" ref="E50:E58" si="13">(E49+D50)+(E49+D50)*C51</f>
        <v>3564.1501267544672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8.26</v>
      </c>
      <c r="C51" s="13">
        <f t="shared" si="12"/>
        <v>0.37896494156928207</v>
      </c>
      <c r="D51" s="7">
        <v>1000</v>
      </c>
      <c r="E51" s="8">
        <f t="shared" si="13"/>
        <v>5713.476066663583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10.34</v>
      </c>
      <c r="C52" s="13">
        <f t="shared" si="12"/>
        <v>0.25181598062953997</v>
      </c>
      <c r="D52" s="7">
        <v>1000</v>
      </c>
      <c r="E52" s="8">
        <f t="shared" si="13"/>
        <v>8771.669406250001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13.51</v>
      </c>
      <c r="C53" s="13">
        <f t="shared" si="12"/>
        <v>0.30657640232108319</v>
      </c>
      <c r="D53" s="7">
        <v>1000</v>
      </c>
      <c r="E53" s="8">
        <f t="shared" si="13"/>
        <v>10140.548118106959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14.02</v>
      </c>
      <c r="C54" s="13">
        <f t="shared" si="12"/>
        <v>3.7749814951887478E-2</v>
      </c>
      <c r="D54" s="7">
        <v>1000</v>
      </c>
      <c r="E54" s="8">
        <f t="shared" si="13"/>
        <v>15073.908544970685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18.97</v>
      </c>
      <c r="C55" s="13">
        <f t="shared" si="12"/>
        <v>0.35306704707560621</v>
      </c>
      <c r="D55" s="7">
        <v>1000</v>
      </c>
      <c r="E55" s="8">
        <f t="shared" si="13"/>
        <v>17633.00141385556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20.81</v>
      </c>
      <c r="C56" s="13">
        <f t="shared" si="12"/>
        <v>9.6995255666842375E-2</v>
      </c>
      <c r="D56" s="7">
        <v>1000</v>
      </c>
      <c r="E56" s="8">
        <f t="shared" si="13"/>
        <v>22581.657648122884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25.22</v>
      </c>
      <c r="C57" s="13">
        <f t="shared" si="12"/>
        <v>0.21191734742912063</v>
      </c>
      <c r="D57" s="7">
        <v>1000</v>
      </c>
      <c r="E57" s="8">
        <f t="shared" si="13"/>
        <v>39103.287979559835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41.82</v>
      </c>
      <c r="C58" s="13">
        <f t="shared" si="12"/>
        <v>0.65820777160983357</v>
      </c>
      <c r="D58" s="7">
        <v>1000</v>
      </c>
      <c r="E58" s="87">
        <f t="shared" si="13"/>
        <v>41695.144939054553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43.48</v>
      </c>
      <c r="C59" s="13">
        <f t="shared" si="12"/>
        <v>3.9693926351028135E-2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103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1" spans="1:11" ht="12.75" x14ac:dyDescent="0.2">
      <c r="B61" s="45"/>
    </row>
    <row r="62" spans="1:11" ht="18.75" x14ac:dyDescent="0.3">
      <c r="A62" s="122" t="s">
        <v>1190</v>
      </c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>
        <v>14.91</v>
      </c>
      <c r="C64" s="13"/>
      <c r="D64" s="7">
        <v>1000</v>
      </c>
      <c r="E64" s="8">
        <f>(D64)+(D64*C65)</f>
        <v>1468.8128772635814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>
        <v>21.9</v>
      </c>
      <c r="C65" s="13">
        <f t="shared" ref="C65:C74" si="16">(B65-B64)/B64</f>
        <v>0.4688128772635814</v>
      </c>
      <c r="D65" s="7">
        <v>1000</v>
      </c>
      <c r="E65" s="8">
        <f t="shared" ref="E65:E73" si="17">(E64+D65)+(E64+D65)*C66</f>
        <v>3174.5100741434912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>
        <v>28.16</v>
      </c>
      <c r="C66" s="13">
        <f t="shared" si="16"/>
        <v>0.28584474885844757</v>
      </c>
      <c r="D66" s="7">
        <v>1000</v>
      </c>
      <c r="E66" s="8">
        <f t="shared" si="17"/>
        <v>3445.1567515303523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>
        <v>23.24</v>
      </c>
      <c r="C67" s="13">
        <f t="shared" si="16"/>
        <v>-0.17471590909090914</v>
      </c>
      <c r="D67" s="7">
        <v>1000</v>
      </c>
      <c r="E67" s="8">
        <f t="shared" si="17"/>
        <v>5822.3137485621319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>
        <v>30.44</v>
      </c>
      <c r="C68" s="13">
        <f t="shared" si="16"/>
        <v>0.30981067125645451</v>
      </c>
      <c r="D68" s="7">
        <v>1000</v>
      </c>
      <c r="E68" s="8">
        <f t="shared" si="17"/>
        <v>7938.4478637999582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>
        <v>35.42</v>
      </c>
      <c r="C69" s="13">
        <f t="shared" si="16"/>
        <v>0.16360052562417873</v>
      </c>
      <c r="D69" s="7">
        <v>1000</v>
      </c>
      <c r="E69" s="8">
        <f t="shared" si="17"/>
        <v>10634.279869580187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>
        <v>42.14</v>
      </c>
      <c r="C70" s="13">
        <f t="shared" si="16"/>
        <v>0.18972332015810273</v>
      </c>
      <c r="D70" s="7">
        <v>1000</v>
      </c>
      <c r="E70" s="8">
        <f t="shared" si="17"/>
        <v>9582.9580985554894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>
        <v>34.71</v>
      </c>
      <c r="C71" s="13">
        <f t="shared" si="16"/>
        <v>-0.17631703844328428</v>
      </c>
      <c r="D71" s="7">
        <v>1000</v>
      </c>
      <c r="E71" s="8">
        <f t="shared" si="17"/>
        <v>11311.660773736925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>
        <v>37.1</v>
      </c>
      <c r="C72" s="13">
        <f t="shared" si="16"/>
        <v>6.885623739556325E-2</v>
      </c>
      <c r="D72" s="7">
        <v>1000</v>
      </c>
      <c r="E72" s="8">
        <f t="shared" si="17"/>
        <v>15381.279699803408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>
        <v>46.35</v>
      </c>
      <c r="C73" s="13">
        <f t="shared" si="16"/>
        <v>0.24932614555256064</v>
      </c>
      <c r="D73" s="7">
        <v>1000</v>
      </c>
      <c r="E73" s="87">
        <f t="shared" si="17"/>
        <v>15893.552278320587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>
        <v>44.97</v>
      </c>
      <c r="C74" s="13">
        <f t="shared" si="16"/>
        <v>-2.9773462783171577E-2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103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  <row r="76" spans="1:11" ht="12.75" x14ac:dyDescent="0.2">
      <c r="B76" s="45"/>
    </row>
    <row r="77" spans="1:11" ht="18.75" x14ac:dyDescent="0.3">
      <c r="A77" s="122" t="s">
        <v>1192</v>
      </c>
      <c r="B77" s="118"/>
      <c r="C77" s="118"/>
      <c r="D77" s="118"/>
      <c r="E77" s="119"/>
      <c r="F77" s="40"/>
      <c r="G77" s="77"/>
      <c r="H77" s="77"/>
      <c r="I77" s="77"/>
      <c r="J77" s="77"/>
      <c r="K77" s="77"/>
    </row>
    <row r="78" spans="1:11" ht="15" x14ac:dyDescent="0.25">
      <c r="A78" s="79" t="s">
        <v>5</v>
      </c>
      <c r="B78" s="80" t="s">
        <v>1</v>
      </c>
      <c r="C78" s="17" t="s">
        <v>7</v>
      </c>
      <c r="D78" s="82" t="s">
        <v>3</v>
      </c>
      <c r="E78" s="18" t="s">
        <v>4</v>
      </c>
      <c r="F78" s="84"/>
      <c r="G78" s="15" t="s">
        <v>5</v>
      </c>
      <c r="H78" s="16" t="s">
        <v>6</v>
      </c>
      <c r="I78" s="17" t="s">
        <v>7</v>
      </c>
      <c r="J78" s="18" t="s">
        <v>3</v>
      </c>
      <c r="K78" s="18" t="s">
        <v>4</v>
      </c>
    </row>
    <row r="79" spans="1:11" ht="15" x14ac:dyDescent="0.25">
      <c r="A79" s="5">
        <v>39783</v>
      </c>
      <c r="B79" s="86">
        <v>10.91</v>
      </c>
      <c r="C79" s="13"/>
      <c r="D79" s="7">
        <v>1000</v>
      </c>
      <c r="E79" s="8">
        <f>(D79)+(D79*C80)</f>
        <v>1167.7360219981667</v>
      </c>
      <c r="F79" s="84"/>
      <c r="G79" s="19">
        <v>39783</v>
      </c>
      <c r="H79" s="20">
        <v>8515</v>
      </c>
      <c r="I79" s="13"/>
      <c r="J79" s="7">
        <v>1000</v>
      </c>
      <c r="K79" s="8">
        <f>(J79)+(J79*I80)</f>
        <v>1229.7122724603641</v>
      </c>
    </row>
    <row r="80" spans="1:11" ht="15" x14ac:dyDescent="0.25">
      <c r="A80" s="5">
        <v>40148</v>
      </c>
      <c r="B80" s="86">
        <v>12.74</v>
      </c>
      <c r="C80" s="13">
        <f t="shared" ref="C80:C89" si="20">(B80-B79)/B79</f>
        <v>0.16773602199816681</v>
      </c>
      <c r="D80" s="7">
        <v>1000</v>
      </c>
      <c r="E80" s="8">
        <f t="shared" ref="E80:E88" si="21">(E79+D80)+(E79+D80)*C81</f>
        <v>2028.2114114770914</v>
      </c>
      <c r="F80" s="84"/>
      <c r="G80" s="19">
        <v>40148</v>
      </c>
      <c r="H80" s="21">
        <v>10471</v>
      </c>
      <c r="I80" s="13">
        <f t="shared" ref="I80:I89" si="22">(H80-H79)/H79</f>
        <v>0.22971227246036408</v>
      </c>
      <c r="J80" s="7">
        <v>1000</v>
      </c>
      <c r="K80" s="8">
        <f t="shared" ref="K80:K88" si="23">(K79+J80)+(K79+J80)*I81</f>
        <v>2446.9127803306319</v>
      </c>
    </row>
    <row r="81" spans="1:11" ht="15" x14ac:dyDescent="0.25">
      <c r="A81" s="5">
        <v>40513</v>
      </c>
      <c r="B81" s="86">
        <v>11.92</v>
      </c>
      <c r="C81" s="13">
        <f t="shared" si="20"/>
        <v>-6.4364207221350098E-2</v>
      </c>
      <c r="D81" s="7">
        <v>1000</v>
      </c>
      <c r="E81" s="8">
        <f t="shared" si="21"/>
        <v>2830.0566379072816</v>
      </c>
      <c r="F81" s="84"/>
      <c r="G81" s="19">
        <v>40513</v>
      </c>
      <c r="H81" s="21">
        <v>11491</v>
      </c>
      <c r="I81" s="13">
        <f t="shared" si="22"/>
        <v>9.741189953204088E-2</v>
      </c>
      <c r="J81" s="7">
        <v>1000</v>
      </c>
      <c r="K81" s="8">
        <f t="shared" si="23"/>
        <v>3664.6883158384239</v>
      </c>
    </row>
    <row r="82" spans="1:11" ht="15" x14ac:dyDescent="0.25">
      <c r="A82" s="5">
        <v>40878</v>
      </c>
      <c r="B82" s="86">
        <v>11.14</v>
      </c>
      <c r="C82" s="13">
        <f t="shared" si="20"/>
        <v>-6.5436241610738202E-2</v>
      </c>
      <c r="D82" s="7">
        <v>1000</v>
      </c>
      <c r="E82" s="8">
        <f t="shared" si="21"/>
        <v>4607.0699235150423</v>
      </c>
      <c r="F82" s="84"/>
      <c r="G82" s="19">
        <v>40878</v>
      </c>
      <c r="H82" s="21">
        <v>12217</v>
      </c>
      <c r="I82" s="13">
        <f t="shared" si="22"/>
        <v>6.3179879906013398E-2</v>
      </c>
      <c r="J82" s="7">
        <v>1000</v>
      </c>
      <c r="K82" s="8">
        <f t="shared" si="23"/>
        <v>5022.8349672468257</v>
      </c>
    </row>
    <row r="83" spans="1:11" ht="15" x14ac:dyDescent="0.25">
      <c r="A83" s="5">
        <v>41244</v>
      </c>
      <c r="B83" s="86">
        <v>13.4</v>
      </c>
      <c r="C83" s="13">
        <f t="shared" si="20"/>
        <v>0.20287253141831235</v>
      </c>
      <c r="D83" s="7">
        <v>1000</v>
      </c>
      <c r="E83" s="8">
        <f t="shared" si="21"/>
        <v>7159.4751038315198</v>
      </c>
      <c r="F83" s="84"/>
      <c r="G83" s="19">
        <v>41244</v>
      </c>
      <c r="H83" s="21">
        <v>13155</v>
      </c>
      <c r="I83" s="13">
        <f t="shared" si="22"/>
        <v>7.6778259801915369E-2</v>
      </c>
      <c r="J83" s="7">
        <v>1000</v>
      </c>
      <c r="K83" s="8">
        <f t="shared" si="23"/>
        <v>7213.2090390705998</v>
      </c>
    </row>
    <row r="84" spans="1:11" ht="15" x14ac:dyDescent="0.25">
      <c r="A84" s="5">
        <v>41609</v>
      </c>
      <c r="B84" s="86">
        <v>17.11</v>
      </c>
      <c r="C84" s="13">
        <f t="shared" si="20"/>
        <v>0.27686567164179099</v>
      </c>
      <c r="D84" s="7">
        <v>1000</v>
      </c>
      <c r="E84" s="8">
        <f t="shared" si="21"/>
        <v>9118.0107530834994</v>
      </c>
      <c r="F84" s="84"/>
      <c r="G84" s="19">
        <v>41609</v>
      </c>
      <c r="H84" s="21">
        <v>15755</v>
      </c>
      <c r="I84" s="13">
        <f t="shared" si="22"/>
        <v>0.1976434815659445</v>
      </c>
      <c r="J84" s="7">
        <v>1000</v>
      </c>
      <c r="K84" s="8">
        <f t="shared" si="23"/>
        <v>9411.1750417227249</v>
      </c>
    </row>
    <row r="85" spans="1:11" ht="15" x14ac:dyDescent="0.25">
      <c r="A85" s="5">
        <v>41974</v>
      </c>
      <c r="B85" s="86">
        <v>19.12</v>
      </c>
      <c r="C85" s="13">
        <f t="shared" si="20"/>
        <v>0.11747516072472249</v>
      </c>
      <c r="D85" s="7">
        <v>1000</v>
      </c>
      <c r="E85" s="8">
        <f t="shared" si="21"/>
        <v>8503.9975314880667</v>
      </c>
      <c r="F85" s="84"/>
      <c r="G85" s="19">
        <v>41974</v>
      </c>
      <c r="H85" s="21">
        <v>18053</v>
      </c>
      <c r="I85" s="13">
        <f t="shared" si="22"/>
        <v>0.14585845763249761</v>
      </c>
      <c r="J85" s="7">
        <v>1000</v>
      </c>
      <c r="K85" s="8">
        <f t="shared" si="23"/>
        <v>10049.007095885365</v>
      </c>
    </row>
    <row r="86" spans="1:11" ht="15" x14ac:dyDescent="0.25">
      <c r="A86" s="5">
        <v>42339</v>
      </c>
      <c r="B86" s="86">
        <v>16.07</v>
      </c>
      <c r="C86" s="13">
        <f t="shared" si="20"/>
        <v>-0.15951882845188287</v>
      </c>
      <c r="D86" s="7">
        <v>1000</v>
      </c>
      <c r="E86" s="8">
        <f t="shared" si="21"/>
        <v>13679.369191245736</v>
      </c>
      <c r="F86" s="84"/>
      <c r="G86" s="19">
        <v>42339</v>
      </c>
      <c r="H86" s="21">
        <v>17425</v>
      </c>
      <c r="I86" s="13">
        <f t="shared" si="22"/>
        <v>-3.4786462083864177E-2</v>
      </c>
      <c r="J86" s="7">
        <v>1000</v>
      </c>
      <c r="K86" s="8">
        <f t="shared" si="23"/>
        <v>12658.325891257362</v>
      </c>
    </row>
    <row r="87" spans="1:11" ht="15" x14ac:dyDescent="0.25">
      <c r="A87" s="5">
        <v>42705</v>
      </c>
      <c r="B87" s="86">
        <v>23.13</v>
      </c>
      <c r="C87" s="13">
        <f t="shared" si="20"/>
        <v>0.43932794026135646</v>
      </c>
      <c r="D87" s="7">
        <v>1000</v>
      </c>
      <c r="E87" s="8">
        <f t="shared" si="21"/>
        <v>17465.466499917107</v>
      </c>
      <c r="F87" s="84"/>
      <c r="G87" s="19">
        <v>42705</v>
      </c>
      <c r="H87" s="21">
        <v>19963</v>
      </c>
      <c r="I87" s="13">
        <f t="shared" si="22"/>
        <v>0.14565279770444764</v>
      </c>
      <c r="J87" s="7">
        <v>1000</v>
      </c>
      <c r="K87" s="8">
        <f t="shared" si="23"/>
        <v>16984.134745507828</v>
      </c>
    </row>
    <row r="88" spans="1:11" ht="15" x14ac:dyDescent="0.25">
      <c r="A88" s="5">
        <v>43070</v>
      </c>
      <c r="B88" s="86">
        <v>27.52</v>
      </c>
      <c r="C88" s="13">
        <f t="shared" si="20"/>
        <v>0.18979680069174235</v>
      </c>
      <c r="D88" s="7">
        <v>1000</v>
      </c>
      <c r="E88" s="87">
        <f t="shared" si="21"/>
        <v>12641.329537007205</v>
      </c>
      <c r="F88" s="84"/>
      <c r="G88" s="19">
        <v>43070</v>
      </c>
      <c r="H88" s="21">
        <v>24824</v>
      </c>
      <c r="I88" s="13">
        <f t="shared" si="22"/>
        <v>0.24350047588037871</v>
      </c>
      <c r="J88" s="7">
        <v>1000</v>
      </c>
      <c r="K88" s="36">
        <f t="shared" si="23"/>
        <v>16899.609700630885</v>
      </c>
    </row>
    <row r="89" spans="1:11" ht="15" x14ac:dyDescent="0.25">
      <c r="A89" s="5">
        <v>43435</v>
      </c>
      <c r="B89" s="86">
        <v>18.84</v>
      </c>
      <c r="C89" s="13">
        <f t="shared" si="20"/>
        <v>-0.31540697674418605</v>
      </c>
      <c r="D89" s="10"/>
      <c r="E89" s="88"/>
      <c r="F89" s="84"/>
      <c r="G89" s="19">
        <v>43435</v>
      </c>
      <c r="H89" s="21">
        <v>23327</v>
      </c>
      <c r="I89" s="13">
        <f t="shared" si="22"/>
        <v>-6.0304543989687397E-2</v>
      </c>
      <c r="J89" s="37"/>
      <c r="K89" s="11"/>
    </row>
    <row r="90" spans="1:11" ht="15" x14ac:dyDescent="0.25">
      <c r="A90" s="40"/>
      <c r="B90" s="103"/>
      <c r="C90" s="40"/>
      <c r="D90" s="42">
        <f>SUM(D79:D89)</f>
        <v>10000</v>
      </c>
      <c r="E90" s="89"/>
      <c r="F90" s="40"/>
      <c r="G90" s="40"/>
      <c r="H90" s="40"/>
      <c r="I90" s="40"/>
      <c r="J90" s="42">
        <f>SUM(J79:J89)</f>
        <v>10000</v>
      </c>
      <c r="K90" s="44"/>
    </row>
    <row r="92" spans="1:11" ht="12.75" x14ac:dyDescent="0.2">
      <c r="B92" s="45"/>
    </row>
    <row r="93" spans="1:11" ht="18.75" x14ac:dyDescent="0.3">
      <c r="A93" s="122" t="s">
        <v>1194</v>
      </c>
      <c r="B93" s="118"/>
      <c r="C93" s="118"/>
      <c r="D93" s="118"/>
      <c r="E93" s="119"/>
      <c r="F93" s="40"/>
      <c r="G93" s="77"/>
      <c r="H93" s="77"/>
      <c r="I93" s="77"/>
      <c r="J93" s="77"/>
      <c r="K93" s="77"/>
    </row>
    <row r="94" spans="1:11" ht="15" x14ac:dyDescent="0.25">
      <c r="A94" s="79" t="s">
        <v>5</v>
      </c>
      <c r="B94" s="80" t="s">
        <v>1</v>
      </c>
      <c r="C94" s="17" t="s">
        <v>7</v>
      </c>
      <c r="D94" s="82" t="s">
        <v>3</v>
      </c>
      <c r="E94" s="18" t="s">
        <v>4</v>
      </c>
      <c r="F94" s="84"/>
      <c r="G94" s="15" t="s">
        <v>5</v>
      </c>
      <c r="H94" s="16" t="s">
        <v>6</v>
      </c>
      <c r="I94" s="17" t="s">
        <v>7</v>
      </c>
      <c r="J94" s="18" t="s">
        <v>3</v>
      </c>
      <c r="K94" s="18" t="s">
        <v>4</v>
      </c>
    </row>
    <row r="95" spans="1:11" ht="15" x14ac:dyDescent="0.25">
      <c r="A95" s="5">
        <v>39783</v>
      </c>
      <c r="B95" s="86">
        <v>18.5</v>
      </c>
      <c r="C95" s="13"/>
      <c r="D95" s="7">
        <v>1000</v>
      </c>
      <c r="E95" s="8">
        <f>(D95)+(D95*C96)</f>
        <v>1204.3243243243244</v>
      </c>
      <c r="F95" s="84"/>
      <c r="G95" s="19">
        <v>39783</v>
      </c>
      <c r="H95" s="20">
        <v>8515</v>
      </c>
      <c r="I95" s="13"/>
      <c r="J95" s="7">
        <v>1000</v>
      </c>
      <c r="K95" s="8">
        <f>(J95)+(J95*I96)</f>
        <v>1229.7122724603641</v>
      </c>
    </row>
    <row r="96" spans="1:11" ht="15" x14ac:dyDescent="0.25">
      <c r="A96" s="5">
        <v>40148</v>
      </c>
      <c r="B96" s="86">
        <v>22.28</v>
      </c>
      <c r="C96" s="13">
        <f t="shared" ref="C96:C105" si="24">(B96-B95)/B95</f>
        <v>0.20432432432432437</v>
      </c>
      <c r="D96" s="7">
        <v>1000</v>
      </c>
      <c r="E96" s="8">
        <f t="shared" ref="E96:E104" si="25">(E95+D96)+(E95+D96)*C97</f>
        <v>2662.404289388131</v>
      </c>
      <c r="F96" s="84"/>
      <c r="G96" s="19">
        <v>40148</v>
      </c>
      <c r="H96" s="21">
        <v>10471</v>
      </c>
      <c r="I96" s="13">
        <f t="shared" ref="I96:I105" si="26">(H96-H95)/H95</f>
        <v>0.22971227246036408</v>
      </c>
      <c r="J96" s="7">
        <v>1000</v>
      </c>
      <c r="K96" s="8">
        <f t="shared" ref="K96:K104" si="27">(K95+J96)+(K95+J96)*I97</f>
        <v>2446.9127803306319</v>
      </c>
    </row>
    <row r="97" spans="1:11" ht="15" x14ac:dyDescent="0.25">
      <c r="A97" s="5">
        <v>40513</v>
      </c>
      <c r="B97" s="86">
        <v>26.91</v>
      </c>
      <c r="C97" s="13">
        <f t="shared" si="24"/>
        <v>0.20780969479353675</v>
      </c>
      <c r="D97" s="7">
        <v>1000</v>
      </c>
      <c r="E97" s="8">
        <f t="shared" si="25"/>
        <v>3701.8727860036106</v>
      </c>
      <c r="F97" s="84"/>
      <c r="G97" s="19">
        <v>40513</v>
      </c>
      <c r="H97" s="21">
        <v>11491</v>
      </c>
      <c r="I97" s="13">
        <f t="shared" si="26"/>
        <v>9.741189953204088E-2</v>
      </c>
      <c r="J97" s="7">
        <v>1000</v>
      </c>
      <c r="K97" s="8">
        <f t="shared" si="27"/>
        <v>3664.6883158384239</v>
      </c>
    </row>
    <row r="98" spans="1:11" ht="15" x14ac:dyDescent="0.25">
      <c r="A98" s="5">
        <v>40878</v>
      </c>
      <c r="B98" s="86">
        <v>27.2</v>
      </c>
      <c r="C98" s="13">
        <f t="shared" si="24"/>
        <v>1.0776662950575963E-2</v>
      </c>
      <c r="D98" s="7">
        <v>1000</v>
      </c>
      <c r="E98" s="8">
        <f t="shared" si="25"/>
        <v>5503.9569671454028</v>
      </c>
      <c r="F98" s="84"/>
      <c r="G98" s="19">
        <v>40878</v>
      </c>
      <c r="H98" s="21">
        <v>12217</v>
      </c>
      <c r="I98" s="13">
        <f t="shared" si="26"/>
        <v>6.3179879906013398E-2</v>
      </c>
      <c r="J98" s="7">
        <v>1000</v>
      </c>
      <c r="K98" s="8">
        <f t="shared" si="27"/>
        <v>5022.8349672468257</v>
      </c>
    </row>
    <row r="99" spans="1:11" ht="15" x14ac:dyDescent="0.25">
      <c r="A99" s="5">
        <v>41244</v>
      </c>
      <c r="B99" s="86">
        <v>31.84</v>
      </c>
      <c r="C99" s="13">
        <f t="shared" si="24"/>
        <v>0.17058823529411768</v>
      </c>
      <c r="D99" s="7">
        <v>1000</v>
      </c>
      <c r="E99" s="8">
        <f t="shared" si="25"/>
        <v>8287.2341129738998</v>
      </c>
      <c r="F99" s="84"/>
      <c r="G99" s="19">
        <v>41244</v>
      </c>
      <c r="H99" s="21">
        <v>13155</v>
      </c>
      <c r="I99" s="13">
        <f t="shared" si="26"/>
        <v>7.6778259801915369E-2</v>
      </c>
      <c r="J99" s="7">
        <v>1000</v>
      </c>
      <c r="K99" s="8">
        <f t="shared" si="27"/>
        <v>7213.2090390705998</v>
      </c>
    </row>
    <row r="100" spans="1:11" ht="15" x14ac:dyDescent="0.25">
      <c r="A100" s="5">
        <v>41609</v>
      </c>
      <c r="B100" s="86">
        <v>40.57</v>
      </c>
      <c r="C100" s="13">
        <f t="shared" si="24"/>
        <v>0.27418341708542715</v>
      </c>
      <c r="D100" s="7">
        <v>1000</v>
      </c>
      <c r="E100" s="8">
        <f t="shared" si="25"/>
        <v>9951.0985183873654</v>
      </c>
      <c r="F100" s="84"/>
      <c r="G100" s="19">
        <v>41609</v>
      </c>
      <c r="H100" s="21">
        <v>15755</v>
      </c>
      <c r="I100" s="13">
        <f t="shared" si="26"/>
        <v>0.1976434815659445</v>
      </c>
      <c r="J100" s="7">
        <v>1000</v>
      </c>
      <c r="K100" s="8">
        <f t="shared" si="27"/>
        <v>9411.1750417227249</v>
      </c>
    </row>
    <row r="101" spans="1:11" ht="15" x14ac:dyDescent="0.25">
      <c r="A101" s="5">
        <v>41974</v>
      </c>
      <c r="B101" s="86">
        <v>43.47</v>
      </c>
      <c r="C101" s="13">
        <f t="shared" si="24"/>
        <v>7.148139018979538E-2</v>
      </c>
      <c r="D101" s="7">
        <v>1000</v>
      </c>
      <c r="E101" s="8">
        <f t="shared" si="25"/>
        <v>11490.214019407586</v>
      </c>
      <c r="F101" s="84"/>
      <c r="G101" s="19">
        <v>41974</v>
      </c>
      <c r="H101" s="21">
        <v>18053</v>
      </c>
      <c r="I101" s="13">
        <f t="shared" si="26"/>
        <v>0.14585845763249761</v>
      </c>
      <c r="J101" s="7">
        <v>1000</v>
      </c>
      <c r="K101" s="8">
        <f t="shared" si="27"/>
        <v>10049.007095885365</v>
      </c>
    </row>
    <row r="102" spans="1:11" ht="15" x14ac:dyDescent="0.25">
      <c r="A102" s="5">
        <v>42339</v>
      </c>
      <c r="B102" s="86">
        <v>45.61</v>
      </c>
      <c r="C102" s="13">
        <f t="shared" si="24"/>
        <v>4.9229353577179676E-2</v>
      </c>
      <c r="D102" s="7">
        <v>1000</v>
      </c>
      <c r="E102" s="8">
        <f t="shared" si="25"/>
        <v>16118.701977249078</v>
      </c>
      <c r="F102" s="84"/>
      <c r="G102" s="19">
        <v>42339</v>
      </c>
      <c r="H102" s="21">
        <v>17425</v>
      </c>
      <c r="I102" s="13">
        <f t="shared" si="26"/>
        <v>-3.4786462083864177E-2</v>
      </c>
      <c r="J102" s="7">
        <v>1000</v>
      </c>
      <c r="K102" s="8">
        <f t="shared" si="27"/>
        <v>12658.325891257362</v>
      </c>
    </row>
    <row r="103" spans="1:11" ht="15" x14ac:dyDescent="0.25">
      <c r="A103" s="5">
        <v>42705</v>
      </c>
      <c r="B103" s="86">
        <v>58.86</v>
      </c>
      <c r="C103" s="13">
        <f t="shared" si="24"/>
        <v>0.2905064678798509</v>
      </c>
      <c r="D103" s="7">
        <v>1000</v>
      </c>
      <c r="E103" s="8">
        <f t="shared" si="25"/>
        <v>24790.998242281879</v>
      </c>
      <c r="F103" s="84"/>
      <c r="G103" s="19">
        <v>42705</v>
      </c>
      <c r="H103" s="21">
        <v>19963</v>
      </c>
      <c r="I103" s="13">
        <f t="shared" si="26"/>
        <v>0.14565279770444764</v>
      </c>
      <c r="J103" s="7">
        <v>1000</v>
      </c>
      <c r="K103" s="8">
        <f t="shared" si="27"/>
        <v>16984.134745507828</v>
      </c>
    </row>
    <row r="104" spans="1:11" ht="15" x14ac:dyDescent="0.25">
      <c r="A104" s="5">
        <v>43070</v>
      </c>
      <c r="B104" s="86">
        <v>85.24</v>
      </c>
      <c r="C104" s="13">
        <f t="shared" si="24"/>
        <v>0.44818212708120958</v>
      </c>
      <c r="D104" s="7">
        <v>1000</v>
      </c>
      <c r="E104" s="87">
        <f t="shared" si="25"/>
        <v>25488.429046572332</v>
      </c>
      <c r="F104" s="84"/>
      <c r="G104" s="19">
        <v>43070</v>
      </c>
      <c r="H104" s="21">
        <v>24824</v>
      </c>
      <c r="I104" s="13">
        <f t="shared" si="26"/>
        <v>0.24350047588037871</v>
      </c>
      <c r="J104" s="7">
        <v>1000</v>
      </c>
      <c r="K104" s="36">
        <f t="shared" si="27"/>
        <v>16899.609700630885</v>
      </c>
    </row>
    <row r="105" spans="1:11" ht="15" x14ac:dyDescent="0.25">
      <c r="A105" s="5">
        <v>43435</v>
      </c>
      <c r="B105" s="86">
        <v>84.24</v>
      </c>
      <c r="C105" s="13">
        <f t="shared" si="24"/>
        <v>-1.1731581417175035E-2</v>
      </c>
      <c r="D105" s="10"/>
      <c r="E105" s="88"/>
      <c r="F105" s="84"/>
      <c r="G105" s="19">
        <v>43435</v>
      </c>
      <c r="H105" s="21">
        <v>23327</v>
      </c>
      <c r="I105" s="13">
        <f t="shared" si="26"/>
        <v>-6.0304543989687397E-2</v>
      </c>
      <c r="J105" s="37"/>
      <c r="K105" s="11"/>
    </row>
    <row r="106" spans="1:11" ht="15" x14ac:dyDescent="0.25">
      <c r="A106" s="40"/>
      <c r="B106" s="103"/>
      <c r="C106" s="40"/>
      <c r="D106" s="42">
        <f>SUM(D95:D105)</f>
        <v>10000</v>
      </c>
      <c r="E106" s="89"/>
      <c r="F106" s="40"/>
      <c r="G106" s="40"/>
      <c r="H106" s="40"/>
      <c r="I106" s="40"/>
      <c r="J106" s="42">
        <f>SUM(J95:J105)</f>
        <v>10000</v>
      </c>
      <c r="K106" s="44"/>
    </row>
    <row r="107" spans="1:11" ht="12.75" x14ac:dyDescent="0.2">
      <c r="B107" s="45"/>
    </row>
    <row r="108" spans="1:11" ht="18.75" x14ac:dyDescent="0.3">
      <c r="A108" s="122" t="s">
        <v>1197</v>
      </c>
      <c r="B108" s="118"/>
      <c r="C108" s="118"/>
      <c r="D108" s="118"/>
      <c r="E108" s="119"/>
      <c r="F108" s="40"/>
      <c r="G108" s="77"/>
      <c r="H108" s="77"/>
      <c r="I108" s="77"/>
      <c r="J108" s="77"/>
      <c r="K108" s="77"/>
    </row>
    <row r="109" spans="1:11" ht="15" x14ac:dyDescent="0.25">
      <c r="A109" s="79" t="s">
        <v>5</v>
      </c>
      <c r="B109" s="80" t="s">
        <v>1</v>
      </c>
      <c r="C109" s="17" t="s">
        <v>7</v>
      </c>
      <c r="D109" s="82" t="s">
        <v>3</v>
      </c>
      <c r="E109" s="18" t="s">
        <v>4</v>
      </c>
      <c r="F109" s="84"/>
      <c r="G109" s="15" t="s">
        <v>5</v>
      </c>
      <c r="H109" s="16" t="s">
        <v>6</v>
      </c>
      <c r="I109" s="17" t="s">
        <v>7</v>
      </c>
      <c r="J109" s="18" t="s">
        <v>3</v>
      </c>
      <c r="K109" s="18" t="s">
        <v>4</v>
      </c>
    </row>
    <row r="110" spans="1:11" ht="15" x14ac:dyDescent="0.25">
      <c r="A110" s="5">
        <v>39783</v>
      </c>
      <c r="B110" s="86">
        <v>11.31</v>
      </c>
      <c r="C110" s="13"/>
      <c r="D110" s="7">
        <v>1000</v>
      </c>
      <c r="E110" s="8">
        <f>(D110)+(D110*C111)</f>
        <v>1793.9876215738282</v>
      </c>
      <c r="F110" s="84"/>
      <c r="G110" s="19">
        <v>39783</v>
      </c>
      <c r="H110" s="20">
        <v>8515</v>
      </c>
      <c r="I110" s="13"/>
      <c r="J110" s="7">
        <v>1000</v>
      </c>
      <c r="K110" s="8">
        <f>(J110)+(J110*I111)</f>
        <v>1229.7122724603641</v>
      </c>
    </row>
    <row r="111" spans="1:11" ht="15" x14ac:dyDescent="0.25">
      <c r="A111" s="5">
        <v>40148</v>
      </c>
      <c r="B111" s="86">
        <v>20.29</v>
      </c>
      <c r="C111" s="13">
        <f t="shared" ref="C111:C120" si="28">(B111-B110)/B110</f>
        <v>0.79398762157382829</v>
      </c>
      <c r="D111" s="7">
        <v>1000</v>
      </c>
      <c r="E111" s="8">
        <f t="shared" ref="E111:E119" si="29">(E110+D111)+(E110+D111)*C112</f>
        <v>2937.1984212996426</v>
      </c>
      <c r="F111" s="84"/>
      <c r="G111" s="19">
        <v>40148</v>
      </c>
      <c r="H111" s="21">
        <v>10471</v>
      </c>
      <c r="I111" s="13">
        <f t="shared" ref="I111:I120" si="30">(H111-H110)/H110</f>
        <v>0.22971227246036408</v>
      </c>
      <c r="J111" s="7">
        <v>1000</v>
      </c>
      <c r="K111" s="8">
        <f t="shared" ref="K111:K119" si="31">(K110+J111)+(K110+J111)*I112</f>
        <v>2446.9127803306319</v>
      </c>
    </row>
    <row r="112" spans="1:11" ht="15" x14ac:dyDescent="0.25">
      <c r="A112" s="5">
        <v>40513</v>
      </c>
      <c r="B112" s="86">
        <v>21.33</v>
      </c>
      <c r="C112" s="13">
        <f t="shared" si="28"/>
        <v>5.1256776737308982E-2</v>
      </c>
      <c r="D112" s="7">
        <v>1000</v>
      </c>
      <c r="E112" s="8">
        <f t="shared" si="29"/>
        <v>5245.9061947180435</v>
      </c>
      <c r="F112" s="84"/>
      <c r="G112" s="19">
        <v>40513</v>
      </c>
      <c r="H112" s="21">
        <v>11491</v>
      </c>
      <c r="I112" s="13">
        <f t="shared" si="30"/>
        <v>9.741189953204088E-2</v>
      </c>
      <c r="J112" s="7">
        <v>1000</v>
      </c>
      <c r="K112" s="8">
        <f t="shared" si="31"/>
        <v>3664.6883158384239</v>
      </c>
    </row>
    <row r="113" spans="1:11" ht="15" x14ac:dyDescent="0.25">
      <c r="A113" s="5">
        <v>40878</v>
      </c>
      <c r="B113" s="86">
        <v>28.42</v>
      </c>
      <c r="C113" s="13">
        <f t="shared" si="28"/>
        <v>0.33239568682606674</v>
      </c>
      <c r="D113" s="7">
        <v>1000</v>
      </c>
      <c r="E113" s="8">
        <f t="shared" si="29"/>
        <v>6665.6697707881158</v>
      </c>
      <c r="F113" s="84"/>
      <c r="G113" s="19">
        <v>40878</v>
      </c>
      <c r="H113" s="21">
        <v>12217</v>
      </c>
      <c r="I113" s="13">
        <f t="shared" si="30"/>
        <v>6.3179879906013398E-2</v>
      </c>
      <c r="J113" s="7">
        <v>1000</v>
      </c>
      <c r="K113" s="8">
        <f t="shared" si="31"/>
        <v>5022.8349672468257</v>
      </c>
    </row>
    <row r="114" spans="1:11" ht="15" x14ac:dyDescent="0.25">
      <c r="A114" s="5">
        <v>41244</v>
      </c>
      <c r="B114" s="86">
        <v>30.33</v>
      </c>
      <c r="C114" s="13">
        <f t="shared" si="28"/>
        <v>6.7206192821956251E-2</v>
      </c>
      <c r="D114" s="7">
        <v>1000</v>
      </c>
      <c r="E114" s="8">
        <f t="shared" si="29"/>
        <v>9106.3000936859826</v>
      </c>
      <c r="F114" s="84"/>
      <c r="G114" s="19">
        <v>41244</v>
      </c>
      <c r="H114" s="21">
        <v>13155</v>
      </c>
      <c r="I114" s="13">
        <f t="shared" si="30"/>
        <v>7.6778259801915369E-2</v>
      </c>
      <c r="J114" s="7">
        <v>1000</v>
      </c>
      <c r="K114" s="8">
        <f t="shared" si="31"/>
        <v>7213.2090390705998</v>
      </c>
    </row>
    <row r="115" spans="1:11" ht="15" x14ac:dyDescent="0.25">
      <c r="A115" s="5">
        <v>41609</v>
      </c>
      <c r="B115" s="86">
        <v>36.03</v>
      </c>
      <c r="C115" s="13">
        <f t="shared" si="28"/>
        <v>0.18793273986152334</v>
      </c>
      <c r="D115" s="7">
        <v>1000</v>
      </c>
      <c r="E115" s="8">
        <f t="shared" si="29"/>
        <v>11965.993949393394</v>
      </c>
      <c r="F115" s="84"/>
      <c r="G115" s="19">
        <v>41609</v>
      </c>
      <c r="H115" s="21">
        <v>15755</v>
      </c>
      <c r="I115" s="13">
        <f t="shared" si="30"/>
        <v>0.1976434815659445</v>
      </c>
      <c r="J115" s="7">
        <v>1000</v>
      </c>
      <c r="K115" s="8">
        <f t="shared" si="31"/>
        <v>9411.1750417227249</v>
      </c>
    </row>
    <row r="116" spans="1:11" ht="15" x14ac:dyDescent="0.25">
      <c r="A116" s="5">
        <v>41974</v>
      </c>
      <c r="B116" s="86">
        <v>42.66</v>
      </c>
      <c r="C116" s="13">
        <f t="shared" si="28"/>
        <v>0.18401332223147365</v>
      </c>
      <c r="D116" s="7">
        <v>1000</v>
      </c>
      <c r="E116" s="8">
        <f t="shared" si="29"/>
        <v>9531.494848874283</v>
      </c>
      <c r="F116" s="84"/>
      <c r="G116" s="19">
        <v>41974</v>
      </c>
      <c r="H116" s="21">
        <v>18053</v>
      </c>
      <c r="I116" s="13">
        <f t="shared" si="30"/>
        <v>0.14585845763249761</v>
      </c>
      <c r="J116" s="7">
        <v>1000</v>
      </c>
      <c r="K116" s="8">
        <f t="shared" si="31"/>
        <v>10049.007095885365</v>
      </c>
    </row>
    <row r="117" spans="1:11" ht="15" x14ac:dyDescent="0.25">
      <c r="A117" s="5">
        <v>42339</v>
      </c>
      <c r="B117" s="86">
        <v>31.36</v>
      </c>
      <c r="C117" s="13">
        <f t="shared" si="28"/>
        <v>-0.26488513830285976</v>
      </c>
      <c r="D117" s="7">
        <v>1000</v>
      </c>
      <c r="E117" s="8">
        <f t="shared" si="29"/>
        <v>15085.291728680893</v>
      </c>
      <c r="F117" s="84"/>
      <c r="G117" s="19">
        <v>42339</v>
      </c>
      <c r="H117" s="21">
        <v>17425</v>
      </c>
      <c r="I117" s="13">
        <f t="shared" si="30"/>
        <v>-3.4786462083864177E-2</v>
      </c>
      <c r="J117" s="7">
        <v>1000</v>
      </c>
      <c r="K117" s="8">
        <f t="shared" si="31"/>
        <v>12658.325891257362</v>
      </c>
    </row>
    <row r="118" spans="1:11" ht="15" x14ac:dyDescent="0.25">
      <c r="A118" s="5">
        <v>42705</v>
      </c>
      <c r="B118" s="86">
        <v>44.92</v>
      </c>
      <c r="C118" s="13">
        <f t="shared" si="28"/>
        <v>0.43239795918367357</v>
      </c>
      <c r="D118" s="7">
        <v>1000</v>
      </c>
      <c r="E118" s="8">
        <f t="shared" si="29"/>
        <v>20131.680787765799</v>
      </c>
      <c r="F118" s="84"/>
      <c r="G118" s="19">
        <v>42705</v>
      </c>
      <c r="H118" s="21">
        <v>19963</v>
      </c>
      <c r="I118" s="13">
        <f t="shared" si="30"/>
        <v>0.14565279770444764</v>
      </c>
      <c r="J118" s="7">
        <v>1000</v>
      </c>
      <c r="K118" s="8">
        <f t="shared" si="31"/>
        <v>16984.134745507828</v>
      </c>
    </row>
    <row r="119" spans="1:11" ht="15" x14ac:dyDescent="0.25">
      <c r="A119" s="5">
        <v>43070</v>
      </c>
      <c r="B119" s="86">
        <v>56.22</v>
      </c>
      <c r="C119" s="13">
        <f t="shared" si="28"/>
        <v>0.25155832591273369</v>
      </c>
      <c r="D119" s="7">
        <v>1000</v>
      </c>
      <c r="E119" s="87">
        <f t="shared" si="29"/>
        <v>23608.695664880292</v>
      </c>
      <c r="F119" s="84"/>
      <c r="G119" s="19">
        <v>43070</v>
      </c>
      <c r="H119" s="21">
        <v>24824</v>
      </c>
      <c r="I119" s="13">
        <f t="shared" si="30"/>
        <v>0.24350047588037871</v>
      </c>
      <c r="J119" s="7">
        <v>1000</v>
      </c>
      <c r="K119" s="36">
        <f t="shared" si="31"/>
        <v>16899.609700630885</v>
      </c>
    </row>
    <row r="120" spans="1:11" ht="15" x14ac:dyDescent="0.25">
      <c r="A120" s="5">
        <v>43435</v>
      </c>
      <c r="B120" s="86">
        <v>62.81</v>
      </c>
      <c r="C120" s="13">
        <f t="shared" si="28"/>
        <v>0.1172180718605479</v>
      </c>
      <c r="D120" s="10"/>
      <c r="E120" s="88"/>
      <c r="F120" s="84"/>
      <c r="G120" s="19">
        <v>43435</v>
      </c>
      <c r="H120" s="21">
        <v>23327</v>
      </c>
      <c r="I120" s="13">
        <f t="shared" si="30"/>
        <v>-6.0304543989687397E-2</v>
      </c>
      <c r="J120" s="37"/>
      <c r="K120" s="11"/>
    </row>
    <row r="121" spans="1:11" ht="15" x14ac:dyDescent="0.25">
      <c r="A121" s="40"/>
      <c r="B121" s="103"/>
      <c r="C121" s="40"/>
      <c r="D121" s="42">
        <f>SUM(D110:D120)</f>
        <v>10000</v>
      </c>
      <c r="E121" s="89"/>
      <c r="F121" s="40"/>
      <c r="G121" s="40"/>
      <c r="H121" s="40"/>
      <c r="I121" s="40"/>
      <c r="J121" s="42">
        <f>SUM(J110:J120)</f>
        <v>10000</v>
      </c>
      <c r="K121" s="44"/>
    </row>
    <row r="122" spans="1:11" ht="12.75" x14ac:dyDescent="0.2">
      <c r="B122" s="45"/>
    </row>
    <row r="123" spans="1:11" ht="18.75" x14ac:dyDescent="0.3">
      <c r="A123" s="122" t="s">
        <v>1200</v>
      </c>
      <c r="B123" s="118"/>
      <c r="C123" s="118"/>
      <c r="D123" s="118"/>
      <c r="E123" s="119"/>
      <c r="F123" s="40"/>
      <c r="G123" s="77"/>
      <c r="H123" s="77"/>
      <c r="I123" s="77"/>
      <c r="J123" s="77"/>
      <c r="K123" s="77"/>
    </row>
    <row r="124" spans="1:11" ht="15" x14ac:dyDescent="0.25">
      <c r="A124" s="79" t="s">
        <v>5</v>
      </c>
      <c r="B124" s="80" t="s">
        <v>1</v>
      </c>
      <c r="C124" s="17" t="s">
        <v>7</v>
      </c>
      <c r="D124" s="82" t="s">
        <v>3</v>
      </c>
      <c r="E124" s="18" t="s">
        <v>4</v>
      </c>
      <c r="F124" s="84"/>
      <c r="G124" s="15" t="s">
        <v>5</v>
      </c>
      <c r="H124" s="16" t="s">
        <v>6</v>
      </c>
      <c r="I124" s="17" t="s">
        <v>7</v>
      </c>
      <c r="J124" s="18" t="s">
        <v>3</v>
      </c>
      <c r="K124" s="18" t="s">
        <v>4</v>
      </c>
    </row>
    <row r="125" spans="1:11" ht="15" x14ac:dyDescent="0.25">
      <c r="A125" s="5">
        <v>39783</v>
      </c>
      <c r="B125" s="86">
        <v>10.72</v>
      </c>
      <c r="C125" s="13"/>
      <c r="D125" s="7">
        <v>1000</v>
      </c>
      <c r="E125" s="8">
        <f>(D125)+(D125*C126)</f>
        <v>1696.8283582089553</v>
      </c>
      <c r="F125" s="84"/>
      <c r="G125" s="19">
        <v>39783</v>
      </c>
      <c r="H125" s="20">
        <v>8515</v>
      </c>
      <c r="I125" s="13"/>
      <c r="J125" s="7">
        <v>1000</v>
      </c>
      <c r="K125" s="8">
        <f>(J125)+(J125*I126)</f>
        <v>1229.7122724603641</v>
      </c>
    </row>
    <row r="126" spans="1:11" ht="15" x14ac:dyDescent="0.25">
      <c r="A126" s="5">
        <v>40148</v>
      </c>
      <c r="B126" s="86">
        <v>18.190000000000001</v>
      </c>
      <c r="C126" s="13">
        <f t="shared" ref="C126:C135" si="32">(B126-B125)/B125</f>
        <v>0.69682835820895528</v>
      </c>
      <c r="D126" s="7">
        <v>1000</v>
      </c>
      <c r="E126" s="8">
        <f t="shared" ref="E126:E134" si="33">(E125+D126)+(E125+D126)*C127</f>
        <v>2690.8980044800733</v>
      </c>
      <c r="F126" s="84"/>
      <c r="G126" s="19">
        <v>40148</v>
      </c>
      <c r="H126" s="21">
        <v>10471</v>
      </c>
      <c r="I126" s="13">
        <f t="shared" ref="I126:I135" si="34">(H126-H125)/H125</f>
        <v>0.22971227246036408</v>
      </c>
      <c r="J126" s="7">
        <v>1000</v>
      </c>
      <c r="K126" s="8">
        <f t="shared" ref="K126:K134" si="35">(K125+J126)+(K125+J126)*I127</f>
        <v>2446.9127803306319</v>
      </c>
    </row>
    <row r="127" spans="1:11" ht="15" x14ac:dyDescent="0.25">
      <c r="A127" s="5">
        <v>40513</v>
      </c>
      <c r="B127" s="86">
        <v>18.149999999999999</v>
      </c>
      <c r="C127" s="13">
        <f t="shared" si="32"/>
        <v>-2.1990104452997636E-3</v>
      </c>
      <c r="D127" s="7">
        <v>1000</v>
      </c>
      <c r="E127" s="8">
        <f t="shared" si="33"/>
        <v>3904.4210295326397</v>
      </c>
      <c r="F127" s="84"/>
      <c r="G127" s="19">
        <v>40513</v>
      </c>
      <c r="H127" s="21">
        <v>11491</v>
      </c>
      <c r="I127" s="13">
        <f t="shared" si="34"/>
        <v>9.741189953204088E-2</v>
      </c>
      <c r="J127" s="7">
        <v>1000</v>
      </c>
      <c r="K127" s="8">
        <f t="shared" si="35"/>
        <v>3664.6883158384239</v>
      </c>
    </row>
    <row r="128" spans="1:11" ht="15" x14ac:dyDescent="0.25">
      <c r="A128" s="5">
        <v>40878</v>
      </c>
      <c r="B128" s="86">
        <v>19.2</v>
      </c>
      <c r="C128" s="13">
        <f t="shared" si="32"/>
        <v>5.7851239669421531E-2</v>
      </c>
      <c r="D128" s="7">
        <v>1000</v>
      </c>
      <c r="E128" s="8">
        <f t="shared" si="33"/>
        <v>5124.0982214804553</v>
      </c>
      <c r="F128" s="84"/>
      <c r="G128" s="19">
        <v>40878</v>
      </c>
      <c r="H128" s="21">
        <v>12217</v>
      </c>
      <c r="I128" s="13">
        <f t="shared" si="34"/>
        <v>6.3179879906013398E-2</v>
      </c>
      <c r="J128" s="7">
        <v>1000</v>
      </c>
      <c r="K128" s="8">
        <f t="shared" si="35"/>
        <v>5022.8349672468257</v>
      </c>
    </row>
    <row r="129" spans="1:11" ht="15" x14ac:dyDescent="0.25">
      <c r="A129" s="5">
        <v>41244</v>
      </c>
      <c r="B129" s="86">
        <v>20.059999999999999</v>
      </c>
      <c r="C129" s="13">
        <f t="shared" si="32"/>
        <v>4.4791666666666639E-2</v>
      </c>
      <c r="D129" s="7">
        <v>1000</v>
      </c>
      <c r="E129" s="8">
        <f t="shared" si="33"/>
        <v>10886.607306978716</v>
      </c>
      <c r="F129" s="84"/>
      <c r="G129" s="19">
        <v>41244</v>
      </c>
      <c r="H129" s="21">
        <v>13155</v>
      </c>
      <c r="I129" s="13">
        <f t="shared" si="34"/>
        <v>7.6778259801915369E-2</v>
      </c>
      <c r="J129" s="7">
        <v>1000</v>
      </c>
      <c r="K129" s="8">
        <f t="shared" si="35"/>
        <v>7213.2090390705998</v>
      </c>
    </row>
    <row r="130" spans="1:11" ht="15" x14ac:dyDescent="0.25">
      <c r="A130" s="5">
        <v>41609</v>
      </c>
      <c r="B130" s="86">
        <v>35.659999999999997</v>
      </c>
      <c r="C130" s="13">
        <f t="shared" si="32"/>
        <v>0.77766699900299097</v>
      </c>
      <c r="D130" s="7">
        <v>1000</v>
      </c>
      <c r="E130" s="8">
        <f t="shared" si="33"/>
        <v>14203.26240466526</v>
      </c>
      <c r="F130" s="84"/>
      <c r="G130" s="19">
        <v>41609</v>
      </c>
      <c r="H130" s="21">
        <v>15755</v>
      </c>
      <c r="I130" s="13">
        <f t="shared" si="34"/>
        <v>0.1976434815659445</v>
      </c>
      <c r="J130" s="7">
        <v>1000</v>
      </c>
      <c r="K130" s="8">
        <f t="shared" si="35"/>
        <v>9411.1750417227249</v>
      </c>
    </row>
    <row r="131" spans="1:11" ht="15" x14ac:dyDescent="0.25">
      <c r="A131" s="5">
        <v>41974</v>
      </c>
      <c r="B131" s="86">
        <v>42.61</v>
      </c>
      <c r="C131" s="13">
        <f t="shared" si="32"/>
        <v>0.19489624228827829</v>
      </c>
      <c r="D131" s="7">
        <v>1000</v>
      </c>
      <c r="E131" s="8">
        <f t="shared" si="33"/>
        <v>18086.209136176531</v>
      </c>
      <c r="F131" s="84"/>
      <c r="G131" s="19">
        <v>41974</v>
      </c>
      <c r="H131" s="21">
        <v>18053</v>
      </c>
      <c r="I131" s="13">
        <f t="shared" si="34"/>
        <v>0.14585845763249761</v>
      </c>
      <c r="J131" s="7">
        <v>1000</v>
      </c>
      <c r="K131" s="8">
        <f t="shared" si="35"/>
        <v>10049.007095885365</v>
      </c>
    </row>
    <row r="132" spans="1:11" ht="15" x14ac:dyDescent="0.25">
      <c r="A132" s="5">
        <v>42339</v>
      </c>
      <c r="B132" s="86">
        <v>50.69</v>
      </c>
      <c r="C132" s="13">
        <f t="shared" si="32"/>
        <v>0.18962684815770942</v>
      </c>
      <c r="D132" s="7">
        <v>1000</v>
      </c>
      <c r="E132" s="8">
        <f t="shared" si="33"/>
        <v>24033.78830463894</v>
      </c>
      <c r="F132" s="84"/>
      <c r="G132" s="19">
        <v>42339</v>
      </c>
      <c r="H132" s="21">
        <v>17425</v>
      </c>
      <c r="I132" s="13">
        <f t="shared" si="34"/>
        <v>-3.4786462083864177E-2</v>
      </c>
      <c r="J132" s="7">
        <v>1000</v>
      </c>
      <c r="K132" s="8">
        <f t="shared" si="35"/>
        <v>12658.325891257362</v>
      </c>
    </row>
    <row r="133" spans="1:11" ht="15" x14ac:dyDescent="0.25">
      <c r="A133" s="5">
        <v>42705</v>
      </c>
      <c r="B133" s="86">
        <v>63.83</v>
      </c>
      <c r="C133" s="13">
        <f t="shared" si="32"/>
        <v>0.25922272637601107</v>
      </c>
      <c r="D133" s="7">
        <v>1000</v>
      </c>
      <c r="E133" s="8">
        <f t="shared" si="33"/>
        <v>34854.343829441685</v>
      </c>
      <c r="F133" s="84"/>
      <c r="G133" s="19">
        <v>42705</v>
      </c>
      <c r="H133" s="21">
        <v>19963</v>
      </c>
      <c r="I133" s="13">
        <f t="shared" si="34"/>
        <v>0.14565279770444764</v>
      </c>
      <c r="J133" s="7">
        <v>1000</v>
      </c>
      <c r="K133" s="8">
        <f t="shared" si="35"/>
        <v>16984.134745507828</v>
      </c>
    </row>
    <row r="134" spans="1:11" ht="15" x14ac:dyDescent="0.25">
      <c r="A134" s="5">
        <v>43070</v>
      </c>
      <c r="B134" s="86">
        <v>88.87</v>
      </c>
      <c r="C134" s="13">
        <f t="shared" si="32"/>
        <v>0.39229202569324778</v>
      </c>
      <c r="D134" s="7">
        <v>1000</v>
      </c>
      <c r="E134" s="87">
        <f t="shared" si="33"/>
        <v>38642.163294519232</v>
      </c>
      <c r="F134" s="84"/>
      <c r="G134" s="19">
        <v>43070</v>
      </c>
      <c r="H134" s="21">
        <v>24824</v>
      </c>
      <c r="I134" s="13">
        <f t="shared" si="34"/>
        <v>0.24350047588037871</v>
      </c>
      <c r="J134" s="7">
        <v>1000</v>
      </c>
      <c r="K134" s="36">
        <f t="shared" si="35"/>
        <v>16899.609700630885</v>
      </c>
    </row>
    <row r="135" spans="1:11" ht="15" x14ac:dyDescent="0.25">
      <c r="A135" s="5">
        <v>43435</v>
      </c>
      <c r="B135" s="86">
        <v>95.78</v>
      </c>
      <c r="C135" s="13">
        <f t="shared" si="32"/>
        <v>7.775402272983005E-2</v>
      </c>
      <c r="D135" s="10"/>
      <c r="E135" s="88"/>
      <c r="F135" s="84"/>
      <c r="G135" s="19">
        <v>43435</v>
      </c>
      <c r="H135" s="21">
        <v>23327</v>
      </c>
      <c r="I135" s="13">
        <f t="shared" si="34"/>
        <v>-6.0304543989687397E-2</v>
      </c>
      <c r="J135" s="37"/>
      <c r="K135" s="11"/>
    </row>
    <row r="136" spans="1:11" ht="15" x14ac:dyDescent="0.25">
      <c r="A136" s="40"/>
      <c r="B136" s="103"/>
      <c r="C136" s="40"/>
      <c r="D136" s="42">
        <f>SUM(D125:D135)</f>
        <v>10000</v>
      </c>
      <c r="E136" s="89"/>
      <c r="F136" s="40"/>
      <c r="G136" s="40"/>
      <c r="H136" s="40"/>
      <c r="I136" s="40"/>
      <c r="J136" s="42">
        <f>SUM(J125:J135)</f>
        <v>10000</v>
      </c>
      <c r="K136" s="44"/>
    </row>
    <row r="137" spans="1:11" ht="12.75" x14ac:dyDescent="0.2">
      <c r="B137" s="45"/>
    </row>
    <row r="138" spans="1:11" ht="18.75" x14ac:dyDescent="0.3">
      <c r="A138" s="122" t="s">
        <v>1203</v>
      </c>
      <c r="B138" s="118"/>
      <c r="C138" s="118"/>
      <c r="D138" s="118"/>
      <c r="E138" s="119"/>
      <c r="F138" s="40"/>
      <c r="G138" s="77"/>
      <c r="H138" s="77"/>
      <c r="I138" s="77"/>
      <c r="J138" s="77"/>
      <c r="K138" s="77"/>
    </row>
    <row r="139" spans="1:11" ht="15" x14ac:dyDescent="0.25">
      <c r="A139" s="79" t="s">
        <v>5</v>
      </c>
      <c r="B139" s="80" t="s">
        <v>1</v>
      </c>
      <c r="C139" s="17" t="s">
        <v>7</v>
      </c>
      <c r="D139" s="82" t="s">
        <v>3</v>
      </c>
      <c r="E139" s="18" t="s">
        <v>4</v>
      </c>
      <c r="F139" s="84"/>
      <c r="G139" s="15" t="s">
        <v>5</v>
      </c>
      <c r="H139" s="16" t="s">
        <v>6</v>
      </c>
      <c r="I139" s="17" t="s">
        <v>7</v>
      </c>
      <c r="J139" s="18" t="s">
        <v>3</v>
      </c>
      <c r="K139" s="18" t="s">
        <v>4</v>
      </c>
    </row>
    <row r="140" spans="1:11" ht="15" x14ac:dyDescent="0.25">
      <c r="A140" s="5">
        <v>39783</v>
      </c>
      <c r="B140" s="86">
        <v>16.96</v>
      </c>
      <c r="C140" s="13"/>
      <c r="D140" s="7">
        <v>1000</v>
      </c>
      <c r="E140" s="8">
        <f>(D140)+(D140*C141)</f>
        <v>1557.7830188679245</v>
      </c>
      <c r="F140" s="84"/>
      <c r="G140" s="19">
        <v>39783</v>
      </c>
      <c r="H140" s="20">
        <v>8515</v>
      </c>
      <c r="I140" s="13"/>
      <c r="J140" s="7">
        <v>1000</v>
      </c>
      <c r="K140" s="8">
        <f>(J140)+(J140*I141)</f>
        <v>1229.7122724603641</v>
      </c>
    </row>
    <row r="141" spans="1:11" ht="15" x14ac:dyDescent="0.25">
      <c r="A141" s="5">
        <v>40148</v>
      </c>
      <c r="B141" s="86">
        <v>26.42</v>
      </c>
      <c r="C141" s="13">
        <f t="shared" ref="C141:C150" si="36">(B141-B140)/B140</f>
        <v>0.55778301886792458</v>
      </c>
      <c r="D141" s="7">
        <v>1000</v>
      </c>
      <c r="E141" s="8">
        <f t="shared" ref="E141:E149" si="37">(E140+D141)+(E140+D141)*C142</f>
        <v>2202.4815927042118</v>
      </c>
      <c r="F141" s="84"/>
      <c r="G141" s="19">
        <v>40148</v>
      </c>
      <c r="H141" s="21">
        <v>10471</v>
      </c>
      <c r="I141" s="13">
        <f t="shared" ref="I141:I150" si="38">(H141-H140)/H140</f>
        <v>0.22971227246036408</v>
      </c>
      <c r="J141" s="7">
        <v>1000</v>
      </c>
      <c r="K141" s="8">
        <f t="shared" ref="K141:K149" si="39">(K140+J141)+(K140+J141)*I142</f>
        <v>2446.9127803306319</v>
      </c>
    </row>
    <row r="142" spans="1:11" ht="15" x14ac:dyDescent="0.25">
      <c r="A142" s="5">
        <v>40513</v>
      </c>
      <c r="B142" s="86">
        <v>22.75</v>
      </c>
      <c r="C142" s="13">
        <f t="shared" si="36"/>
        <v>-0.13890991672975025</v>
      </c>
      <c r="D142" s="7">
        <v>1000</v>
      </c>
      <c r="E142" s="8">
        <f t="shared" si="37"/>
        <v>3295.3887509980482</v>
      </c>
      <c r="F142" s="84"/>
      <c r="G142" s="19">
        <v>40513</v>
      </c>
      <c r="H142" s="21">
        <v>11491</v>
      </c>
      <c r="I142" s="13">
        <f t="shared" si="38"/>
        <v>9.741189953204088E-2</v>
      </c>
      <c r="J142" s="7">
        <v>1000</v>
      </c>
      <c r="K142" s="8">
        <f t="shared" si="39"/>
        <v>3664.6883158384239</v>
      </c>
    </row>
    <row r="143" spans="1:11" ht="15" x14ac:dyDescent="0.25">
      <c r="A143" s="5">
        <v>40878</v>
      </c>
      <c r="B143" s="86">
        <v>23.41</v>
      </c>
      <c r="C143" s="13">
        <f t="shared" si="36"/>
        <v>2.9010989010989016E-2</v>
      </c>
      <c r="D143" s="7">
        <v>1000</v>
      </c>
      <c r="E143" s="8">
        <f t="shared" si="37"/>
        <v>4121.0778021108999</v>
      </c>
      <c r="F143" s="84"/>
      <c r="G143" s="19">
        <v>40878</v>
      </c>
      <c r="H143" s="21">
        <v>12217</v>
      </c>
      <c r="I143" s="13">
        <f t="shared" si="38"/>
        <v>6.3179879906013398E-2</v>
      </c>
      <c r="J143" s="7">
        <v>1000</v>
      </c>
      <c r="K143" s="8">
        <f t="shared" si="39"/>
        <v>5022.8349672468257</v>
      </c>
    </row>
    <row r="144" spans="1:11" ht="15" x14ac:dyDescent="0.25">
      <c r="A144" s="5">
        <v>41244</v>
      </c>
      <c r="B144" s="86">
        <v>22.46</v>
      </c>
      <c r="C144" s="13">
        <f t="shared" si="36"/>
        <v>-4.0580948312686854E-2</v>
      </c>
      <c r="D144" s="7">
        <v>1000</v>
      </c>
      <c r="E144" s="8">
        <f t="shared" si="37"/>
        <v>7369.2446377659962</v>
      </c>
      <c r="F144" s="84"/>
      <c r="G144" s="19">
        <v>41244</v>
      </c>
      <c r="H144" s="21">
        <v>13155</v>
      </c>
      <c r="I144" s="13">
        <f t="shared" si="38"/>
        <v>7.6778259801915369E-2</v>
      </c>
      <c r="J144" s="7">
        <v>1000</v>
      </c>
      <c r="K144" s="8">
        <f t="shared" si="39"/>
        <v>7213.2090390705998</v>
      </c>
    </row>
    <row r="145" spans="1:11" ht="15" x14ac:dyDescent="0.25">
      <c r="A145" s="5">
        <v>41609</v>
      </c>
      <c r="B145" s="86">
        <v>32.32</v>
      </c>
      <c r="C145" s="13">
        <f t="shared" si="36"/>
        <v>0.43900267141585037</v>
      </c>
      <c r="D145" s="7">
        <v>1000</v>
      </c>
      <c r="E145" s="8">
        <f t="shared" si="37"/>
        <v>10420.123893060139</v>
      </c>
      <c r="F145" s="84"/>
      <c r="G145" s="19">
        <v>41609</v>
      </c>
      <c r="H145" s="21">
        <v>15755</v>
      </c>
      <c r="I145" s="13">
        <f t="shared" si="38"/>
        <v>0.1976434815659445</v>
      </c>
      <c r="J145" s="7">
        <v>1000</v>
      </c>
      <c r="K145" s="8">
        <f t="shared" si="39"/>
        <v>9411.1750417227249</v>
      </c>
    </row>
    <row r="146" spans="1:11" ht="15" x14ac:dyDescent="0.25">
      <c r="A146" s="5">
        <v>41974</v>
      </c>
      <c r="B146" s="86">
        <v>40.24</v>
      </c>
      <c r="C146" s="13">
        <f t="shared" si="36"/>
        <v>0.2450495049504951</v>
      </c>
      <c r="D146" s="7">
        <v>1000</v>
      </c>
      <c r="E146" s="8">
        <f t="shared" si="37"/>
        <v>18279.577036580602</v>
      </c>
      <c r="F146" s="84"/>
      <c r="G146" s="19">
        <v>41974</v>
      </c>
      <c r="H146" s="21">
        <v>18053</v>
      </c>
      <c r="I146" s="13">
        <f t="shared" si="38"/>
        <v>0.14585845763249761</v>
      </c>
      <c r="J146" s="7">
        <v>1000</v>
      </c>
      <c r="K146" s="8">
        <f t="shared" si="39"/>
        <v>10049.007095885365</v>
      </c>
    </row>
    <row r="147" spans="1:11" ht="15" x14ac:dyDescent="0.25">
      <c r="A147" s="5">
        <v>42339</v>
      </c>
      <c r="B147" s="86">
        <v>64.41</v>
      </c>
      <c r="C147" s="13">
        <f t="shared" si="36"/>
        <v>0.6006461232604372</v>
      </c>
      <c r="D147" s="7">
        <v>1000</v>
      </c>
      <c r="E147" s="8">
        <f t="shared" si="37"/>
        <v>20758.246661805071</v>
      </c>
      <c r="F147" s="84"/>
      <c r="G147" s="19">
        <v>42339</v>
      </c>
      <c r="H147" s="21">
        <v>17425</v>
      </c>
      <c r="I147" s="13">
        <f t="shared" si="38"/>
        <v>-3.4786462083864177E-2</v>
      </c>
      <c r="J147" s="7">
        <v>1000</v>
      </c>
      <c r="K147" s="8">
        <f t="shared" si="39"/>
        <v>12658.325891257362</v>
      </c>
    </row>
    <row r="148" spans="1:11" ht="15" x14ac:dyDescent="0.25">
      <c r="A148" s="5">
        <v>42705</v>
      </c>
      <c r="B148" s="86">
        <v>69.349999999999994</v>
      </c>
      <c r="C148" s="13">
        <f t="shared" si="36"/>
        <v>7.6696165191740384E-2</v>
      </c>
      <c r="D148" s="7">
        <v>1000</v>
      </c>
      <c r="E148" s="8">
        <f t="shared" si="37"/>
        <v>31437.293662766668</v>
      </c>
      <c r="F148" s="84"/>
      <c r="G148" s="19">
        <v>42705</v>
      </c>
      <c r="H148" s="21">
        <v>19963</v>
      </c>
      <c r="I148" s="13">
        <f t="shared" si="38"/>
        <v>0.14565279770444764</v>
      </c>
      <c r="J148" s="7">
        <v>1000</v>
      </c>
      <c r="K148" s="8">
        <f t="shared" si="39"/>
        <v>16984.134745507828</v>
      </c>
    </row>
    <row r="149" spans="1:11" ht="15" x14ac:dyDescent="0.25">
      <c r="A149" s="5">
        <v>43070</v>
      </c>
      <c r="B149" s="86">
        <v>100.2</v>
      </c>
      <c r="C149" s="13">
        <f t="shared" si="36"/>
        <v>0.44484498918529214</v>
      </c>
      <c r="D149" s="7">
        <v>1000</v>
      </c>
      <c r="E149" s="87">
        <f t="shared" si="37"/>
        <v>33382.572080883219</v>
      </c>
      <c r="F149" s="84"/>
      <c r="G149" s="19">
        <v>43070</v>
      </c>
      <c r="H149" s="21">
        <v>24824</v>
      </c>
      <c r="I149" s="13">
        <f t="shared" si="38"/>
        <v>0.24350047588037871</v>
      </c>
      <c r="J149" s="7">
        <v>1000</v>
      </c>
      <c r="K149" s="36">
        <f t="shared" si="39"/>
        <v>16899.609700630885</v>
      </c>
    </row>
    <row r="150" spans="1:11" ht="15" x14ac:dyDescent="0.25">
      <c r="A150" s="5">
        <v>43435</v>
      </c>
      <c r="B150" s="86">
        <v>103.12</v>
      </c>
      <c r="C150" s="13">
        <f t="shared" si="36"/>
        <v>2.9141716566866285E-2</v>
      </c>
      <c r="D150" s="10"/>
      <c r="E150" s="88"/>
      <c r="F150" s="84"/>
      <c r="G150" s="19">
        <v>43435</v>
      </c>
      <c r="H150" s="21">
        <v>23327</v>
      </c>
      <c r="I150" s="13">
        <f t="shared" si="38"/>
        <v>-6.0304543989687397E-2</v>
      </c>
      <c r="J150" s="37"/>
      <c r="K150" s="11"/>
    </row>
    <row r="151" spans="1:11" ht="15" x14ac:dyDescent="0.25">
      <c r="A151" s="40"/>
      <c r="B151" s="103"/>
      <c r="C151" s="40"/>
      <c r="D151" s="42">
        <f>SUM(D140:D150)</f>
        <v>10000</v>
      </c>
      <c r="E151" s="89"/>
      <c r="F151" s="40"/>
      <c r="G151" s="40"/>
      <c r="H151" s="40"/>
      <c r="I151" s="40"/>
      <c r="J151" s="42">
        <f>SUM(J140:J150)</f>
        <v>10000</v>
      </c>
      <c r="K151" s="44"/>
    </row>
    <row r="152" spans="1:11" ht="12.75" x14ac:dyDescent="0.2">
      <c r="B152" s="45"/>
    </row>
    <row r="153" spans="1:11" ht="18.75" x14ac:dyDescent="0.3">
      <c r="A153" s="122" t="s">
        <v>1207</v>
      </c>
      <c r="B153" s="118"/>
      <c r="C153" s="118"/>
      <c r="D153" s="118"/>
      <c r="E153" s="119"/>
      <c r="F153" s="40"/>
      <c r="G153" s="77"/>
      <c r="H153" s="77"/>
      <c r="I153" s="77"/>
      <c r="J153" s="77"/>
      <c r="K153" s="77"/>
    </row>
    <row r="154" spans="1:11" ht="15" x14ac:dyDescent="0.25">
      <c r="A154" s="79" t="s">
        <v>5</v>
      </c>
      <c r="B154" s="80" t="s">
        <v>1</v>
      </c>
      <c r="C154" s="17" t="s">
        <v>7</v>
      </c>
      <c r="D154" s="82" t="s">
        <v>3</v>
      </c>
      <c r="E154" s="18" t="s">
        <v>4</v>
      </c>
      <c r="F154" s="84"/>
      <c r="G154" s="15" t="s">
        <v>5</v>
      </c>
      <c r="H154" s="16" t="s">
        <v>6</v>
      </c>
      <c r="I154" s="17" t="s">
        <v>7</v>
      </c>
      <c r="J154" s="18" t="s">
        <v>3</v>
      </c>
      <c r="K154" s="18" t="s">
        <v>4</v>
      </c>
    </row>
    <row r="155" spans="1:11" ht="15" x14ac:dyDescent="0.25">
      <c r="A155" s="5">
        <v>39783</v>
      </c>
      <c r="B155" s="86">
        <v>15.43</v>
      </c>
      <c r="C155" s="13"/>
      <c r="D155" s="7">
        <v>1000</v>
      </c>
      <c r="E155" s="8">
        <f>(D155)+(D155*C156)</f>
        <v>1322.7478937135452</v>
      </c>
      <c r="F155" s="84"/>
      <c r="G155" s="19">
        <v>39783</v>
      </c>
      <c r="H155" s="20">
        <v>8515</v>
      </c>
      <c r="I155" s="13"/>
      <c r="J155" s="7">
        <v>1000</v>
      </c>
      <c r="K155" s="8">
        <f>(J155)+(J155*I156)</f>
        <v>1229.7122724603641</v>
      </c>
    </row>
    <row r="156" spans="1:11" ht="15" x14ac:dyDescent="0.25">
      <c r="A156" s="5">
        <v>40148</v>
      </c>
      <c r="B156" s="86">
        <v>20.41</v>
      </c>
      <c r="C156" s="13">
        <f t="shared" ref="C156:C165" si="40">(B156-B155)/B155</f>
        <v>0.32274789371354506</v>
      </c>
      <c r="D156" s="7">
        <v>1000</v>
      </c>
      <c r="E156" s="8">
        <f t="shared" ref="E156:E164" si="41">(E155+D156)+(E155+D156)*C157</f>
        <v>2971.4329987682831</v>
      </c>
      <c r="F156" s="84"/>
      <c r="G156" s="19">
        <v>40148</v>
      </c>
      <c r="H156" s="21">
        <v>10471</v>
      </c>
      <c r="I156" s="13">
        <f t="shared" ref="I156:I165" si="42">(H156-H155)/H155</f>
        <v>0.22971227246036408</v>
      </c>
      <c r="J156" s="7">
        <v>1000</v>
      </c>
      <c r="K156" s="8">
        <f t="shared" ref="K156:K164" si="43">(K155+J156)+(K155+J156)*I157</f>
        <v>2446.9127803306319</v>
      </c>
    </row>
    <row r="157" spans="1:11" ht="15" x14ac:dyDescent="0.25">
      <c r="A157" s="5">
        <v>40513</v>
      </c>
      <c r="B157" s="86">
        <v>26.11</v>
      </c>
      <c r="C157" s="13">
        <f t="shared" si="40"/>
        <v>0.27927486526212636</v>
      </c>
      <c r="D157" s="7">
        <v>1000</v>
      </c>
      <c r="E157" s="8">
        <f t="shared" si="41"/>
        <v>4642.2112264422831</v>
      </c>
      <c r="F157" s="84"/>
      <c r="G157" s="19">
        <v>40513</v>
      </c>
      <c r="H157" s="21">
        <v>11491</v>
      </c>
      <c r="I157" s="13">
        <f t="shared" si="42"/>
        <v>9.741189953204088E-2</v>
      </c>
      <c r="J157" s="7">
        <v>1000</v>
      </c>
      <c r="K157" s="8">
        <f t="shared" si="43"/>
        <v>3664.6883158384239</v>
      </c>
    </row>
    <row r="158" spans="1:11" ht="15" x14ac:dyDescent="0.25">
      <c r="A158" s="5">
        <v>40878</v>
      </c>
      <c r="B158" s="86">
        <v>30.52</v>
      </c>
      <c r="C158" s="13">
        <f t="shared" si="40"/>
        <v>0.16890080428954424</v>
      </c>
      <c r="D158" s="7">
        <v>1000</v>
      </c>
      <c r="E158" s="8">
        <f t="shared" si="41"/>
        <v>6675.6306483234221</v>
      </c>
      <c r="F158" s="84"/>
      <c r="G158" s="19">
        <v>40878</v>
      </c>
      <c r="H158" s="21">
        <v>12217</v>
      </c>
      <c r="I158" s="13">
        <f t="shared" si="42"/>
        <v>6.3179879906013398E-2</v>
      </c>
      <c r="J158" s="7">
        <v>1000</v>
      </c>
      <c r="K158" s="8">
        <f t="shared" si="43"/>
        <v>5022.8349672468257</v>
      </c>
    </row>
    <row r="159" spans="1:11" ht="15" x14ac:dyDescent="0.25">
      <c r="A159" s="5">
        <v>41244</v>
      </c>
      <c r="B159" s="86">
        <v>36.11</v>
      </c>
      <c r="C159" s="13">
        <f t="shared" si="40"/>
        <v>0.18315858453473133</v>
      </c>
      <c r="D159" s="7">
        <v>1000</v>
      </c>
      <c r="E159" s="8">
        <f t="shared" si="41"/>
        <v>11748.327497447675</v>
      </c>
      <c r="F159" s="84"/>
      <c r="G159" s="19">
        <v>41244</v>
      </c>
      <c r="H159" s="21">
        <v>13155</v>
      </c>
      <c r="I159" s="13">
        <f t="shared" si="42"/>
        <v>7.6778259801915369E-2</v>
      </c>
      <c r="J159" s="7">
        <v>1000</v>
      </c>
      <c r="K159" s="8">
        <f t="shared" si="43"/>
        <v>7213.2090390705998</v>
      </c>
    </row>
    <row r="160" spans="1:11" ht="15" x14ac:dyDescent="0.25">
      <c r="A160" s="5">
        <v>41609</v>
      </c>
      <c r="B160" s="86">
        <v>55.27</v>
      </c>
      <c r="C160" s="13">
        <f t="shared" si="40"/>
        <v>0.53060094156743298</v>
      </c>
      <c r="D160" s="7">
        <v>1000</v>
      </c>
      <c r="E160" s="8">
        <f t="shared" si="41"/>
        <v>13580.993722629259</v>
      </c>
      <c r="F160" s="84"/>
      <c r="G160" s="19">
        <v>41609</v>
      </c>
      <c r="H160" s="21">
        <v>15755</v>
      </c>
      <c r="I160" s="13">
        <f t="shared" si="42"/>
        <v>0.1976434815659445</v>
      </c>
      <c r="J160" s="7">
        <v>1000</v>
      </c>
      <c r="K160" s="8">
        <f t="shared" si="43"/>
        <v>9411.1750417227249</v>
      </c>
    </row>
    <row r="161" spans="1:11" ht="15" x14ac:dyDescent="0.25">
      <c r="A161" s="5">
        <v>41974</v>
      </c>
      <c r="B161" s="86">
        <v>58.88</v>
      </c>
      <c r="C161" s="13">
        <f t="shared" si="40"/>
        <v>6.5315722815270483E-2</v>
      </c>
      <c r="D161" s="7">
        <v>1000</v>
      </c>
      <c r="E161" s="8">
        <f t="shared" si="41"/>
        <v>18585.318934839092</v>
      </c>
      <c r="F161" s="84"/>
      <c r="G161" s="19">
        <v>41974</v>
      </c>
      <c r="H161" s="21">
        <v>18053</v>
      </c>
      <c r="I161" s="13">
        <f t="shared" si="42"/>
        <v>0.14585845763249761</v>
      </c>
      <c r="J161" s="7">
        <v>1000</v>
      </c>
      <c r="K161" s="8">
        <f t="shared" si="43"/>
        <v>10049.007095885365</v>
      </c>
    </row>
    <row r="162" spans="1:11" ht="15" x14ac:dyDescent="0.25">
      <c r="A162" s="5">
        <v>42339</v>
      </c>
      <c r="B162" s="86">
        <v>75.05</v>
      </c>
      <c r="C162" s="13">
        <f t="shared" si="40"/>
        <v>0.27462635869565205</v>
      </c>
      <c r="D162" s="7">
        <v>1000</v>
      </c>
      <c r="E162" s="8">
        <f t="shared" si="41"/>
        <v>22568.13299779993</v>
      </c>
      <c r="F162" s="84"/>
      <c r="G162" s="19">
        <v>42339</v>
      </c>
      <c r="H162" s="21">
        <v>17425</v>
      </c>
      <c r="I162" s="13">
        <f t="shared" si="42"/>
        <v>-3.4786462083864177E-2</v>
      </c>
      <c r="J162" s="7">
        <v>1000</v>
      </c>
      <c r="K162" s="8">
        <f t="shared" si="43"/>
        <v>12658.325891257362</v>
      </c>
    </row>
    <row r="163" spans="1:11" ht="15" x14ac:dyDescent="0.25">
      <c r="A163" s="5">
        <v>42705</v>
      </c>
      <c r="B163" s="86">
        <v>86.48</v>
      </c>
      <c r="C163" s="13">
        <f t="shared" si="40"/>
        <v>0.15229846768820796</v>
      </c>
      <c r="D163" s="7">
        <v>1000</v>
      </c>
      <c r="E163" s="8">
        <f t="shared" si="41"/>
        <v>31427.81102343071</v>
      </c>
      <c r="F163" s="84"/>
      <c r="G163" s="19">
        <v>42705</v>
      </c>
      <c r="H163" s="21">
        <v>19963</v>
      </c>
      <c r="I163" s="13">
        <f t="shared" si="42"/>
        <v>0.14565279770444764</v>
      </c>
      <c r="J163" s="7">
        <v>1000</v>
      </c>
      <c r="K163" s="8">
        <f t="shared" si="43"/>
        <v>16984.134745507828</v>
      </c>
    </row>
    <row r="164" spans="1:11" ht="15" x14ac:dyDescent="0.25">
      <c r="A164" s="5">
        <v>43070</v>
      </c>
      <c r="B164" s="86">
        <v>115.32</v>
      </c>
      <c r="C164" s="13">
        <f t="shared" si="40"/>
        <v>0.33348751156336709</v>
      </c>
      <c r="D164" s="7">
        <v>1000</v>
      </c>
      <c r="E164" s="87">
        <f t="shared" si="41"/>
        <v>35470.378793752599</v>
      </c>
      <c r="F164" s="84"/>
      <c r="G164" s="19">
        <v>43070</v>
      </c>
      <c r="H164" s="21">
        <v>24824</v>
      </c>
      <c r="I164" s="13">
        <f t="shared" si="42"/>
        <v>0.24350047588037871</v>
      </c>
      <c r="J164" s="7">
        <v>1000</v>
      </c>
      <c r="K164" s="36">
        <f t="shared" si="43"/>
        <v>16899.609700630885</v>
      </c>
    </row>
    <row r="165" spans="1:11" ht="15" x14ac:dyDescent="0.25">
      <c r="A165" s="5">
        <v>43435</v>
      </c>
      <c r="B165" s="86">
        <v>126.14</v>
      </c>
      <c r="C165" s="13">
        <f t="shared" si="40"/>
        <v>9.382587582379473E-2</v>
      </c>
      <c r="D165" s="10"/>
      <c r="E165" s="88"/>
      <c r="F165" s="84"/>
      <c r="G165" s="19">
        <v>43435</v>
      </c>
      <c r="H165" s="21">
        <v>23327</v>
      </c>
      <c r="I165" s="13">
        <f t="shared" si="42"/>
        <v>-6.0304543989687397E-2</v>
      </c>
      <c r="J165" s="37"/>
      <c r="K165" s="11"/>
    </row>
    <row r="166" spans="1:11" ht="15" x14ac:dyDescent="0.25">
      <c r="A166" s="40"/>
      <c r="B166" s="103"/>
      <c r="C166" s="40"/>
      <c r="D166" s="42">
        <f>SUM(D155:D165)</f>
        <v>10000</v>
      </c>
      <c r="E166" s="89"/>
      <c r="F166" s="40"/>
      <c r="G166" s="40"/>
      <c r="H166" s="40"/>
      <c r="I166" s="40"/>
      <c r="J166" s="42">
        <f>SUM(J155:J165)</f>
        <v>10000</v>
      </c>
      <c r="K166" s="44"/>
    </row>
    <row r="167" spans="1:11" ht="12.75" x14ac:dyDescent="0.2">
      <c r="B167" s="45"/>
    </row>
    <row r="168" spans="1:11" ht="18.75" x14ac:dyDescent="0.3">
      <c r="A168" s="122" t="s">
        <v>1209</v>
      </c>
      <c r="B168" s="118"/>
      <c r="C168" s="118"/>
      <c r="D168" s="118"/>
      <c r="E168" s="119"/>
      <c r="F168" s="40"/>
      <c r="G168" s="77"/>
      <c r="H168" s="77"/>
      <c r="I168" s="77"/>
      <c r="J168" s="77"/>
      <c r="K168" s="77"/>
    </row>
    <row r="169" spans="1:11" ht="15" x14ac:dyDescent="0.25">
      <c r="A169" s="79" t="s">
        <v>5</v>
      </c>
      <c r="B169" s="80" t="s">
        <v>1</v>
      </c>
      <c r="C169" s="17" t="s">
        <v>7</v>
      </c>
      <c r="D169" s="82" t="s">
        <v>3</v>
      </c>
      <c r="E169" s="18" t="s">
        <v>4</v>
      </c>
      <c r="F169" s="84"/>
      <c r="G169" s="15" t="s">
        <v>5</v>
      </c>
      <c r="H169" s="16" t="s">
        <v>6</v>
      </c>
      <c r="I169" s="17" t="s">
        <v>7</v>
      </c>
      <c r="J169" s="18" t="s">
        <v>3</v>
      </c>
      <c r="K169" s="18" t="s">
        <v>4</v>
      </c>
    </row>
    <row r="170" spans="1:11" ht="15" x14ac:dyDescent="0.25">
      <c r="A170" s="5">
        <v>39783</v>
      </c>
      <c r="B170" s="86">
        <v>5.04</v>
      </c>
      <c r="C170" s="13"/>
      <c r="D170" s="7">
        <v>1000</v>
      </c>
      <c r="E170" s="8">
        <f>(D170)+(D170*C171)</f>
        <v>1958.333333333333</v>
      </c>
      <c r="F170" s="84"/>
      <c r="G170" s="19">
        <v>39783</v>
      </c>
      <c r="H170" s="20">
        <v>8515</v>
      </c>
      <c r="I170" s="13"/>
      <c r="J170" s="7">
        <v>1000</v>
      </c>
      <c r="K170" s="8">
        <f>(J170)+(J170*I171)</f>
        <v>1229.7122724603641</v>
      </c>
    </row>
    <row r="171" spans="1:11" ht="15" x14ac:dyDescent="0.25">
      <c r="A171" s="5">
        <v>40148</v>
      </c>
      <c r="B171" s="86">
        <v>9.8699999999999992</v>
      </c>
      <c r="C171" s="13">
        <f t="shared" ref="C171:C180" si="44">(B171-B170)/B170</f>
        <v>0.95833333333333315</v>
      </c>
      <c r="D171" s="7">
        <v>1000</v>
      </c>
      <c r="E171" s="8">
        <f t="shared" ref="E171:E179" si="45">(E170+D171)+(E170+D171)*C172</f>
        <v>3497.8470111448833</v>
      </c>
      <c r="F171" s="84"/>
      <c r="G171" s="19">
        <v>40148</v>
      </c>
      <c r="H171" s="21">
        <v>10471</v>
      </c>
      <c r="I171" s="13">
        <f t="shared" ref="I171:I180" si="46">(H171-H170)/H170</f>
        <v>0.22971227246036408</v>
      </c>
      <c r="J171" s="7">
        <v>1000</v>
      </c>
      <c r="K171" s="8">
        <f t="shared" ref="K171:K179" si="47">(K170+J171)+(K170+J171)*I172</f>
        <v>2446.9127803306319</v>
      </c>
    </row>
    <row r="172" spans="1:11" ht="15" x14ac:dyDescent="0.25">
      <c r="A172" s="5">
        <v>40513</v>
      </c>
      <c r="B172" s="86">
        <v>11.67</v>
      </c>
      <c r="C172" s="13">
        <f t="shared" si="44"/>
        <v>0.18237082066869309</v>
      </c>
      <c r="D172" s="7">
        <v>1000</v>
      </c>
      <c r="E172" s="8">
        <f t="shared" si="45"/>
        <v>4902.5376162607472</v>
      </c>
      <c r="F172" s="84"/>
      <c r="G172" s="19">
        <v>40513</v>
      </c>
      <c r="H172" s="21">
        <v>11491</v>
      </c>
      <c r="I172" s="13">
        <f t="shared" si="46"/>
        <v>9.741189953204088E-2</v>
      </c>
      <c r="J172" s="7">
        <v>1000</v>
      </c>
      <c r="K172" s="8">
        <f t="shared" si="47"/>
        <v>3664.6883158384239</v>
      </c>
    </row>
    <row r="173" spans="1:11" ht="15" x14ac:dyDescent="0.25">
      <c r="A173" s="5">
        <v>40878</v>
      </c>
      <c r="B173" s="86">
        <v>12.72</v>
      </c>
      <c r="C173" s="13">
        <f t="shared" si="44"/>
        <v>8.997429305912602E-2</v>
      </c>
      <c r="D173" s="7">
        <v>1000</v>
      </c>
      <c r="E173" s="8">
        <f t="shared" si="45"/>
        <v>9921.0891694697129</v>
      </c>
      <c r="F173" s="84"/>
      <c r="G173" s="19">
        <v>40878</v>
      </c>
      <c r="H173" s="21">
        <v>12217</v>
      </c>
      <c r="I173" s="13">
        <f t="shared" si="46"/>
        <v>6.3179879906013398E-2</v>
      </c>
      <c r="J173" s="7">
        <v>1000</v>
      </c>
      <c r="K173" s="8">
        <f t="shared" si="47"/>
        <v>5022.8349672468257</v>
      </c>
    </row>
    <row r="174" spans="1:11" ht="15" x14ac:dyDescent="0.25">
      <c r="A174" s="5">
        <v>41244</v>
      </c>
      <c r="B174" s="86">
        <v>21.38</v>
      </c>
      <c r="C174" s="13">
        <f t="shared" si="44"/>
        <v>0.68081761006289288</v>
      </c>
      <c r="D174" s="7">
        <v>1000</v>
      </c>
      <c r="E174" s="8">
        <f t="shared" si="45"/>
        <v>11753.707286693083</v>
      </c>
      <c r="F174" s="84"/>
      <c r="G174" s="19">
        <v>41244</v>
      </c>
      <c r="H174" s="21">
        <v>13155</v>
      </c>
      <c r="I174" s="13">
        <f t="shared" si="46"/>
        <v>7.6778259801915369E-2</v>
      </c>
      <c r="J174" s="7">
        <v>1000</v>
      </c>
      <c r="K174" s="8">
        <f t="shared" si="47"/>
        <v>7213.2090390705998</v>
      </c>
    </row>
    <row r="175" spans="1:11" ht="15" x14ac:dyDescent="0.25">
      <c r="A175" s="5">
        <v>41609</v>
      </c>
      <c r="B175" s="86">
        <v>23.01</v>
      </c>
      <c r="C175" s="13">
        <f t="shared" si="44"/>
        <v>7.6239476145930893E-2</v>
      </c>
      <c r="D175" s="7">
        <v>1000</v>
      </c>
      <c r="E175" s="8">
        <f t="shared" si="45"/>
        <v>13041.92666040366</v>
      </c>
      <c r="F175" s="84"/>
      <c r="G175" s="19">
        <v>41609</v>
      </c>
      <c r="H175" s="21">
        <v>15755</v>
      </c>
      <c r="I175" s="13">
        <f t="shared" si="46"/>
        <v>0.1976434815659445</v>
      </c>
      <c r="J175" s="7">
        <v>1000</v>
      </c>
      <c r="K175" s="8">
        <f t="shared" si="47"/>
        <v>9411.1750417227249</v>
      </c>
    </row>
    <row r="176" spans="1:11" ht="15" x14ac:dyDescent="0.25">
      <c r="A176" s="5">
        <v>41974</v>
      </c>
      <c r="B176" s="86">
        <v>23.53</v>
      </c>
      <c r="C176" s="13">
        <f t="shared" si="44"/>
        <v>2.2598870056497154E-2</v>
      </c>
      <c r="D176" s="7">
        <v>1000</v>
      </c>
      <c r="E176" s="8">
        <f t="shared" si="45"/>
        <v>16339.479471391933</v>
      </c>
      <c r="F176" s="84"/>
      <c r="G176" s="19">
        <v>41974</v>
      </c>
      <c r="H176" s="21">
        <v>18053</v>
      </c>
      <c r="I176" s="13">
        <f t="shared" si="46"/>
        <v>0.14585845763249761</v>
      </c>
      <c r="J176" s="7">
        <v>1000</v>
      </c>
      <c r="K176" s="8">
        <f t="shared" si="47"/>
        <v>10049.007095885365</v>
      </c>
    </row>
    <row r="177" spans="1:11" ht="15" x14ac:dyDescent="0.25">
      <c r="A177" s="5">
        <v>42339</v>
      </c>
      <c r="B177" s="86">
        <v>27.38</v>
      </c>
      <c r="C177" s="13">
        <f t="shared" si="44"/>
        <v>0.16362090947726296</v>
      </c>
      <c r="D177" s="7">
        <v>1000</v>
      </c>
      <c r="E177" s="8">
        <f t="shared" si="45"/>
        <v>18732.717412847822</v>
      </c>
      <c r="F177" s="84"/>
      <c r="G177" s="19">
        <v>42339</v>
      </c>
      <c r="H177" s="21">
        <v>17425</v>
      </c>
      <c r="I177" s="13">
        <f t="shared" si="46"/>
        <v>-3.4786462083864177E-2</v>
      </c>
      <c r="J177" s="7">
        <v>1000</v>
      </c>
      <c r="K177" s="8">
        <f t="shared" si="47"/>
        <v>12658.325891257362</v>
      </c>
    </row>
    <row r="178" spans="1:11" ht="15" x14ac:dyDescent="0.25">
      <c r="A178" s="5">
        <v>42705</v>
      </c>
      <c r="B178" s="86">
        <v>29.58</v>
      </c>
      <c r="C178" s="13">
        <f t="shared" si="44"/>
        <v>8.0350620891161406E-2</v>
      </c>
      <c r="D178" s="7">
        <v>1000</v>
      </c>
      <c r="E178" s="8">
        <f t="shared" si="45"/>
        <v>25082.832140739629</v>
      </c>
      <c r="F178" s="84"/>
      <c r="G178" s="19">
        <v>42705</v>
      </c>
      <c r="H178" s="21">
        <v>19963</v>
      </c>
      <c r="I178" s="13">
        <f t="shared" si="46"/>
        <v>0.14565279770444764</v>
      </c>
      <c r="J178" s="7">
        <v>1000</v>
      </c>
      <c r="K178" s="8">
        <f t="shared" si="47"/>
        <v>16984.134745507828</v>
      </c>
    </row>
    <row r="179" spans="1:11" ht="15" x14ac:dyDescent="0.25">
      <c r="A179" s="5">
        <v>43070</v>
      </c>
      <c r="B179" s="86">
        <v>37.6</v>
      </c>
      <c r="C179" s="13">
        <f t="shared" si="44"/>
        <v>0.27112914131169724</v>
      </c>
      <c r="D179" s="7">
        <v>1000</v>
      </c>
      <c r="E179" s="87">
        <f t="shared" si="45"/>
        <v>19402.574866395938</v>
      </c>
      <c r="F179" s="84"/>
      <c r="G179" s="19">
        <v>43070</v>
      </c>
      <c r="H179" s="21">
        <v>24824</v>
      </c>
      <c r="I179" s="13">
        <f t="shared" si="46"/>
        <v>0.24350047588037871</v>
      </c>
      <c r="J179" s="7">
        <v>1000</v>
      </c>
      <c r="K179" s="36">
        <f t="shared" si="47"/>
        <v>16899.609700630885</v>
      </c>
    </row>
    <row r="180" spans="1:11" ht="15" x14ac:dyDescent="0.25">
      <c r="A180" s="5">
        <v>43435</v>
      </c>
      <c r="B180" s="86">
        <v>27.97</v>
      </c>
      <c r="C180" s="13">
        <f t="shared" si="44"/>
        <v>-0.2561170212765958</v>
      </c>
      <c r="D180" s="10"/>
      <c r="E180" s="88"/>
      <c r="F180" s="84"/>
      <c r="G180" s="19">
        <v>43435</v>
      </c>
      <c r="H180" s="21">
        <v>23327</v>
      </c>
      <c r="I180" s="13">
        <f t="shared" si="46"/>
        <v>-6.0304543989687397E-2</v>
      </c>
      <c r="J180" s="37"/>
      <c r="K180" s="11"/>
    </row>
    <row r="181" spans="1:11" ht="15" x14ac:dyDescent="0.25">
      <c r="A181" s="40"/>
      <c r="B181" s="103"/>
      <c r="C181" s="40"/>
      <c r="D181" s="42">
        <f>SUM(D170:D180)</f>
        <v>10000</v>
      </c>
      <c r="E181" s="89"/>
      <c r="F181" s="40"/>
      <c r="G181" s="40"/>
      <c r="H181" s="40"/>
      <c r="I181" s="40"/>
      <c r="J181" s="42">
        <f>SUM(J170:J180)</f>
        <v>10000</v>
      </c>
      <c r="K181" s="44"/>
    </row>
    <row r="182" spans="1:11" ht="12.75" x14ac:dyDescent="0.2">
      <c r="B182" s="45"/>
    </row>
    <row r="183" spans="1:11" ht="18.75" x14ac:dyDescent="0.3">
      <c r="A183" s="122" t="s">
        <v>1212</v>
      </c>
      <c r="B183" s="118"/>
      <c r="C183" s="118"/>
      <c r="D183" s="118"/>
      <c r="E183" s="119"/>
      <c r="F183" s="40"/>
      <c r="G183" s="77"/>
      <c r="H183" s="77"/>
      <c r="I183" s="77"/>
      <c r="J183" s="77"/>
      <c r="K183" s="77"/>
    </row>
    <row r="184" spans="1:11" ht="15" x14ac:dyDescent="0.25">
      <c r="A184" s="79" t="s">
        <v>5</v>
      </c>
      <c r="B184" s="80" t="s">
        <v>1</v>
      </c>
      <c r="C184" s="17" t="s">
        <v>7</v>
      </c>
      <c r="D184" s="82" t="s">
        <v>3</v>
      </c>
      <c r="E184" s="18" t="s">
        <v>4</v>
      </c>
      <c r="F184" s="84"/>
      <c r="G184" s="15" t="s">
        <v>5</v>
      </c>
      <c r="H184" s="16" t="s">
        <v>6</v>
      </c>
      <c r="I184" s="17" t="s">
        <v>7</v>
      </c>
      <c r="J184" s="18" t="s">
        <v>3</v>
      </c>
      <c r="K184" s="18" t="s">
        <v>4</v>
      </c>
    </row>
    <row r="185" spans="1:11" ht="15" x14ac:dyDescent="0.25">
      <c r="A185" s="5">
        <v>39783</v>
      </c>
      <c r="B185" s="86">
        <v>13.48</v>
      </c>
      <c r="C185" s="13"/>
      <c r="D185" s="7">
        <v>1000</v>
      </c>
      <c r="E185" s="8">
        <f>(D185)+(D185*C186)</f>
        <v>1879.8219584569733</v>
      </c>
      <c r="F185" s="84"/>
      <c r="G185" s="19">
        <v>39783</v>
      </c>
      <c r="H185" s="20">
        <v>8515</v>
      </c>
      <c r="I185" s="13"/>
      <c r="J185" s="7">
        <v>1000</v>
      </c>
      <c r="K185" s="8">
        <f>(J185)+(J185*I186)</f>
        <v>1229.7122724603641</v>
      </c>
    </row>
    <row r="186" spans="1:11" ht="15" x14ac:dyDescent="0.25">
      <c r="A186" s="5">
        <v>40148</v>
      </c>
      <c r="B186" s="86">
        <v>25.34</v>
      </c>
      <c r="C186" s="13">
        <f t="shared" ref="C186:C195" si="48">(B186-B185)/B185</f>
        <v>0.8798219584569732</v>
      </c>
      <c r="D186" s="7">
        <v>1000</v>
      </c>
      <c r="E186" s="8">
        <f t="shared" ref="E186:E194" si="49">(E185+D186)+(E185+D186)*C187</f>
        <v>5347.1043072375924</v>
      </c>
      <c r="F186" s="84"/>
      <c r="G186" s="19">
        <v>40148</v>
      </c>
      <c r="H186" s="21">
        <v>10471</v>
      </c>
      <c r="I186" s="13">
        <f t="shared" ref="I186:I195" si="50">(H186-H185)/H185</f>
        <v>0.22971227246036408</v>
      </c>
      <c r="J186" s="7">
        <v>1000</v>
      </c>
      <c r="K186" s="8">
        <f t="shared" ref="K186:K194" si="51">(K185+J186)+(K185+J186)*I187</f>
        <v>2446.9127803306319</v>
      </c>
    </row>
    <row r="187" spans="1:11" ht="15" x14ac:dyDescent="0.25">
      <c r="A187" s="5">
        <v>40513</v>
      </c>
      <c r="B187" s="86">
        <v>47.05</v>
      </c>
      <c r="C187" s="13">
        <f t="shared" si="48"/>
        <v>0.85674822415153895</v>
      </c>
      <c r="D187" s="7">
        <v>1000</v>
      </c>
      <c r="E187" s="8">
        <f t="shared" si="49"/>
        <v>4354.6126894288955</v>
      </c>
      <c r="F187" s="84"/>
      <c r="G187" s="19">
        <v>40513</v>
      </c>
      <c r="H187" s="21">
        <v>11491</v>
      </c>
      <c r="I187" s="13">
        <f t="shared" si="50"/>
        <v>9.741189953204088E-2</v>
      </c>
      <c r="J187" s="7">
        <v>1000</v>
      </c>
      <c r="K187" s="8">
        <f t="shared" si="51"/>
        <v>3664.6883158384239</v>
      </c>
    </row>
    <row r="188" spans="1:11" ht="15" x14ac:dyDescent="0.25">
      <c r="A188" s="5">
        <v>40878</v>
      </c>
      <c r="B188" s="86">
        <v>32.28</v>
      </c>
      <c r="C188" s="13">
        <f t="shared" si="48"/>
        <v>-0.31392136025504774</v>
      </c>
      <c r="D188" s="7">
        <v>1000</v>
      </c>
      <c r="E188" s="8">
        <f t="shared" si="49"/>
        <v>6786.1587708964089</v>
      </c>
      <c r="F188" s="84"/>
      <c r="G188" s="19">
        <v>40878</v>
      </c>
      <c r="H188" s="21">
        <v>12217</v>
      </c>
      <c r="I188" s="13">
        <f t="shared" si="50"/>
        <v>6.3179879906013398E-2</v>
      </c>
      <c r="J188" s="7">
        <v>1000</v>
      </c>
      <c r="K188" s="8">
        <f t="shared" si="51"/>
        <v>5022.8349672468257</v>
      </c>
    </row>
    <row r="189" spans="1:11" ht="15" x14ac:dyDescent="0.25">
      <c r="A189" s="5">
        <v>41244</v>
      </c>
      <c r="B189" s="86">
        <v>40.909999999999997</v>
      </c>
      <c r="C189" s="13">
        <f t="shared" si="48"/>
        <v>0.26734820322180902</v>
      </c>
      <c r="D189" s="7">
        <v>1000</v>
      </c>
      <c r="E189" s="8">
        <f t="shared" si="49"/>
        <v>8979.4908533584112</v>
      </c>
      <c r="F189" s="84"/>
      <c r="G189" s="19">
        <v>41244</v>
      </c>
      <c r="H189" s="21">
        <v>13155</v>
      </c>
      <c r="I189" s="13">
        <f t="shared" si="50"/>
        <v>7.6778259801915369E-2</v>
      </c>
      <c r="J189" s="7">
        <v>1000</v>
      </c>
      <c r="K189" s="8">
        <f t="shared" si="51"/>
        <v>7213.2090390705998</v>
      </c>
    </row>
    <row r="190" spans="1:11" ht="15" x14ac:dyDescent="0.25">
      <c r="A190" s="5">
        <v>41609</v>
      </c>
      <c r="B190" s="86">
        <v>47.18</v>
      </c>
      <c r="C190" s="13">
        <f t="shared" si="48"/>
        <v>0.15326326081642638</v>
      </c>
      <c r="D190" s="7">
        <v>1000</v>
      </c>
      <c r="E190" s="8">
        <f t="shared" si="49"/>
        <v>13317.268845431234</v>
      </c>
      <c r="F190" s="84"/>
      <c r="G190" s="19">
        <v>41609</v>
      </c>
      <c r="H190" s="21">
        <v>15755</v>
      </c>
      <c r="I190" s="13">
        <f t="shared" si="50"/>
        <v>0.1976434815659445</v>
      </c>
      <c r="J190" s="7">
        <v>1000</v>
      </c>
      <c r="K190" s="8">
        <f t="shared" si="51"/>
        <v>9411.1750417227249</v>
      </c>
    </row>
    <row r="191" spans="1:11" ht="15" x14ac:dyDescent="0.25">
      <c r="A191" s="5">
        <v>41974</v>
      </c>
      <c r="B191" s="86">
        <v>62.96</v>
      </c>
      <c r="C191" s="13">
        <f t="shared" si="48"/>
        <v>0.33446375582874099</v>
      </c>
      <c r="D191" s="7">
        <v>1000</v>
      </c>
      <c r="E191" s="8">
        <f t="shared" si="49"/>
        <v>11968.199798841262</v>
      </c>
      <c r="F191" s="84"/>
      <c r="G191" s="19">
        <v>41974</v>
      </c>
      <c r="H191" s="21">
        <v>18053</v>
      </c>
      <c r="I191" s="13">
        <f t="shared" si="50"/>
        <v>0.14585845763249761</v>
      </c>
      <c r="J191" s="7">
        <v>1000</v>
      </c>
      <c r="K191" s="8">
        <f t="shared" si="51"/>
        <v>10049.007095885365</v>
      </c>
    </row>
    <row r="192" spans="1:11" ht="15" x14ac:dyDescent="0.25">
      <c r="A192" s="5">
        <v>42339</v>
      </c>
      <c r="B192" s="86">
        <v>52.63</v>
      </c>
      <c r="C192" s="13">
        <f t="shared" si="48"/>
        <v>-0.16407242693773821</v>
      </c>
      <c r="D192" s="7">
        <v>1000</v>
      </c>
      <c r="E192" s="8">
        <f t="shared" si="49"/>
        <v>16001.423046489674</v>
      </c>
      <c r="F192" s="84"/>
      <c r="G192" s="19">
        <v>42339</v>
      </c>
      <c r="H192" s="21">
        <v>17425</v>
      </c>
      <c r="I192" s="13">
        <f t="shared" si="50"/>
        <v>-3.4786462083864177E-2</v>
      </c>
      <c r="J192" s="7">
        <v>1000</v>
      </c>
      <c r="K192" s="8">
        <f t="shared" si="51"/>
        <v>12658.325891257362</v>
      </c>
    </row>
    <row r="193" spans="1:11" ht="15" x14ac:dyDescent="0.25">
      <c r="A193" s="5">
        <v>42705</v>
      </c>
      <c r="B193" s="86">
        <v>64.94</v>
      </c>
      <c r="C193" s="13">
        <f t="shared" si="48"/>
        <v>0.23389701691050721</v>
      </c>
      <c r="D193" s="7">
        <v>1000</v>
      </c>
      <c r="E193" s="8">
        <f t="shared" si="49"/>
        <v>17027.603248285934</v>
      </c>
      <c r="F193" s="84"/>
      <c r="G193" s="19">
        <v>42705</v>
      </c>
      <c r="H193" s="21">
        <v>19963</v>
      </c>
      <c r="I193" s="13">
        <f t="shared" si="50"/>
        <v>0.14565279770444764</v>
      </c>
      <c r="J193" s="7">
        <v>1000</v>
      </c>
      <c r="K193" s="8">
        <f t="shared" si="51"/>
        <v>16984.134745507828</v>
      </c>
    </row>
    <row r="194" spans="1:11" ht="15" x14ac:dyDescent="0.25">
      <c r="A194" s="5">
        <v>43070</v>
      </c>
      <c r="B194" s="86">
        <v>65.040000000000006</v>
      </c>
      <c r="C194" s="13">
        <f t="shared" si="48"/>
        <v>1.5398829688944955E-3</v>
      </c>
      <c r="D194" s="7">
        <v>1000</v>
      </c>
      <c r="E194" s="87">
        <f t="shared" si="49"/>
        <v>16929.981648298042</v>
      </c>
      <c r="F194" s="84"/>
      <c r="G194" s="19">
        <v>43070</v>
      </c>
      <c r="H194" s="21">
        <v>24824</v>
      </c>
      <c r="I194" s="13">
        <f t="shared" si="50"/>
        <v>0.24350047588037871</v>
      </c>
      <c r="J194" s="7">
        <v>1000</v>
      </c>
      <c r="K194" s="36">
        <f t="shared" si="51"/>
        <v>16899.609700630885</v>
      </c>
    </row>
    <row r="195" spans="1:11" ht="15" x14ac:dyDescent="0.25">
      <c r="A195" s="5">
        <v>43435</v>
      </c>
      <c r="B195" s="86">
        <v>61.08</v>
      </c>
      <c r="C195" s="13">
        <f t="shared" si="48"/>
        <v>-6.088560885608868E-2</v>
      </c>
      <c r="D195" s="10"/>
      <c r="E195" s="88"/>
      <c r="F195" s="84"/>
      <c r="G195" s="19">
        <v>43435</v>
      </c>
      <c r="H195" s="21">
        <v>23327</v>
      </c>
      <c r="I195" s="13">
        <f t="shared" si="50"/>
        <v>-6.0304543989687397E-2</v>
      </c>
      <c r="J195" s="37"/>
      <c r="K195" s="11"/>
    </row>
    <row r="196" spans="1:11" ht="15" x14ac:dyDescent="0.25">
      <c r="A196" s="40"/>
      <c r="B196" s="103"/>
      <c r="C196" s="40"/>
      <c r="D196" s="42">
        <f>SUM(D185:D195)</f>
        <v>10000</v>
      </c>
      <c r="E196" s="89"/>
      <c r="F196" s="40"/>
      <c r="G196" s="40"/>
      <c r="H196" s="40"/>
      <c r="I196" s="40"/>
      <c r="J196" s="42">
        <f>SUM(J185:J195)</f>
        <v>10000</v>
      </c>
      <c r="K196" s="44"/>
    </row>
    <row r="197" spans="1:11" ht="12.75" x14ac:dyDescent="0.2">
      <c r="B197" s="45"/>
    </row>
    <row r="198" spans="1:11" ht="18.75" x14ac:dyDescent="0.3">
      <c r="A198" s="122" t="s">
        <v>1216</v>
      </c>
      <c r="B198" s="118"/>
      <c r="C198" s="118"/>
      <c r="D198" s="118"/>
      <c r="E198" s="119"/>
      <c r="F198" s="40"/>
      <c r="G198" s="77"/>
      <c r="H198" s="77"/>
      <c r="I198" s="77"/>
      <c r="J198" s="77"/>
      <c r="K198" s="77"/>
    </row>
    <row r="199" spans="1:11" ht="15" x14ac:dyDescent="0.25">
      <c r="A199" s="79" t="s">
        <v>5</v>
      </c>
      <c r="B199" s="80" t="s">
        <v>1</v>
      </c>
      <c r="C199" s="17" t="s">
        <v>7</v>
      </c>
      <c r="D199" s="82" t="s">
        <v>3</v>
      </c>
      <c r="E199" s="18" t="s">
        <v>4</v>
      </c>
      <c r="F199" s="84"/>
      <c r="G199" s="15" t="s">
        <v>5</v>
      </c>
      <c r="H199" s="16" t="s">
        <v>6</v>
      </c>
      <c r="I199" s="17" t="s">
        <v>7</v>
      </c>
      <c r="J199" s="18" t="s">
        <v>3</v>
      </c>
      <c r="K199" s="18" t="s">
        <v>4</v>
      </c>
    </row>
    <row r="200" spans="1:11" ht="15" x14ac:dyDescent="0.25">
      <c r="A200" s="5">
        <v>39783</v>
      </c>
      <c r="B200" s="86">
        <v>16.399999999999999</v>
      </c>
      <c r="C200" s="13"/>
      <c r="D200" s="7">
        <v>1000</v>
      </c>
      <c r="E200" s="8">
        <f>(D200)+(D200*C201)</f>
        <v>1254.8780487804879</v>
      </c>
      <c r="F200" s="84"/>
      <c r="G200" s="19">
        <v>39783</v>
      </c>
      <c r="H200" s="20">
        <v>8515</v>
      </c>
      <c r="I200" s="13"/>
      <c r="J200" s="7">
        <v>1000</v>
      </c>
      <c r="K200" s="8">
        <f>(J200)+(J200*I201)</f>
        <v>1229.7122724603641</v>
      </c>
    </row>
    <row r="201" spans="1:11" ht="15" x14ac:dyDescent="0.25">
      <c r="A201" s="5">
        <v>40148</v>
      </c>
      <c r="B201" s="86">
        <v>20.58</v>
      </c>
      <c r="C201" s="13">
        <f t="shared" ref="C201:C210" si="52">(B201-B200)/B200</f>
        <v>0.25487804878048781</v>
      </c>
      <c r="D201" s="7">
        <v>1000</v>
      </c>
      <c r="E201" s="8">
        <f t="shared" ref="E201:E209" si="53">(E200+D201)+(E200+D201)*C202</f>
        <v>3039.3740074426987</v>
      </c>
      <c r="F201" s="84"/>
      <c r="G201" s="19">
        <v>40148</v>
      </c>
      <c r="H201" s="21">
        <v>10471</v>
      </c>
      <c r="I201" s="13">
        <f t="shared" ref="I201:I210" si="54">(H201-H200)/H200</f>
        <v>0.22971227246036408</v>
      </c>
      <c r="J201" s="7">
        <v>1000</v>
      </c>
      <c r="K201" s="8">
        <f t="shared" ref="K201:K209" si="55">(K200+J201)+(K200+J201)*I202</f>
        <v>2446.9127803306319</v>
      </c>
    </row>
    <row r="202" spans="1:11" ht="15" x14ac:dyDescent="0.25">
      <c r="A202" s="5">
        <v>40513</v>
      </c>
      <c r="B202" s="86">
        <v>27.74</v>
      </c>
      <c r="C202" s="13">
        <f t="shared" si="52"/>
        <v>0.34791059280855202</v>
      </c>
      <c r="D202" s="7">
        <v>1000</v>
      </c>
      <c r="E202" s="8">
        <f t="shared" si="53"/>
        <v>5201.3857082138857</v>
      </c>
      <c r="F202" s="84"/>
      <c r="G202" s="19">
        <v>40513</v>
      </c>
      <c r="H202" s="21">
        <v>11491</v>
      </c>
      <c r="I202" s="13">
        <f t="shared" si="54"/>
        <v>9.741189953204088E-2</v>
      </c>
      <c r="J202" s="7">
        <v>1000</v>
      </c>
      <c r="K202" s="8">
        <f t="shared" si="55"/>
        <v>3664.6883158384239</v>
      </c>
    </row>
    <row r="203" spans="1:11" ht="15" x14ac:dyDescent="0.25">
      <c r="A203" s="5">
        <v>40878</v>
      </c>
      <c r="B203" s="86">
        <v>35.72</v>
      </c>
      <c r="C203" s="13">
        <f t="shared" si="52"/>
        <v>0.28767123287671237</v>
      </c>
      <c r="D203" s="7">
        <v>1000</v>
      </c>
      <c r="E203" s="8">
        <f t="shared" si="53"/>
        <v>6739.5798766199059</v>
      </c>
      <c r="F203" s="84"/>
      <c r="G203" s="19">
        <v>40878</v>
      </c>
      <c r="H203" s="21">
        <v>12217</v>
      </c>
      <c r="I203" s="13">
        <f t="shared" si="54"/>
        <v>6.3179879906013398E-2</v>
      </c>
      <c r="J203" s="7">
        <v>1000</v>
      </c>
      <c r="K203" s="8">
        <f t="shared" si="55"/>
        <v>5022.8349672468257</v>
      </c>
    </row>
    <row r="204" spans="1:11" ht="15" x14ac:dyDescent="0.25">
      <c r="A204" s="5">
        <v>41244</v>
      </c>
      <c r="B204" s="86">
        <v>38.82</v>
      </c>
      <c r="C204" s="13">
        <f t="shared" si="52"/>
        <v>8.6786114221724567E-2</v>
      </c>
      <c r="D204" s="7">
        <v>1000</v>
      </c>
      <c r="E204" s="8">
        <f t="shared" si="53"/>
        <v>11918.394771363677</v>
      </c>
      <c r="F204" s="84"/>
      <c r="G204" s="19">
        <v>41244</v>
      </c>
      <c r="H204" s="21">
        <v>13155</v>
      </c>
      <c r="I204" s="13">
        <f t="shared" si="54"/>
        <v>7.6778259801915369E-2</v>
      </c>
      <c r="J204" s="7">
        <v>1000</v>
      </c>
      <c r="K204" s="8">
        <f t="shared" si="55"/>
        <v>7213.2090390705998</v>
      </c>
    </row>
    <row r="205" spans="1:11" ht="15" x14ac:dyDescent="0.25">
      <c r="A205" s="5">
        <v>41609</v>
      </c>
      <c r="B205" s="86">
        <v>59.78</v>
      </c>
      <c r="C205" s="13">
        <f t="shared" si="52"/>
        <v>0.53992787223080885</v>
      </c>
      <c r="D205" s="7">
        <v>1000</v>
      </c>
      <c r="E205" s="8">
        <f t="shared" si="53"/>
        <v>12317.639711738535</v>
      </c>
      <c r="F205" s="84"/>
      <c r="G205" s="19">
        <v>41609</v>
      </c>
      <c r="H205" s="21">
        <v>15755</v>
      </c>
      <c r="I205" s="13">
        <f t="shared" si="54"/>
        <v>0.1976434815659445</v>
      </c>
      <c r="J205" s="7">
        <v>1000</v>
      </c>
      <c r="K205" s="8">
        <f t="shared" si="55"/>
        <v>9411.1750417227249</v>
      </c>
    </row>
    <row r="206" spans="1:11" ht="15" x14ac:dyDescent="0.25">
      <c r="A206" s="5">
        <v>41974</v>
      </c>
      <c r="B206" s="86">
        <v>57</v>
      </c>
      <c r="C206" s="13">
        <f t="shared" si="52"/>
        <v>-4.6503847440615607E-2</v>
      </c>
      <c r="D206" s="7">
        <v>1000</v>
      </c>
      <c r="E206" s="8">
        <f t="shared" si="53"/>
        <v>20411.03517925401</v>
      </c>
      <c r="F206" s="84"/>
      <c r="G206" s="19">
        <v>41974</v>
      </c>
      <c r="H206" s="21">
        <v>18053</v>
      </c>
      <c r="I206" s="13">
        <f t="shared" si="54"/>
        <v>0.14585845763249761</v>
      </c>
      <c r="J206" s="7">
        <v>1000</v>
      </c>
      <c r="K206" s="8">
        <f t="shared" si="55"/>
        <v>10049.007095885365</v>
      </c>
    </row>
    <row r="207" spans="1:11" ht="15" x14ac:dyDescent="0.25">
      <c r="A207" s="5">
        <v>42339</v>
      </c>
      <c r="B207" s="86">
        <v>87.36</v>
      </c>
      <c r="C207" s="13">
        <f t="shared" si="52"/>
        <v>0.53263157894736846</v>
      </c>
      <c r="D207" s="7">
        <v>1000</v>
      </c>
      <c r="E207" s="8">
        <f t="shared" si="53"/>
        <v>18643.972597136588</v>
      </c>
      <c r="F207" s="84"/>
      <c r="G207" s="19">
        <v>42339</v>
      </c>
      <c r="H207" s="21">
        <v>17425</v>
      </c>
      <c r="I207" s="13">
        <f t="shared" si="54"/>
        <v>-3.4786462083864177E-2</v>
      </c>
      <c r="J207" s="7">
        <v>1000</v>
      </c>
      <c r="K207" s="8">
        <f t="shared" si="55"/>
        <v>12658.325891257362</v>
      </c>
    </row>
    <row r="208" spans="1:11" ht="15" x14ac:dyDescent="0.25">
      <c r="A208" s="5">
        <v>42705</v>
      </c>
      <c r="B208" s="86">
        <v>76.069999999999993</v>
      </c>
      <c r="C208" s="13">
        <f t="shared" si="52"/>
        <v>-0.12923534798534805</v>
      </c>
      <c r="D208" s="7">
        <v>1000</v>
      </c>
      <c r="E208" s="8">
        <f t="shared" si="53"/>
        <v>29552.467779891038</v>
      </c>
      <c r="F208" s="84"/>
      <c r="G208" s="19">
        <v>42705</v>
      </c>
      <c r="H208" s="21">
        <v>19963</v>
      </c>
      <c r="I208" s="13">
        <f t="shared" si="54"/>
        <v>0.14565279770444764</v>
      </c>
      <c r="J208" s="7">
        <v>1000</v>
      </c>
      <c r="K208" s="8">
        <f t="shared" si="55"/>
        <v>16984.134745507828</v>
      </c>
    </row>
    <row r="209" spans="1:11" ht="15" x14ac:dyDescent="0.25">
      <c r="A209" s="5">
        <v>43070</v>
      </c>
      <c r="B209" s="86">
        <v>114.44</v>
      </c>
      <c r="C209" s="13">
        <f t="shared" si="52"/>
        <v>0.50440383856973847</v>
      </c>
      <c r="D209" s="7">
        <v>1000</v>
      </c>
      <c r="E209" s="87">
        <f t="shared" si="53"/>
        <v>39589.526800769323</v>
      </c>
      <c r="F209" s="84"/>
      <c r="G209" s="19">
        <v>43070</v>
      </c>
      <c r="H209" s="21">
        <v>24824</v>
      </c>
      <c r="I209" s="13">
        <f t="shared" si="54"/>
        <v>0.24350047588037871</v>
      </c>
      <c r="J209" s="7">
        <v>1000</v>
      </c>
      <c r="K209" s="36">
        <f t="shared" si="55"/>
        <v>16899.609700630885</v>
      </c>
    </row>
    <row r="210" spans="1:11" ht="15" x14ac:dyDescent="0.25">
      <c r="A210" s="5">
        <v>43435</v>
      </c>
      <c r="B210" s="86">
        <v>148.29</v>
      </c>
      <c r="C210" s="13">
        <f t="shared" si="52"/>
        <v>0.29578818594896883</v>
      </c>
      <c r="D210" s="10"/>
      <c r="E210" s="88"/>
      <c r="F210" s="84"/>
      <c r="G210" s="19">
        <v>43435</v>
      </c>
      <c r="H210" s="21">
        <v>23327</v>
      </c>
      <c r="I210" s="13">
        <f t="shared" si="54"/>
        <v>-6.0304543989687397E-2</v>
      </c>
      <c r="J210" s="37"/>
      <c r="K210" s="11"/>
    </row>
    <row r="211" spans="1:11" ht="15" x14ac:dyDescent="0.25">
      <c r="A211" s="40"/>
      <c r="B211" s="103"/>
      <c r="C211" s="40"/>
      <c r="D211" s="42">
        <f>SUM(D200:D210)</f>
        <v>10000</v>
      </c>
      <c r="E211" s="89"/>
      <c r="F211" s="40"/>
      <c r="G211" s="40"/>
      <c r="H211" s="40"/>
      <c r="I211" s="40"/>
      <c r="J211" s="42">
        <f>SUM(J200:J210)</f>
        <v>10000</v>
      </c>
      <c r="K211" s="44"/>
    </row>
    <row r="212" spans="1:11" ht="12.75" x14ac:dyDescent="0.2">
      <c r="B212" s="45"/>
    </row>
    <row r="213" spans="1:11" ht="18.75" x14ac:dyDescent="0.3">
      <c r="A213" s="122" t="s">
        <v>1219</v>
      </c>
      <c r="B213" s="118"/>
      <c r="C213" s="118"/>
      <c r="D213" s="118"/>
      <c r="E213" s="119"/>
      <c r="F213" s="40"/>
      <c r="G213" s="77"/>
      <c r="H213" s="77"/>
      <c r="I213" s="77"/>
      <c r="J213" s="77"/>
      <c r="K213" s="77"/>
    </row>
    <row r="214" spans="1:11" ht="15" x14ac:dyDescent="0.25">
      <c r="A214" s="79" t="s">
        <v>5</v>
      </c>
      <c r="B214" s="80" t="s">
        <v>1</v>
      </c>
      <c r="C214" s="17" t="s">
        <v>7</v>
      </c>
      <c r="D214" s="82" t="s">
        <v>3</v>
      </c>
      <c r="E214" s="18" t="s">
        <v>4</v>
      </c>
      <c r="F214" s="84"/>
      <c r="G214" s="15" t="s">
        <v>5</v>
      </c>
      <c r="H214" s="16" t="s">
        <v>6</v>
      </c>
      <c r="I214" s="17" t="s">
        <v>7</v>
      </c>
      <c r="J214" s="18" t="s">
        <v>3</v>
      </c>
      <c r="K214" s="18" t="s">
        <v>4</v>
      </c>
    </row>
    <row r="215" spans="1:11" ht="15" x14ac:dyDescent="0.25">
      <c r="A215" s="5">
        <v>39783</v>
      </c>
      <c r="B215" s="86">
        <v>16.64</v>
      </c>
      <c r="C215" s="13"/>
      <c r="D215" s="7">
        <v>1000</v>
      </c>
      <c r="E215" s="8">
        <f>(D215)+(D215*C216)</f>
        <v>1978.3653846153848</v>
      </c>
      <c r="F215" s="84"/>
      <c r="G215" s="19">
        <v>39783</v>
      </c>
      <c r="H215" s="20">
        <v>8515</v>
      </c>
      <c r="I215" s="13"/>
      <c r="J215" s="7">
        <v>1000</v>
      </c>
      <c r="K215" s="8">
        <f>(J215)+(J215*I216)</f>
        <v>1229.7122724603641</v>
      </c>
    </row>
    <row r="216" spans="1:11" ht="15" x14ac:dyDescent="0.25">
      <c r="A216" s="5">
        <v>40148</v>
      </c>
      <c r="B216" s="86">
        <v>32.92</v>
      </c>
      <c r="C216" s="13">
        <f t="shared" ref="C216:C225" si="56">(B216-B215)/B215</f>
        <v>0.97836538461538469</v>
      </c>
      <c r="D216" s="7">
        <v>1000</v>
      </c>
      <c r="E216" s="8">
        <f t="shared" ref="E216:E224" si="57">(E215+D216)+(E215+D216)*C217</f>
        <v>4896.3892653519015</v>
      </c>
      <c r="F216" s="84"/>
      <c r="G216" s="19">
        <v>40148</v>
      </c>
      <c r="H216" s="21">
        <v>10471</v>
      </c>
      <c r="I216" s="13">
        <f t="shared" ref="I216:I225" si="58">(H216-H215)/H215</f>
        <v>0.22971227246036408</v>
      </c>
      <c r="J216" s="7">
        <v>1000</v>
      </c>
      <c r="K216" s="8">
        <f t="shared" ref="K216:K224" si="59">(K215+J216)+(K215+J216)*I217</f>
        <v>2446.9127803306319</v>
      </c>
    </row>
    <row r="217" spans="1:11" ht="15" x14ac:dyDescent="0.25">
      <c r="A217" s="5">
        <v>40513</v>
      </c>
      <c r="B217" s="86">
        <v>54.12</v>
      </c>
      <c r="C217" s="13">
        <f t="shared" si="56"/>
        <v>0.64398541919805574</v>
      </c>
      <c r="D217" s="7">
        <v>1000</v>
      </c>
      <c r="E217" s="8">
        <f t="shared" si="57"/>
        <v>5232.8820475767152</v>
      </c>
      <c r="F217" s="84"/>
      <c r="G217" s="19">
        <v>40513</v>
      </c>
      <c r="H217" s="21">
        <v>11491</v>
      </c>
      <c r="I217" s="13">
        <f t="shared" si="58"/>
        <v>9.741189953204088E-2</v>
      </c>
      <c r="J217" s="7">
        <v>1000</v>
      </c>
      <c r="K217" s="8">
        <f t="shared" si="59"/>
        <v>3664.6883158384239</v>
      </c>
    </row>
    <row r="218" spans="1:11" ht="15" x14ac:dyDescent="0.25">
      <c r="A218" s="5">
        <v>40878</v>
      </c>
      <c r="B218" s="86">
        <v>48.03</v>
      </c>
      <c r="C218" s="13">
        <f t="shared" si="56"/>
        <v>-0.11252771618625271</v>
      </c>
      <c r="D218" s="7">
        <v>1000</v>
      </c>
      <c r="E218" s="8">
        <f t="shared" si="57"/>
        <v>6736.3919860442902</v>
      </c>
      <c r="F218" s="84"/>
      <c r="G218" s="19">
        <v>40878</v>
      </c>
      <c r="H218" s="21">
        <v>12217</v>
      </c>
      <c r="I218" s="13">
        <f t="shared" si="58"/>
        <v>6.3179879906013398E-2</v>
      </c>
      <c r="J218" s="7">
        <v>1000</v>
      </c>
      <c r="K218" s="8">
        <f t="shared" si="59"/>
        <v>5022.8349672468257</v>
      </c>
    </row>
    <row r="219" spans="1:11" ht="15" x14ac:dyDescent="0.25">
      <c r="A219" s="5">
        <v>41244</v>
      </c>
      <c r="B219" s="86">
        <v>51.91</v>
      </c>
      <c r="C219" s="13">
        <f t="shared" si="56"/>
        <v>8.0782844055798358E-2</v>
      </c>
      <c r="D219" s="7">
        <v>1000</v>
      </c>
      <c r="E219" s="8">
        <f t="shared" si="57"/>
        <v>7456.2067243651682</v>
      </c>
      <c r="F219" s="84"/>
      <c r="G219" s="19">
        <v>41244</v>
      </c>
      <c r="H219" s="21">
        <v>13155</v>
      </c>
      <c r="I219" s="13">
        <f t="shared" si="58"/>
        <v>7.6778259801915369E-2</v>
      </c>
      <c r="J219" s="7">
        <v>1000</v>
      </c>
      <c r="K219" s="8">
        <f t="shared" si="59"/>
        <v>7213.2090390705998</v>
      </c>
    </row>
    <row r="220" spans="1:11" ht="15" x14ac:dyDescent="0.25">
      <c r="A220" s="5">
        <v>41609</v>
      </c>
      <c r="B220" s="86">
        <v>50.03</v>
      </c>
      <c r="C220" s="13">
        <f t="shared" si="56"/>
        <v>-3.6216528607204694E-2</v>
      </c>
      <c r="D220" s="7">
        <v>1000</v>
      </c>
      <c r="E220" s="8">
        <f t="shared" si="57"/>
        <v>8530.5767215412761</v>
      </c>
      <c r="F220" s="84"/>
      <c r="G220" s="19">
        <v>41609</v>
      </c>
      <c r="H220" s="21">
        <v>15755</v>
      </c>
      <c r="I220" s="13">
        <f t="shared" si="58"/>
        <v>0.1976434815659445</v>
      </c>
      <c r="J220" s="7">
        <v>1000</v>
      </c>
      <c r="K220" s="8">
        <f t="shared" si="59"/>
        <v>9411.1750417227249</v>
      </c>
    </row>
    <row r="221" spans="1:11" ht="15" x14ac:dyDescent="0.25">
      <c r="A221" s="5">
        <v>41974</v>
      </c>
      <c r="B221" s="86">
        <v>50.47</v>
      </c>
      <c r="C221" s="13">
        <f t="shared" si="56"/>
        <v>8.7947231661002941E-3</v>
      </c>
      <c r="D221" s="7">
        <v>1000</v>
      </c>
      <c r="E221" s="8">
        <f t="shared" si="57"/>
        <v>11299.974460412721</v>
      </c>
      <c r="F221" s="84"/>
      <c r="G221" s="19">
        <v>41974</v>
      </c>
      <c r="H221" s="21">
        <v>18053</v>
      </c>
      <c r="I221" s="13">
        <f t="shared" si="58"/>
        <v>0.14585845763249761</v>
      </c>
      <c r="J221" s="7">
        <v>1000</v>
      </c>
      <c r="K221" s="8">
        <f t="shared" si="59"/>
        <v>10049.007095885365</v>
      </c>
    </row>
    <row r="222" spans="1:11" ht="15" x14ac:dyDescent="0.25">
      <c r="A222" s="5">
        <v>42339</v>
      </c>
      <c r="B222" s="86">
        <v>59.84</v>
      </c>
      <c r="C222" s="13">
        <f t="shared" si="56"/>
        <v>0.18565484446205677</v>
      </c>
      <c r="D222" s="7">
        <v>1000</v>
      </c>
      <c r="E222" s="8">
        <f t="shared" si="57"/>
        <v>14521.945114106931</v>
      </c>
      <c r="F222" s="84"/>
      <c r="G222" s="19">
        <v>42339</v>
      </c>
      <c r="H222" s="21">
        <v>17425</v>
      </c>
      <c r="I222" s="13">
        <f t="shared" si="58"/>
        <v>-3.4786462083864177E-2</v>
      </c>
      <c r="J222" s="7">
        <v>1000</v>
      </c>
      <c r="K222" s="8">
        <f t="shared" si="59"/>
        <v>12658.325891257362</v>
      </c>
    </row>
    <row r="223" spans="1:11" ht="15" x14ac:dyDescent="0.25">
      <c r="A223" s="5">
        <v>42705</v>
      </c>
      <c r="B223" s="86">
        <v>70.650000000000006</v>
      </c>
      <c r="C223" s="13">
        <f t="shared" si="56"/>
        <v>0.18064839572192515</v>
      </c>
      <c r="D223" s="7">
        <v>1000</v>
      </c>
      <c r="E223" s="8">
        <f t="shared" si="57"/>
        <v>19206.347372614691</v>
      </c>
      <c r="F223" s="84"/>
      <c r="G223" s="19">
        <v>42705</v>
      </c>
      <c r="H223" s="21">
        <v>19963</v>
      </c>
      <c r="I223" s="13">
        <f t="shared" si="58"/>
        <v>0.14565279770444764</v>
      </c>
      <c r="J223" s="7">
        <v>1000</v>
      </c>
      <c r="K223" s="8">
        <f t="shared" si="59"/>
        <v>16984.134745507828</v>
      </c>
    </row>
    <row r="224" spans="1:11" ht="15" x14ac:dyDescent="0.25">
      <c r="A224" s="5">
        <v>43070</v>
      </c>
      <c r="B224" s="86">
        <v>87.42</v>
      </c>
      <c r="C224" s="13">
        <f t="shared" si="56"/>
        <v>0.23736730360934175</v>
      </c>
      <c r="D224" s="7">
        <v>1000</v>
      </c>
      <c r="E224" s="87">
        <f t="shared" si="57"/>
        <v>23527.843732080182</v>
      </c>
      <c r="F224" s="84"/>
      <c r="G224" s="19">
        <v>43070</v>
      </c>
      <c r="H224" s="21">
        <v>24824</v>
      </c>
      <c r="I224" s="13">
        <f t="shared" si="58"/>
        <v>0.24350047588037871</v>
      </c>
      <c r="J224" s="7">
        <v>1000</v>
      </c>
      <c r="K224" s="36">
        <f t="shared" si="59"/>
        <v>16899.609700630885</v>
      </c>
    </row>
    <row r="225" spans="1:11" ht="15" x14ac:dyDescent="0.25">
      <c r="A225" s="5">
        <v>43435</v>
      </c>
      <c r="B225" s="86">
        <v>101.79</v>
      </c>
      <c r="C225" s="13">
        <f t="shared" si="56"/>
        <v>0.16437886067261501</v>
      </c>
      <c r="D225" s="10"/>
      <c r="E225" s="88"/>
      <c r="F225" s="84"/>
      <c r="G225" s="19">
        <v>43435</v>
      </c>
      <c r="H225" s="21">
        <v>23327</v>
      </c>
      <c r="I225" s="13">
        <f t="shared" si="58"/>
        <v>-6.0304543989687397E-2</v>
      </c>
      <c r="J225" s="37"/>
      <c r="K225" s="11"/>
    </row>
    <row r="226" spans="1:11" ht="15" x14ac:dyDescent="0.25">
      <c r="A226" s="40"/>
      <c r="B226" s="103"/>
      <c r="C226" s="40"/>
      <c r="D226" s="42">
        <f>SUM(D215:D225)</f>
        <v>10000</v>
      </c>
      <c r="E226" s="89"/>
      <c r="F226" s="40"/>
      <c r="G226" s="40"/>
      <c r="H226" s="40"/>
      <c r="I226" s="40"/>
      <c r="J226" s="42">
        <f>SUM(J215:J225)</f>
        <v>10000</v>
      </c>
      <c r="K226" s="44"/>
    </row>
    <row r="227" spans="1:11" ht="12.75" x14ac:dyDescent="0.2">
      <c r="B227" s="45"/>
    </row>
    <row r="228" spans="1:11" ht="18.75" x14ac:dyDescent="0.3">
      <c r="A228" s="122" t="s">
        <v>1222</v>
      </c>
      <c r="B228" s="118"/>
      <c r="C228" s="118"/>
      <c r="D228" s="118"/>
      <c r="E228" s="119"/>
      <c r="F228" s="40"/>
      <c r="G228" s="77"/>
      <c r="H228" s="77"/>
      <c r="I228" s="77"/>
      <c r="J228" s="77"/>
      <c r="K228" s="77"/>
    </row>
    <row r="229" spans="1:11" ht="15" x14ac:dyDescent="0.25">
      <c r="A229" s="79" t="s">
        <v>5</v>
      </c>
      <c r="B229" s="80" t="s">
        <v>1</v>
      </c>
      <c r="C229" s="17" t="s">
        <v>7</v>
      </c>
      <c r="D229" s="82" t="s">
        <v>3</v>
      </c>
      <c r="E229" s="18" t="s">
        <v>4</v>
      </c>
      <c r="F229" s="84"/>
      <c r="G229" s="15" t="s">
        <v>5</v>
      </c>
      <c r="H229" s="16" t="s">
        <v>6</v>
      </c>
      <c r="I229" s="17" t="s">
        <v>7</v>
      </c>
      <c r="J229" s="18" t="s">
        <v>3</v>
      </c>
      <c r="K229" s="18" t="s">
        <v>4</v>
      </c>
    </row>
    <row r="230" spans="1:11" ht="15" x14ac:dyDescent="0.25">
      <c r="A230" s="5">
        <v>39783</v>
      </c>
      <c r="B230" s="86">
        <v>17.2</v>
      </c>
      <c r="C230" s="13"/>
      <c r="D230" s="7">
        <v>1000</v>
      </c>
      <c r="E230" s="8">
        <f>(D230)+(D230*C231)</f>
        <v>2047.0930232558139</v>
      </c>
      <c r="F230" s="84"/>
      <c r="G230" s="19">
        <v>39783</v>
      </c>
      <c r="H230" s="20">
        <v>8515</v>
      </c>
      <c r="I230" s="13"/>
      <c r="J230" s="7">
        <v>1000</v>
      </c>
      <c r="K230" s="8">
        <f>(J230)+(J230*I231)</f>
        <v>1229.7122724603641</v>
      </c>
    </row>
    <row r="231" spans="1:11" ht="15" x14ac:dyDescent="0.25">
      <c r="A231" s="5">
        <v>40148</v>
      </c>
      <c r="B231" s="86">
        <v>35.21</v>
      </c>
      <c r="C231" s="13">
        <f t="shared" ref="C231:C240" si="60">(B231-B230)/B230</f>
        <v>1.047093023255814</v>
      </c>
      <c r="D231" s="7">
        <v>1000</v>
      </c>
      <c r="E231" s="8">
        <f t="shared" ref="E231:E239" si="61">(E230+D231)+(E230+D231)*C232</f>
        <v>6391.8855636942462</v>
      </c>
      <c r="F231" s="84"/>
      <c r="G231" s="19">
        <v>40148</v>
      </c>
      <c r="H231" s="21">
        <v>10471</v>
      </c>
      <c r="I231" s="13">
        <f t="shared" ref="I231:I240" si="62">(H231-H230)/H230</f>
        <v>0.22971227246036408</v>
      </c>
      <c r="J231" s="7">
        <v>1000</v>
      </c>
      <c r="K231" s="8">
        <f t="shared" ref="K231:K239" si="63">(K230+J231)+(K230+J231)*I232</f>
        <v>2446.9127803306319</v>
      </c>
    </row>
    <row r="232" spans="1:11" ht="15" x14ac:dyDescent="0.25">
      <c r="A232" s="5">
        <v>40513</v>
      </c>
      <c r="B232" s="86">
        <v>73.86</v>
      </c>
      <c r="C232" s="13">
        <f t="shared" si="60"/>
        <v>1.0976995171826185</v>
      </c>
      <c r="D232" s="7">
        <v>1000</v>
      </c>
      <c r="E232" s="8">
        <f t="shared" si="61"/>
        <v>6916.5070580410147</v>
      </c>
      <c r="F232" s="84"/>
      <c r="G232" s="19">
        <v>40513</v>
      </c>
      <c r="H232" s="21">
        <v>11491</v>
      </c>
      <c r="I232" s="13">
        <f t="shared" si="62"/>
        <v>9.741189953204088E-2</v>
      </c>
      <c r="J232" s="7">
        <v>1000</v>
      </c>
      <c r="K232" s="8">
        <f t="shared" si="63"/>
        <v>3664.6883158384239</v>
      </c>
    </row>
    <row r="233" spans="1:11" ht="15" x14ac:dyDescent="0.25">
      <c r="A233" s="5">
        <v>40878</v>
      </c>
      <c r="B233" s="86">
        <v>69.11</v>
      </c>
      <c r="C233" s="13">
        <f t="shared" si="60"/>
        <v>-6.4310858380720287E-2</v>
      </c>
      <c r="D233" s="7">
        <v>1000</v>
      </c>
      <c r="E233" s="8">
        <f t="shared" si="61"/>
        <v>8957.7608441442244</v>
      </c>
      <c r="F233" s="84"/>
      <c r="G233" s="19">
        <v>40878</v>
      </c>
      <c r="H233" s="21">
        <v>12217</v>
      </c>
      <c r="I233" s="13">
        <f t="shared" si="62"/>
        <v>6.3179879906013398E-2</v>
      </c>
      <c r="J233" s="7">
        <v>1000</v>
      </c>
      <c r="K233" s="8">
        <f t="shared" si="63"/>
        <v>5022.8349672468257</v>
      </c>
    </row>
    <row r="234" spans="1:11" ht="15" x14ac:dyDescent="0.25">
      <c r="A234" s="5">
        <v>41244</v>
      </c>
      <c r="B234" s="86">
        <v>78.2</v>
      </c>
      <c r="C234" s="13">
        <f t="shared" si="60"/>
        <v>0.13152944581102596</v>
      </c>
      <c r="D234" s="7">
        <v>1000</v>
      </c>
      <c r="E234" s="8">
        <f t="shared" si="61"/>
        <v>9489.1603338315545</v>
      </c>
      <c r="F234" s="84"/>
      <c r="G234" s="19">
        <v>41244</v>
      </c>
      <c r="H234" s="21">
        <v>13155</v>
      </c>
      <c r="I234" s="13">
        <f t="shared" si="62"/>
        <v>7.6778259801915369E-2</v>
      </c>
      <c r="J234" s="7">
        <v>1000</v>
      </c>
      <c r="K234" s="8">
        <f t="shared" si="63"/>
        <v>7213.2090390705998</v>
      </c>
    </row>
    <row r="235" spans="1:11" ht="15" x14ac:dyDescent="0.25">
      <c r="A235" s="5">
        <v>41609</v>
      </c>
      <c r="B235" s="86">
        <v>74.52</v>
      </c>
      <c r="C235" s="13">
        <f t="shared" si="60"/>
        <v>-4.7058823529411847E-2</v>
      </c>
      <c r="D235" s="7">
        <v>1000</v>
      </c>
      <c r="E235" s="8">
        <f t="shared" si="61"/>
        <v>9648.8451541083341</v>
      </c>
      <c r="F235" s="84"/>
      <c r="G235" s="19">
        <v>41609</v>
      </c>
      <c r="H235" s="21">
        <v>15755</v>
      </c>
      <c r="I235" s="13">
        <f t="shared" si="62"/>
        <v>0.1976434815659445</v>
      </c>
      <c r="J235" s="7">
        <v>1000</v>
      </c>
      <c r="K235" s="8">
        <f t="shared" si="63"/>
        <v>9411.1750417227249</v>
      </c>
    </row>
    <row r="236" spans="1:11" ht="15" x14ac:dyDescent="0.25">
      <c r="A236" s="5">
        <v>41974</v>
      </c>
      <c r="B236" s="86">
        <v>68.55</v>
      </c>
      <c r="C236" s="13">
        <f t="shared" si="60"/>
        <v>-8.0112721417069238E-2</v>
      </c>
      <c r="D236" s="7">
        <v>1000</v>
      </c>
      <c r="E236" s="8">
        <f t="shared" si="61"/>
        <v>7299.6241253326134</v>
      </c>
      <c r="F236" s="84"/>
      <c r="G236" s="19">
        <v>41974</v>
      </c>
      <c r="H236" s="21">
        <v>18053</v>
      </c>
      <c r="I236" s="13">
        <f t="shared" si="62"/>
        <v>0.14585845763249761</v>
      </c>
      <c r="J236" s="7">
        <v>1000</v>
      </c>
      <c r="K236" s="8">
        <f t="shared" si="63"/>
        <v>10049.007095885365</v>
      </c>
    </row>
    <row r="237" spans="1:11" ht="15" x14ac:dyDescent="0.25">
      <c r="A237" s="5">
        <v>42339</v>
      </c>
      <c r="B237" s="86">
        <v>46.99</v>
      </c>
      <c r="C237" s="13">
        <f t="shared" si="60"/>
        <v>-0.3145149525893508</v>
      </c>
      <c r="D237" s="7">
        <v>1000</v>
      </c>
      <c r="E237" s="8">
        <f t="shared" si="61"/>
        <v>11551.296399164778</v>
      </c>
      <c r="F237" s="84"/>
      <c r="G237" s="19">
        <v>42339</v>
      </c>
      <c r="H237" s="21">
        <v>17425</v>
      </c>
      <c r="I237" s="13">
        <f t="shared" si="62"/>
        <v>-3.4786462083864177E-2</v>
      </c>
      <c r="J237" s="7">
        <v>1000</v>
      </c>
      <c r="K237" s="8">
        <f t="shared" si="63"/>
        <v>12658.325891257362</v>
      </c>
    </row>
    <row r="238" spans="1:11" ht="15" x14ac:dyDescent="0.25">
      <c r="A238" s="5">
        <v>42705</v>
      </c>
      <c r="B238" s="86">
        <v>65.400000000000006</v>
      </c>
      <c r="C238" s="13">
        <f t="shared" si="60"/>
        <v>0.39178548627367532</v>
      </c>
      <c r="D238" s="7">
        <v>1000</v>
      </c>
      <c r="E238" s="8">
        <f t="shared" si="61"/>
        <v>19980.358839710167</v>
      </c>
      <c r="F238" s="84"/>
      <c r="G238" s="19">
        <v>42705</v>
      </c>
      <c r="H238" s="21">
        <v>19963</v>
      </c>
      <c r="I238" s="13">
        <f t="shared" si="62"/>
        <v>0.14565279770444764</v>
      </c>
      <c r="J238" s="7">
        <v>1000</v>
      </c>
      <c r="K238" s="8">
        <f t="shared" si="63"/>
        <v>16984.134745507828</v>
      </c>
    </row>
    <row r="239" spans="1:11" ht="15" x14ac:dyDescent="0.25">
      <c r="A239" s="5">
        <v>43070</v>
      </c>
      <c r="B239" s="86">
        <v>104.11</v>
      </c>
      <c r="C239" s="13">
        <f t="shared" si="60"/>
        <v>0.59189602446483169</v>
      </c>
      <c r="D239" s="7">
        <v>1000</v>
      </c>
      <c r="E239" s="87">
        <f t="shared" si="61"/>
        <v>22957.280559214123</v>
      </c>
      <c r="F239" s="84"/>
      <c r="G239" s="19">
        <v>43070</v>
      </c>
      <c r="H239" s="21">
        <v>24824</v>
      </c>
      <c r="I239" s="13">
        <f t="shared" si="62"/>
        <v>0.24350047588037871</v>
      </c>
      <c r="J239" s="7">
        <v>1000</v>
      </c>
      <c r="K239" s="36">
        <f t="shared" si="63"/>
        <v>16899.609700630885</v>
      </c>
    </row>
    <row r="240" spans="1:11" ht="15" x14ac:dyDescent="0.25">
      <c r="A240" s="5">
        <v>43435</v>
      </c>
      <c r="B240" s="86">
        <v>113.92</v>
      </c>
      <c r="C240" s="13">
        <f t="shared" si="60"/>
        <v>9.4227259629238322E-2</v>
      </c>
      <c r="D240" s="10"/>
      <c r="E240" s="88"/>
      <c r="F240" s="84"/>
      <c r="G240" s="19">
        <v>43435</v>
      </c>
      <c r="H240" s="21">
        <v>23327</v>
      </c>
      <c r="I240" s="13">
        <f t="shared" si="62"/>
        <v>-6.0304543989687397E-2</v>
      </c>
      <c r="J240" s="37"/>
      <c r="K240" s="11"/>
    </row>
    <row r="241" spans="1:11" ht="15" x14ac:dyDescent="0.25">
      <c r="A241" s="40"/>
      <c r="B241" s="103"/>
      <c r="C241" s="40"/>
      <c r="D241" s="42">
        <f>SUM(D230:D240)</f>
        <v>10000</v>
      </c>
      <c r="E241" s="89"/>
      <c r="F241" s="40"/>
      <c r="G241" s="40"/>
      <c r="H241" s="40"/>
      <c r="I241" s="40"/>
      <c r="J241" s="42">
        <f>SUM(J230:J240)</f>
        <v>10000</v>
      </c>
      <c r="K241" s="44"/>
    </row>
    <row r="242" spans="1:11" ht="12.75" x14ac:dyDescent="0.2">
      <c r="B242" s="45"/>
    </row>
    <row r="243" spans="1:11" ht="18.75" x14ac:dyDescent="0.3">
      <c r="A243" s="122" t="s">
        <v>1224</v>
      </c>
      <c r="B243" s="118"/>
      <c r="C243" s="118"/>
      <c r="D243" s="118"/>
      <c r="E243" s="119"/>
      <c r="F243" s="40"/>
      <c r="G243" s="77"/>
      <c r="H243" s="77"/>
      <c r="I243" s="77"/>
      <c r="J243" s="77"/>
      <c r="K243" s="77"/>
    </row>
    <row r="244" spans="1:11" ht="15" x14ac:dyDescent="0.25">
      <c r="A244" s="79" t="s">
        <v>5</v>
      </c>
      <c r="B244" s="80" t="s">
        <v>1</v>
      </c>
      <c r="C244" s="17" t="s">
        <v>7</v>
      </c>
      <c r="D244" s="82" t="s">
        <v>3</v>
      </c>
      <c r="E244" s="18" t="s">
        <v>4</v>
      </c>
      <c r="F244" s="84"/>
      <c r="G244" s="15" t="s">
        <v>5</v>
      </c>
      <c r="H244" s="16" t="s">
        <v>6</v>
      </c>
      <c r="I244" s="17" t="s">
        <v>7</v>
      </c>
      <c r="J244" s="18" t="s">
        <v>3</v>
      </c>
      <c r="K244" s="18" t="s">
        <v>4</v>
      </c>
    </row>
    <row r="245" spans="1:11" ht="15" x14ac:dyDescent="0.25">
      <c r="A245" s="5">
        <v>39783</v>
      </c>
      <c r="B245" s="86">
        <v>13.81</v>
      </c>
      <c r="C245" s="13"/>
      <c r="D245" s="7">
        <v>1000</v>
      </c>
      <c r="E245" s="8">
        <f>(D245)+(D245*C246)</f>
        <v>1485.1556842867487</v>
      </c>
      <c r="F245" s="84"/>
      <c r="G245" s="19">
        <v>39783</v>
      </c>
      <c r="H245" s="20">
        <v>8515</v>
      </c>
      <c r="I245" s="13"/>
      <c r="J245" s="7">
        <v>1000</v>
      </c>
      <c r="K245" s="8">
        <f>(J245)+(J245*I246)</f>
        <v>1229.7122724603641</v>
      </c>
    </row>
    <row r="246" spans="1:11" ht="15" x14ac:dyDescent="0.25">
      <c r="A246" s="5">
        <v>40148</v>
      </c>
      <c r="B246" s="86">
        <v>20.51</v>
      </c>
      <c r="C246" s="13">
        <f t="shared" ref="C246:C255" si="64">(B246-B245)/B245</f>
        <v>0.48515568428674877</v>
      </c>
      <c r="D246" s="7">
        <v>1000</v>
      </c>
      <c r="E246" s="8">
        <f t="shared" ref="E246:E254" si="65">(E245+D246)+(E245+D246)*C247</f>
        <v>2926.2072050475363</v>
      </c>
      <c r="F246" s="84"/>
      <c r="G246" s="19">
        <v>40148</v>
      </c>
      <c r="H246" s="21">
        <v>10471</v>
      </c>
      <c r="I246" s="13">
        <f t="shared" ref="I246:I255" si="66">(H246-H245)/H245</f>
        <v>0.22971227246036408</v>
      </c>
      <c r="J246" s="7">
        <v>1000</v>
      </c>
      <c r="K246" s="8">
        <f t="shared" ref="K246:K254" si="67">(K245+J246)+(K245+J246)*I247</f>
        <v>2446.9127803306319</v>
      </c>
    </row>
    <row r="247" spans="1:11" ht="15" x14ac:dyDescent="0.25">
      <c r="A247" s="5">
        <v>40513</v>
      </c>
      <c r="B247" s="86">
        <v>24.15</v>
      </c>
      <c r="C247" s="13">
        <f t="shared" si="64"/>
        <v>0.17747440273037526</v>
      </c>
      <c r="D247" s="7">
        <v>1000</v>
      </c>
      <c r="E247" s="8">
        <f t="shared" si="65"/>
        <v>3838.4162364874674</v>
      </c>
      <c r="F247" s="84"/>
      <c r="G247" s="19">
        <v>40513</v>
      </c>
      <c r="H247" s="21">
        <v>11491</v>
      </c>
      <c r="I247" s="13">
        <f t="shared" si="66"/>
        <v>9.741189953204088E-2</v>
      </c>
      <c r="J247" s="7">
        <v>1000</v>
      </c>
      <c r="K247" s="8">
        <f t="shared" si="67"/>
        <v>3664.6883158384239</v>
      </c>
    </row>
    <row r="248" spans="1:11" ht="15" x14ac:dyDescent="0.25">
      <c r="A248" s="5">
        <v>40878</v>
      </c>
      <c r="B248" s="86">
        <v>23.61</v>
      </c>
      <c r="C248" s="13">
        <f t="shared" si="64"/>
        <v>-2.2360248447204936E-2</v>
      </c>
      <c r="D248" s="7">
        <v>1000</v>
      </c>
      <c r="E248" s="8">
        <f t="shared" si="65"/>
        <v>6467.6161128142512</v>
      </c>
      <c r="F248" s="84"/>
      <c r="G248" s="19">
        <v>40878</v>
      </c>
      <c r="H248" s="21">
        <v>12217</v>
      </c>
      <c r="I248" s="13">
        <f t="shared" si="66"/>
        <v>6.3179879906013398E-2</v>
      </c>
      <c r="J248" s="7">
        <v>1000</v>
      </c>
      <c r="K248" s="8">
        <f t="shared" si="67"/>
        <v>5022.8349672468257</v>
      </c>
    </row>
    <row r="249" spans="1:11" ht="15" x14ac:dyDescent="0.25">
      <c r="A249" s="5">
        <v>41244</v>
      </c>
      <c r="B249" s="86">
        <v>31.56</v>
      </c>
      <c r="C249" s="13">
        <f t="shared" si="64"/>
        <v>0.33672172808132145</v>
      </c>
      <c r="D249" s="7">
        <v>1000</v>
      </c>
      <c r="E249" s="8">
        <f t="shared" si="65"/>
        <v>11759.839062321556</v>
      </c>
      <c r="F249" s="84"/>
      <c r="G249" s="19">
        <v>41244</v>
      </c>
      <c r="H249" s="21">
        <v>13155</v>
      </c>
      <c r="I249" s="13">
        <f t="shared" si="66"/>
        <v>7.6778259801915369E-2</v>
      </c>
      <c r="J249" s="7">
        <v>1000</v>
      </c>
      <c r="K249" s="8">
        <f t="shared" si="67"/>
        <v>7213.2090390705998</v>
      </c>
    </row>
    <row r="250" spans="1:11" ht="15" x14ac:dyDescent="0.25">
      <c r="A250" s="5">
        <v>41609</v>
      </c>
      <c r="B250" s="86">
        <v>49.7</v>
      </c>
      <c r="C250" s="13">
        <f t="shared" si="64"/>
        <v>0.57477820025348558</v>
      </c>
      <c r="D250" s="7">
        <v>1000</v>
      </c>
      <c r="E250" s="8">
        <f t="shared" si="65"/>
        <v>15042.232810088934</v>
      </c>
      <c r="F250" s="84"/>
      <c r="G250" s="19">
        <v>41609</v>
      </c>
      <c r="H250" s="21">
        <v>15755</v>
      </c>
      <c r="I250" s="13">
        <f t="shared" si="66"/>
        <v>0.1976434815659445</v>
      </c>
      <c r="J250" s="7">
        <v>1000</v>
      </c>
      <c r="K250" s="8">
        <f t="shared" si="67"/>
        <v>9411.1750417227249</v>
      </c>
    </row>
    <row r="251" spans="1:11" ht="15" x14ac:dyDescent="0.25">
      <c r="A251" s="5">
        <v>41974</v>
      </c>
      <c r="B251" s="86">
        <v>58.59</v>
      </c>
      <c r="C251" s="13">
        <f t="shared" si="64"/>
        <v>0.17887323943661973</v>
      </c>
      <c r="D251" s="7">
        <v>1000</v>
      </c>
      <c r="E251" s="8">
        <f t="shared" si="65"/>
        <v>15877.949832003025</v>
      </c>
      <c r="F251" s="84"/>
      <c r="G251" s="19">
        <v>41974</v>
      </c>
      <c r="H251" s="21">
        <v>18053</v>
      </c>
      <c r="I251" s="13">
        <f t="shared" si="66"/>
        <v>0.14585845763249761</v>
      </c>
      <c r="J251" s="7">
        <v>1000</v>
      </c>
      <c r="K251" s="8">
        <f t="shared" si="67"/>
        <v>10049.007095885365</v>
      </c>
    </row>
    <row r="252" spans="1:11" ht="15" x14ac:dyDescent="0.25">
      <c r="A252" s="5">
        <v>42339</v>
      </c>
      <c r="B252" s="86">
        <v>57.99</v>
      </c>
      <c r="C252" s="13">
        <f t="shared" si="64"/>
        <v>-1.0240655401945749E-2</v>
      </c>
      <c r="D252" s="7">
        <v>1000</v>
      </c>
      <c r="E252" s="8">
        <f t="shared" si="65"/>
        <v>21392.124722404245</v>
      </c>
      <c r="F252" s="84"/>
      <c r="G252" s="19">
        <v>42339</v>
      </c>
      <c r="H252" s="21">
        <v>17425</v>
      </c>
      <c r="I252" s="13">
        <f t="shared" si="66"/>
        <v>-3.4786462083864177E-2</v>
      </c>
      <c r="J252" s="7">
        <v>1000</v>
      </c>
      <c r="K252" s="8">
        <f t="shared" si="67"/>
        <v>12658.325891257362</v>
      </c>
    </row>
    <row r="253" spans="1:11" ht="15" x14ac:dyDescent="0.25">
      <c r="A253" s="5">
        <v>42705</v>
      </c>
      <c r="B253" s="86">
        <v>73.5</v>
      </c>
      <c r="C253" s="13">
        <f t="shared" si="64"/>
        <v>0.26745990688049659</v>
      </c>
      <c r="D253" s="7">
        <v>1000</v>
      </c>
      <c r="E253" s="8">
        <f t="shared" si="65"/>
        <v>28232.356435717025</v>
      </c>
      <c r="F253" s="84"/>
      <c r="G253" s="19">
        <v>42705</v>
      </c>
      <c r="H253" s="21">
        <v>19963</v>
      </c>
      <c r="I253" s="13">
        <f t="shared" si="66"/>
        <v>0.14565279770444764</v>
      </c>
      <c r="J253" s="7">
        <v>1000</v>
      </c>
      <c r="K253" s="8">
        <f t="shared" si="67"/>
        <v>16984.134745507828</v>
      </c>
    </row>
    <row r="254" spans="1:11" ht="15" x14ac:dyDescent="0.25">
      <c r="A254" s="5">
        <v>43070</v>
      </c>
      <c r="B254" s="86">
        <v>92.67</v>
      </c>
      <c r="C254" s="13">
        <f t="shared" si="64"/>
        <v>0.26081632653061226</v>
      </c>
      <c r="D254" s="7">
        <v>1000</v>
      </c>
      <c r="E254" s="87">
        <f t="shared" si="65"/>
        <v>32251.17213756025</v>
      </c>
      <c r="F254" s="84"/>
      <c r="G254" s="19">
        <v>43070</v>
      </c>
      <c r="H254" s="21">
        <v>24824</v>
      </c>
      <c r="I254" s="13">
        <f t="shared" si="66"/>
        <v>0.24350047588037871</v>
      </c>
      <c r="J254" s="7">
        <v>1000</v>
      </c>
      <c r="K254" s="36">
        <f t="shared" si="67"/>
        <v>16899.609700630885</v>
      </c>
    </row>
    <row r="255" spans="1:11" ht="15" x14ac:dyDescent="0.25">
      <c r="A255" s="5">
        <v>43435</v>
      </c>
      <c r="B255" s="86">
        <v>102.24</v>
      </c>
      <c r="C255" s="13">
        <f t="shared" si="64"/>
        <v>0.1032696665587568</v>
      </c>
      <c r="D255" s="10"/>
      <c r="E255" s="88"/>
      <c r="F255" s="84"/>
      <c r="G255" s="19">
        <v>43435</v>
      </c>
      <c r="H255" s="21">
        <v>23327</v>
      </c>
      <c r="I255" s="13">
        <f t="shared" si="66"/>
        <v>-6.0304543989687397E-2</v>
      </c>
      <c r="J255" s="37"/>
      <c r="K255" s="11"/>
    </row>
    <row r="256" spans="1:11" ht="15" x14ac:dyDescent="0.25">
      <c r="A256" s="40"/>
      <c r="B256" s="103"/>
      <c r="C256" s="40"/>
      <c r="D256" s="42">
        <f>SUM(D245:D255)</f>
        <v>10000</v>
      </c>
      <c r="E256" s="89"/>
      <c r="F256" s="40"/>
      <c r="G256" s="40"/>
      <c r="H256" s="40"/>
      <c r="I256" s="40"/>
      <c r="J256" s="42">
        <f>SUM(J245:J255)</f>
        <v>10000</v>
      </c>
      <c r="K256" s="44"/>
    </row>
    <row r="257" spans="1:11" ht="12.75" x14ac:dyDescent="0.2">
      <c r="B257" s="45"/>
    </row>
    <row r="258" spans="1:11" ht="18.75" x14ac:dyDescent="0.3">
      <c r="A258" s="122" t="s">
        <v>1227</v>
      </c>
      <c r="B258" s="118"/>
      <c r="C258" s="118"/>
      <c r="D258" s="118"/>
      <c r="E258" s="119"/>
      <c r="F258" s="40"/>
      <c r="G258" s="77"/>
      <c r="H258" s="77"/>
      <c r="I258" s="77"/>
      <c r="J258" s="77"/>
      <c r="K258" s="77"/>
    </row>
    <row r="259" spans="1:11" ht="15" x14ac:dyDescent="0.25">
      <c r="A259" s="79" t="s">
        <v>5</v>
      </c>
      <c r="B259" s="80" t="s">
        <v>1</v>
      </c>
      <c r="C259" s="17" t="s">
        <v>7</v>
      </c>
      <c r="D259" s="82" t="s">
        <v>3</v>
      </c>
      <c r="E259" s="18" t="s">
        <v>4</v>
      </c>
      <c r="F259" s="84"/>
      <c r="G259" s="15" t="s">
        <v>5</v>
      </c>
      <c r="H259" s="16" t="s">
        <v>6</v>
      </c>
      <c r="I259" s="17" t="s">
        <v>7</v>
      </c>
      <c r="J259" s="18" t="s">
        <v>3</v>
      </c>
      <c r="K259" s="18" t="s">
        <v>4</v>
      </c>
    </row>
    <row r="260" spans="1:11" ht="15" x14ac:dyDescent="0.25">
      <c r="A260" s="5">
        <v>39783</v>
      </c>
      <c r="B260" s="86">
        <v>7.94</v>
      </c>
      <c r="C260" s="13"/>
      <c r="D260" s="7">
        <v>1000</v>
      </c>
      <c r="E260" s="8">
        <f>(D260)+(D260*C261)</f>
        <v>1526.4483627204029</v>
      </c>
      <c r="F260" s="84"/>
      <c r="G260" s="19">
        <v>39783</v>
      </c>
      <c r="H260" s="20">
        <v>8515</v>
      </c>
      <c r="I260" s="13"/>
      <c r="J260" s="7">
        <v>1000</v>
      </c>
      <c r="K260" s="8">
        <f>(J260)+(J260*I261)</f>
        <v>1229.7122724603641</v>
      </c>
    </row>
    <row r="261" spans="1:11" ht="15" x14ac:dyDescent="0.25">
      <c r="A261" s="5">
        <v>40148</v>
      </c>
      <c r="B261" s="86">
        <v>12.12</v>
      </c>
      <c r="C261" s="13">
        <f t="shared" ref="C261:C270" si="68">(B261-B260)/B260</f>
        <v>0.52644836272040285</v>
      </c>
      <c r="D261" s="7">
        <v>1000</v>
      </c>
      <c r="E261" s="8">
        <f t="shared" ref="E261:E269" si="69">(E260+D261)+(E260+D261)*C262</f>
        <v>3051.7495074444469</v>
      </c>
      <c r="F261" s="84"/>
      <c r="G261" s="19">
        <v>40148</v>
      </c>
      <c r="H261" s="21">
        <v>10471</v>
      </c>
      <c r="I261" s="13">
        <f t="shared" ref="I261:I270" si="70">(H261-H260)/H260</f>
        <v>0.22971227246036408</v>
      </c>
      <c r="J261" s="7">
        <v>1000</v>
      </c>
      <c r="K261" s="8">
        <f t="shared" ref="K261:K269" si="71">(K260+J261)+(K260+J261)*I262</f>
        <v>2446.9127803306319</v>
      </c>
    </row>
    <row r="262" spans="1:11" ht="15" x14ac:dyDescent="0.25">
      <c r="A262" s="5">
        <v>40513</v>
      </c>
      <c r="B262" s="86">
        <v>14.64</v>
      </c>
      <c r="C262" s="13">
        <f t="shared" si="68"/>
        <v>0.20792079207920805</v>
      </c>
      <c r="D262" s="7">
        <v>1000</v>
      </c>
      <c r="E262" s="8">
        <f t="shared" si="69"/>
        <v>4065.5874497512923</v>
      </c>
      <c r="F262" s="84"/>
      <c r="G262" s="19">
        <v>40513</v>
      </c>
      <c r="H262" s="21">
        <v>11491</v>
      </c>
      <c r="I262" s="13">
        <f t="shared" si="70"/>
        <v>9.741189953204088E-2</v>
      </c>
      <c r="J262" s="7">
        <v>1000</v>
      </c>
      <c r="K262" s="8">
        <f t="shared" si="71"/>
        <v>3664.6883158384239</v>
      </c>
    </row>
    <row r="263" spans="1:11" ht="15" x14ac:dyDescent="0.25">
      <c r="A263" s="5">
        <v>40878</v>
      </c>
      <c r="B263" s="86">
        <v>14.69</v>
      </c>
      <c r="C263" s="13">
        <f t="shared" si="68"/>
        <v>3.4153005464480145E-3</v>
      </c>
      <c r="D263" s="7">
        <v>1000</v>
      </c>
      <c r="E263" s="8">
        <f t="shared" si="69"/>
        <v>6813.8875430282878</v>
      </c>
      <c r="F263" s="84"/>
      <c r="G263" s="19">
        <v>40878</v>
      </c>
      <c r="H263" s="21">
        <v>12217</v>
      </c>
      <c r="I263" s="13">
        <f t="shared" si="70"/>
        <v>6.3179879906013398E-2</v>
      </c>
      <c r="J263" s="7">
        <v>1000</v>
      </c>
      <c r="K263" s="8">
        <f t="shared" si="71"/>
        <v>5022.8349672468257</v>
      </c>
    </row>
    <row r="264" spans="1:11" ht="15" x14ac:dyDescent="0.25">
      <c r="A264" s="5">
        <v>41244</v>
      </c>
      <c r="B264" s="86">
        <v>19.760000000000002</v>
      </c>
      <c r="C264" s="13">
        <f t="shared" si="68"/>
        <v>0.34513274336283201</v>
      </c>
      <c r="D264" s="7">
        <v>1000</v>
      </c>
      <c r="E264" s="8">
        <f t="shared" si="69"/>
        <v>11673.37855618396</v>
      </c>
      <c r="F264" s="84"/>
      <c r="G264" s="19">
        <v>41244</v>
      </c>
      <c r="H264" s="21">
        <v>13155</v>
      </c>
      <c r="I264" s="13">
        <f t="shared" si="70"/>
        <v>7.6778259801915369E-2</v>
      </c>
      <c r="J264" s="7">
        <v>1000</v>
      </c>
      <c r="K264" s="8">
        <f t="shared" si="71"/>
        <v>7213.2090390705998</v>
      </c>
    </row>
    <row r="265" spans="1:11" ht="15" x14ac:dyDescent="0.25">
      <c r="A265" s="5">
        <v>41609</v>
      </c>
      <c r="B265" s="86">
        <v>29.52</v>
      </c>
      <c r="C265" s="13">
        <f t="shared" si="68"/>
        <v>0.49392712550607276</v>
      </c>
      <c r="D265" s="7">
        <v>1000</v>
      </c>
      <c r="E265" s="8">
        <f t="shared" si="69"/>
        <v>15236.389056875636</v>
      </c>
      <c r="F265" s="84"/>
      <c r="G265" s="19">
        <v>41609</v>
      </c>
      <c r="H265" s="21">
        <v>15755</v>
      </c>
      <c r="I265" s="13">
        <f t="shared" si="70"/>
        <v>0.1976434815659445</v>
      </c>
      <c r="J265" s="7">
        <v>1000</v>
      </c>
      <c r="K265" s="8">
        <f t="shared" si="71"/>
        <v>9411.1750417227249</v>
      </c>
    </row>
    <row r="266" spans="1:11" ht="15" x14ac:dyDescent="0.25">
      <c r="A266" s="5">
        <v>41974</v>
      </c>
      <c r="B266" s="86">
        <v>35.49</v>
      </c>
      <c r="C266" s="13">
        <f t="shared" si="68"/>
        <v>0.20223577235772366</v>
      </c>
      <c r="D266" s="7">
        <v>1000</v>
      </c>
      <c r="E266" s="8">
        <f t="shared" si="69"/>
        <v>20921.106553139551</v>
      </c>
      <c r="F266" s="84"/>
      <c r="G266" s="19">
        <v>41974</v>
      </c>
      <c r="H266" s="21">
        <v>18053</v>
      </c>
      <c r="I266" s="13">
        <f t="shared" si="70"/>
        <v>0.14585845763249761</v>
      </c>
      <c r="J266" s="7">
        <v>1000</v>
      </c>
      <c r="K266" s="8">
        <f t="shared" si="71"/>
        <v>10049.007095885365</v>
      </c>
    </row>
    <row r="267" spans="1:11" ht="15" x14ac:dyDescent="0.25">
      <c r="A267" s="5">
        <v>42339</v>
      </c>
      <c r="B267" s="86">
        <v>45.73</v>
      </c>
      <c r="C267" s="13">
        <f t="shared" si="68"/>
        <v>0.28853198083967296</v>
      </c>
      <c r="D267" s="7">
        <v>1000</v>
      </c>
      <c r="E267" s="8">
        <f t="shared" si="69"/>
        <v>25473.159900149483</v>
      </c>
      <c r="F267" s="84"/>
      <c r="G267" s="19">
        <v>42339</v>
      </c>
      <c r="H267" s="21">
        <v>17425</v>
      </c>
      <c r="I267" s="13">
        <f t="shared" si="70"/>
        <v>-3.4786462083864177E-2</v>
      </c>
      <c r="J267" s="7">
        <v>1000</v>
      </c>
      <c r="K267" s="8">
        <f t="shared" si="71"/>
        <v>12658.325891257362</v>
      </c>
    </row>
    <row r="268" spans="1:11" ht="15" x14ac:dyDescent="0.25">
      <c r="A268" s="5">
        <v>42705</v>
      </c>
      <c r="B268" s="86">
        <v>53.14</v>
      </c>
      <c r="C268" s="13">
        <f t="shared" si="68"/>
        <v>0.16203804942051178</v>
      </c>
      <c r="D268" s="7">
        <v>1000</v>
      </c>
      <c r="E268" s="8">
        <f t="shared" si="69"/>
        <v>32665.507991208156</v>
      </c>
      <c r="F268" s="84"/>
      <c r="G268" s="19">
        <v>42705</v>
      </c>
      <c r="H268" s="21">
        <v>19963</v>
      </c>
      <c r="I268" s="13">
        <f t="shared" si="70"/>
        <v>0.14565279770444764</v>
      </c>
      <c r="J268" s="7">
        <v>1000</v>
      </c>
      <c r="K268" s="8">
        <f t="shared" si="71"/>
        <v>16984.134745507828</v>
      </c>
    </row>
    <row r="269" spans="1:11" ht="15" x14ac:dyDescent="0.25">
      <c r="A269" s="5">
        <v>43070</v>
      </c>
      <c r="B269" s="86">
        <v>65.569999999999993</v>
      </c>
      <c r="C269" s="13">
        <f t="shared" si="68"/>
        <v>0.23391042529168221</v>
      </c>
      <c r="D269" s="7">
        <v>1000</v>
      </c>
      <c r="E269" s="87">
        <f t="shared" si="69"/>
        <v>37731.861861733836</v>
      </c>
      <c r="F269" s="84"/>
      <c r="G269" s="19">
        <v>43070</v>
      </c>
      <c r="H269" s="21">
        <v>24824</v>
      </c>
      <c r="I269" s="13">
        <f t="shared" si="70"/>
        <v>0.24350047588037871</v>
      </c>
      <c r="J269" s="7">
        <v>1000</v>
      </c>
      <c r="K269" s="36">
        <f t="shared" si="71"/>
        <v>16899.609700630885</v>
      </c>
    </row>
    <row r="270" spans="1:11" ht="15" x14ac:dyDescent="0.25">
      <c r="A270" s="5">
        <v>43435</v>
      </c>
      <c r="B270" s="86">
        <v>73.489999999999995</v>
      </c>
      <c r="C270" s="13">
        <f t="shared" si="68"/>
        <v>0.12078694524935188</v>
      </c>
      <c r="D270" s="10"/>
      <c r="E270" s="88"/>
      <c r="F270" s="84"/>
      <c r="G270" s="19">
        <v>43435</v>
      </c>
      <c r="H270" s="21">
        <v>23327</v>
      </c>
      <c r="I270" s="13">
        <f t="shared" si="70"/>
        <v>-6.0304543989687397E-2</v>
      </c>
      <c r="J270" s="37"/>
      <c r="K270" s="11"/>
    </row>
    <row r="271" spans="1:11" ht="15" x14ac:dyDescent="0.25">
      <c r="A271" s="40"/>
      <c r="B271" s="103"/>
      <c r="C271" s="40"/>
      <c r="D271" s="42">
        <f>SUM(D260:D270)</f>
        <v>10000</v>
      </c>
      <c r="E271" s="89"/>
      <c r="F271" s="40"/>
      <c r="G271" s="40"/>
      <c r="H271" s="40"/>
      <c r="I271" s="40"/>
      <c r="J271" s="42">
        <f>SUM(J260:J270)</f>
        <v>10000</v>
      </c>
      <c r="K271" s="44"/>
    </row>
    <row r="273" spans="1:11" ht="12.75" x14ac:dyDescent="0.2">
      <c r="B273" s="45"/>
    </row>
    <row r="274" spans="1:11" ht="18.75" x14ac:dyDescent="0.3">
      <c r="A274" s="122" t="s">
        <v>1230</v>
      </c>
      <c r="B274" s="118"/>
      <c r="C274" s="118"/>
      <c r="D274" s="118"/>
      <c r="E274" s="119"/>
      <c r="F274" s="40"/>
      <c r="G274" s="77"/>
      <c r="H274" s="77"/>
      <c r="I274" s="77"/>
      <c r="J274" s="77"/>
      <c r="K274" s="77"/>
    </row>
    <row r="275" spans="1:11" ht="15" x14ac:dyDescent="0.25">
      <c r="A275" s="79" t="s">
        <v>5</v>
      </c>
      <c r="B275" s="80" t="s">
        <v>1</v>
      </c>
      <c r="C275" s="17" t="s">
        <v>7</v>
      </c>
      <c r="D275" s="82" t="s">
        <v>3</v>
      </c>
      <c r="E275" s="18" t="s">
        <v>4</v>
      </c>
      <c r="F275" s="84"/>
      <c r="G275" s="15" t="s">
        <v>5</v>
      </c>
      <c r="H275" s="16" t="s">
        <v>6</v>
      </c>
      <c r="I275" s="17" t="s">
        <v>7</v>
      </c>
      <c r="J275" s="18" t="s">
        <v>3</v>
      </c>
      <c r="K275" s="18" t="s">
        <v>4</v>
      </c>
    </row>
    <row r="276" spans="1:11" ht="15" x14ac:dyDescent="0.25">
      <c r="A276" s="5">
        <v>39783</v>
      </c>
      <c r="B276" s="86">
        <v>13.23</v>
      </c>
      <c r="C276" s="13"/>
      <c r="D276" s="7">
        <v>1000</v>
      </c>
      <c r="E276" s="8">
        <f>(D276)+(D276*C277)</f>
        <v>2317.4603174603171</v>
      </c>
      <c r="F276" s="84"/>
      <c r="G276" s="19">
        <v>39783</v>
      </c>
      <c r="H276" s="20">
        <v>8515</v>
      </c>
      <c r="I276" s="13"/>
      <c r="J276" s="7">
        <v>1000</v>
      </c>
      <c r="K276" s="8">
        <f>(J276)+(J276*I277)</f>
        <v>1229.7122724603641</v>
      </c>
    </row>
    <row r="277" spans="1:11" ht="15" x14ac:dyDescent="0.25">
      <c r="A277" s="5">
        <v>40148</v>
      </c>
      <c r="B277" s="86">
        <v>30.66</v>
      </c>
      <c r="C277" s="13">
        <f t="shared" ref="C277:C286" si="72">(B277-B276)/B276</f>
        <v>1.3174603174603174</v>
      </c>
      <c r="D277" s="7">
        <v>1000</v>
      </c>
      <c r="E277" s="8">
        <f t="shared" ref="E277:E285" si="73">(E276+D277)+(E276+D277)*C278</f>
        <v>5306.2052827219159</v>
      </c>
      <c r="F277" s="84"/>
      <c r="G277" s="19">
        <v>40148</v>
      </c>
      <c r="H277" s="21">
        <v>10471</v>
      </c>
      <c r="I277" s="13">
        <f t="shared" ref="I277:I286" si="74">(H277-H276)/H276</f>
        <v>0.22971227246036408</v>
      </c>
      <c r="J277" s="7">
        <v>1000</v>
      </c>
      <c r="K277" s="8">
        <f t="shared" ref="K277:K285" si="75">(K276+J277)+(K276+J277)*I278</f>
        <v>2446.9127803306319</v>
      </c>
    </row>
    <row r="278" spans="1:11" ht="15" x14ac:dyDescent="0.25">
      <c r="A278" s="5">
        <v>40513</v>
      </c>
      <c r="B278" s="86">
        <v>49.04</v>
      </c>
      <c r="C278" s="13">
        <f t="shared" si="72"/>
        <v>0.59947814742335281</v>
      </c>
      <c r="D278" s="7">
        <v>1000</v>
      </c>
      <c r="E278" s="8">
        <f t="shared" si="73"/>
        <v>4161.2724908010032</v>
      </c>
      <c r="F278" s="84"/>
      <c r="G278" s="19">
        <v>40513</v>
      </c>
      <c r="H278" s="21">
        <v>11491</v>
      </c>
      <c r="I278" s="13">
        <f t="shared" si="74"/>
        <v>9.741189953204088E-2</v>
      </c>
      <c r="J278" s="7">
        <v>1000</v>
      </c>
      <c r="K278" s="8">
        <f t="shared" si="75"/>
        <v>3664.6883158384239</v>
      </c>
    </row>
    <row r="279" spans="1:11" ht="15" x14ac:dyDescent="0.25">
      <c r="A279" s="5">
        <v>40878</v>
      </c>
      <c r="B279" s="86">
        <v>32.36</v>
      </c>
      <c r="C279" s="13">
        <f t="shared" si="72"/>
        <v>-0.34013050570962478</v>
      </c>
      <c r="D279" s="7">
        <v>1000</v>
      </c>
      <c r="E279" s="8">
        <f t="shared" si="73"/>
        <v>4775.2935220822637</v>
      </c>
      <c r="F279" s="84"/>
      <c r="G279" s="19">
        <v>40878</v>
      </c>
      <c r="H279" s="21">
        <v>12217</v>
      </c>
      <c r="I279" s="13">
        <f t="shared" si="74"/>
        <v>6.3179879906013398E-2</v>
      </c>
      <c r="J279" s="7">
        <v>1000</v>
      </c>
      <c r="K279" s="8">
        <f t="shared" si="75"/>
        <v>5022.8349672468257</v>
      </c>
    </row>
    <row r="280" spans="1:11" ht="15" x14ac:dyDescent="0.25">
      <c r="A280" s="5">
        <v>41244</v>
      </c>
      <c r="B280" s="86">
        <v>29.94</v>
      </c>
      <c r="C280" s="13">
        <f t="shared" si="72"/>
        <v>-7.4783683559950506E-2</v>
      </c>
      <c r="D280" s="7">
        <v>1000</v>
      </c>
      <c r="E280" s="8">
        <f t="shared" si="73"/>
        <v>7135.2073273821952</v>
      </c>
      <c r="F280" s="84"/>
      <c r="G280" s="19">
        <v>41244</v>
      </c>
      <c r="H280" s="21">
        <v>13155</v>
      </c>
      <c r="I280" s="13">
        <f t="shared" si="74"/>
        <v>7.6778259801915369E-2</v>
      </c>
      <c r="J280" s="7">
        <v>1000</v>
      </c>
      <c r="K280" s="8">
        <f t="shared" si="75"/>
        <v>7213.2090390705998</v>
      </c>
    </row>
    <row r="281" spans="1:11" ht="15" x14ac:dyDescent="0.25">
      <c r="A281" s="5">
        <v>41609</v>
      </c>
      <c r="B281" s="86">
        <v>36.99</v>
      </c>
      <c r="C281" s="13">
        <f t="shared" si="72"/>
        <v>0.23547094188376755</v>
      </c>
      <c r="D281" s="7">
        <v>1000</v>
      </c>
      <c r="E281" s="8">
        <f t="shared" si="73"/>
        <v>8333.1442453233667</v>
      </c>
      <c r="F281" s="84"/>
      <c r="G281" s="19">
        <v>41609</v>
      </c>
      <c r="H281" s="21">
        <v>15755</v>
      </c>
      <c r="I281" s="13">
        <f t="shared" si="74"/>
        <v>0.1976434815659445</v>
      </c>
      <c r="J281" s="7">
        <v>1000</v>
      </c>
      <c r="K281" s="8">
        <f t="shared" si="75"/>
        <v>9411.1750417227249</v>
      </c>
    </row>
    <row r="282" spans="1:11" ht="15" x14ac:dyDescent="0.25">
      <c r="A282" s="5">
        <v>41974</v>
      </c>
      <c r="B282" s="86">
        <v>37.89</v>
      </c>
      <c r="C282" s="13">
        <f t="shared" si="72"/>
        <v>2.4330900243308962E-2</v>
      </c>
      <c r="D282" s="7">
        <v>1000</v>
      </c>
      <c r="E282" s="8">
        <f t="shared" si="73"/>
        <v>6096.4718942136005</v>
      </c>
      <c r="F282" s="84"/>
      <c r="G282" s="19">
        <v>41974</v>
      </c>
      <c r="H282" s="21">
        <v>18053</v>
      </c>
      <c r="I282" s="13">
        <f t="shared" si="74"/>
        <v>0.14585845763249761</v>
      </c>
      <c r="J282" s="7">
        <v>1000</v>
      </c>
      <c r="K282" s="8">
        <f t="shared" si="75"/>
        <v>10049.007095885365</v>
      </c>
    </row>
    <row r="283" spans="1:11" ht="15" x14ac:dyDescent="0.25">
      <c r="A283" s="5">
        <v>42339</v>
      </c>
      <c r="B283" s="86">
        <v>24.75</v>
      </c>
      <c r="C283" s="13">
        <f t="shared" si="72"/>
        <v>-0.34679334916864607</v>
      </c>
      <c r="D283" s="7">
        <v>1000</v>
      </c>
      <c r="E283" s="8">
        <f t="shared" si="73"/>
        <v>9688.4761739586902</v>
      </c>
      <c r="F283" s="84"/>
      <c r="G283" s="19">
        <v>42339</v>
      </c>
      <c r="H283" s="21">
        <v>17425</v>
      </c>
      <c r="I283" s="13">
        <f t="shared" si="74"/>
        <v>-3.4786462083864177E-2</v>
      </c>
      <c r="J283" s="7">
        <v>1000</v>
      </c>
      <c r="K283" s="8">
        <f t="shared" si="75"/>
        <v>12658.325891257362</v>
      </c>
    </row>
    <row r="284" spans="1:11" ht="15" x14ac:dyDescent="0.25">
      <c r="A284" s="5">
        <v>42705</v>
      </c>
      <c r="B284" s="86">
        <v>33.79</v>
      </c>
      <c r="C284" s="13">
        <f t="shared" si="72"/>
        <v>0.36525252525252522</v>
      </c>
      <c r="D284" s="7">
        <v>1000</v>
      </c>
      <c r="E284" s="8">
        <f t="shared" si="73"/>
        <v>17097.133388649516</v>
      </c>
      <c r="F284" s="84"/>
      <c r="G284" s="19">
        <v>42705</v>
      </c>
      <c r="H284" s="21">
        <v>19963</v>
      </c>
      <c r="I284" s="13">
        <f t="shared" si="74"/>
        <v>0.14565279770444764</v>
      </c>
      <c r="J284" s="7">
        <v>1000</v>
      </c>
      <c r="K284" s="8">
        <f t="shared" si="75"/>
        <v>16984.134745507828</v>
      </c>
    </row>
    <row r="285" spans="1:11" ht="15" x14ac:dyDescent="0.25">
      <c r="A285" s="5">
        <v>43070</v>
      </c>
      <c r="B285" s="86">
        <v>54.05</v>
      </c>
      <c r="C285" s="13">
        <f t="shared" si="72"/>
        <v>0.59958567623557257</v>
      </c>
      <c r="D285" s="7">
        <v>1000</v>
      </c>
      <c r="E285" s="87">
        <f t="shared" si="73"/>
        <v>19844.904642835467</v>
      </c>
      <c r="F285" s="84"/>
      <c r="G285" s="19">
        <v>43070</v>
      </c>
      <c r="H285" s="21">
        <v>24824</v>
      </c>
      <c r="I285" s="13">
        <f t="shared" si="74"/>
        <v>0.24350047588037871</v>
      </c>
      <c r="J285" s="7">
        <v>1000</v>
      </c>
      <c r="K285" s="36">
        <f t="shared" si="75"/>
        <v>16899.609700630885</v>
      </c>
    </row>
    <row r="286" spans="1:11" ht="15" x14ac:dyDescent="0.25">
      <c r="A286" s="5">
        <v>43435</v>
      </c>
      <c r="B286" s="86">
        <v>59.27</v>
      </c>
      <c r="C286" s="13">
        <f t="shared" si="72"/>
        <v>9.6577243293247114E-2</v>
      </c>
      <c r="D286" s="10"/>
      <c r="E286" s="88"/>
      <c r="F286" s="84"/>
      <c r="G286" s="19">
        <v>43435</v>
      </c>
      <c r="H286" s="21">
        <v>23327</v>
      </c>
      <c r="I286" s="13">
        <f t="shared" si="74"/>
        <v>-6.0304543989687397E-2</v>
      </c>
      <c r="J286" s="37"/>
      <c r="K286" s="11"/>
    </row>
    <row r="287" spans="1:11" ht="15" x14ac:dyDescent="0.25">
      <c r="A287" s="40"/>
      <c r="B287" s="103"/>
      <c r="C287" s="40"/>
      <c r="D287" s="42">
        <f>SUM(D276:D286)</f>
        <v>10000</v>
      </c>
      <c r="E287" s="89"/>
      <c r="F287" s="40"/>
      <c r="G287" s="40"/>
      <c r="H287" s="40"/>
      <c r="I287" s="40"/>
      <c r="J287" s="42">
        <f>SUM(J276:J286)</f>
        <v>10000</v>
      </c>
      <c r="K287" s="44"/>
    </row>
    <row r="288" spans="1:11" ht="12.75" x14ac:dyDescent="0.2">
      <c r="B288" s="45"/>
    </row>
    <row r="289" spans="1:11" ht="18.75" x14ac:dyDescent="0.3">
      <c r="A289" s="122" t="s">
        <v>1233</v>
      </c>
      <c r="B289" s="118"/>
      <c r="C289" s="118"/>
      <c r="D289" s="118"/>
      <c r="E289" s="119"/>
      <c r="F289" s="40"/>
      <c r="G289" s="77"/>
      <c r="H289" s="77"/>
      <c r="I289" s="77"/>
      <c r="J289" s="77"/>
      <c r="K289" s="77"/>
    </row>
    <row r="290" spans="1:11" ht="15" x14ac:dyDescent="0.25">
      <c r="A290" s="79" t="s">
        <v>5</v>
      </c>
      <c r="B290" s="80" t="s">
        <v>1</v>
      </c>
      <c r="C290" s="17" t="s">
        <v>7</v>
      </c>
      <c r="D290" s="82" t="s">
        <v>3</v>
      </c>
      <c r="E290" s="18" t="s">
        <v>4</v>
      </c>
      <c r="F290" s="84"/>
      <c r="G290" s="15" t="s">
        <v>5</v>
      </c>
      <c r="H290" s="16" t="s">
        <v>6</v>
      </c>
      <c r="I290" s="17" t="s">
        <v>7</v>
      </c>
      <c r="J290" s="18" t="s">
        <v>3</v>
      </c>
      <c r="K290" s="18" t="s">
        <v>4</v>
      </c>
    </row>
    <row r="291" spans="1:11" ht="15" x14ac:dyDescent="0.25">
      <c r="A291" s="5">
        <v>39783</v>
      </c>
      <c r="B291" s="86">
        <v>6.65</v>
      </c>
      <c r="C291" s="13"/>
      <c r="D291" s="7">
        <v>1000</v>
      </c>
      <c r="E291" s="8">
        <f>(D291)+(D291*C292)</f>
        <v>2772.9323308270677</v>
      </c>
      <c r="F291" s="84"/>
      <c r="G291" s="19">
        <v>39783</v>
      </c>
      <c r="H291" s="20">
        <v>8515</v>
      </c>
      <c r="I291" s="13"/>
      <c r="J291" s="7">
        <v>1000</v>
      </c>
      <c r="K291" s="8">
        <f>(J291)+(J291*I292)</f>
        <v>1229.7122724603641</v>
      </c>
    </row>
    <row r="292" spans="1:11" ht="15" x14ac:dyDescent="0.25">
      <c r="A292" s="5">
        <v>40148</v>
      </c>
      <c r="B292" s="86">
        <v>18.440000000000001</v>
      </c>
      <c r="C292" s="13">
        <f t="shared" ref="C292:C301" si="76">(B292-B291)/B291</f>
        <v>1.7729323308270677</v>
      </c>
      <c r="D292" s="7">
        <v>1000</v>
      </c>
      <c r="E292" s="8">
        <f t="shared" ref="E292:E300" si="77">(E291+D292)+(E291+D292)*C293</f>
        <v>6751.99386753217</v>
      </c>
      <c r="F292" s="84"/>
      <c r="G292" s="19">
        <v>40148</v>
      </c>
      <c r="H292" s="21">
        <v>10471</v>
      </c>
      <c r="I292" s="13">
        <f t="shared" ref="I292:I301" si="78">(H292-H291)/H291</f>
        <v>0.22971227246036408</v>
      </c>
      <c r="J292" s="7">
        <v>1000</v>
      </c>
      <c r="K292" s="8">
        <f t="shared" ref="K292:K300" si="79">(K291+J292)+(K291+J292)*I293</f>
        <v>2446.9127803306319</v>
      </c>
    </row>
    <row r="293" spans="1:11" ht="15" x14ac:dyDescent="0.25">
      <c r="A293" s="5">
        <v>40513</v>
      </c>
      <c r="B293" s="86">
        <v>33</v>
      </c>
      <c r="C293" s="13">
        <f t="shared" si="76"/>
        <v>0.78958785249457686</v>
      </c>
      <c r="D293" s="7">
        <v>1000</v>
      </c>
      <c r="E293" s="8">
        <f t="shared" si="77"/>
        <v>5957.2898327459343</v>
      </c>
      <c r="F293" s="84"/>
      <c r="G293" s="19">
        <v>40513</v>
      </c>
      <c r="H293" s="21">
        <v>11491</v>
      </c>
      <c r="I293" s="13">
        <f t="shared" si="78"/>
        <v>9.741189953204088E-2</v>
      </c>
      <c r="J293" s="7">
        <v>1000</v>
      </c>
      <c r="K293" s="8">
        <f t="shared" si="79"/>
        <v>3664.6883158384239</v>
      </c>
    </row>
    <row r="294" spans="1:11" ht="15" x14ac:dyDescent="0.25">
      <c r="A294" s="5">
        <v>40878</v>
      </c>
      <c r="B294" s="86">
        <v>25.36</v>
      </c>
      <c r="C294" s="13">
        <f t="shared" si="76"/>
        <v>-0.23151515151515153</v>
      </c>
      <c r="D294" s="7">
        <v>1000</v>
      </c>
      <c r="E294" s="8">
        <f t="shared" si="77"/>
        <v>11530.555665233109</v>
      </c>
      <c r="F294" s="84"/>
      <c r="G294" s="19">
        <v>40878</v>
      </c>
      <c r="H294" s="21">
        <v>12217</v>
      </c>
      <c r="I294" s="13">
        <f t="shared" si="78"/>
        <v>6.3179879906013398E-2</v>
      </c>
      <c r="J294" s="7">
        <v>1000</v>
      </c>
      <c r="K294" s="8">
        <f t="shared" si="79"/>
        <v>5022.8349672468257</v>
      </c>
    </row>
    <row r="295" spans="1:11" ht="15" x14ac:dyDescent="0.25">
      <c r="A295" s="5">
        <v>41244</v>
      </c>
      <c r="B295" s="86">
        <v>42.03</v>
      </c>
      <c r="C295" s="13">
        <f t="shared" si="76"/>
        <v>0.6573343848580443</v>
      </c>
      <c r="D295" s="7">
        <v>1000</v>
      </c>
      <c r="E295" s="8">
        <f t="shared" si="77"/>
        <v>16453.993984397221</v>
      </c>
      <c r="F295" s="84"/>
      <c r="G295" s="19">
        <v>41244</v>
      </c>
      <c r="H295" s="21">
        <v>13155</v>
      </c>
      <c r="I295" s="13">
        <f t="shared" si="78"/>
        <v>7.6778259801915369E-2</v>
      </c>
      <c r="J295" s="7">
        <v>1000</v>
      </c>
      <c r="K295" s="8">
        <f t="shared" si="79"/>
        <v>7213.2090390705998</v>
      </c>
    </row>
    <row r="296" spans="1:11" ht="15" x14ac:dyDescent="0.25">
      <c r="A296" s="5">
        <v>41609</v>
      </c>
      <c r="B296" s="86">
        <v>55.19</v>
      </c>
      <c r="C296" s="13">
        <f t="shared" si="76"/>
        <v>0.31310968355936225</v>
      </c>
      <c r="D296" s="7">
        <v>1000</v>
      </c>
      <c r="E296" s="8">
        <f t="shared" si="77"/>
        <v>18756.955666146026</v>
      </c>
      <c r="F296" s="84"/>
      <c r="G296" s="19">
        <v>41609</v>
      </c>
      <c r="H296" s="21">
        <v>15755</v>
      </c>
      <c r="I296" s="13">
        <f t="shared" si="78"/>
        <v>0.1976434815659445</v>
      </c>
      <c r="J296" s="7">
        <v>1000</v>
      </c>
      <c r="K296" s="8">
        <f t="shared" si="79"/>
        <v>9411.1750417227249</v>
      </c>
    </row>
    <row r="297" spans="1:11" ht="15" x14ac:dyDescent="0.25">
      <c r="A297" s="5">
        <v>41974</v>
      </c>
      <c r="B297" s="86">
        <v>59.31</v>
      </c>
      <c r="C297" s="13">
        <f t="shared" si="76"/>
        <v>7.4651204928429152E-2</v>
      </c>
      <c r="D297" s="7">
        <v>1000</v>
      </c>
      <c r="E297" s="8">
        <f t="shared" si="77"/>
        <v>26116.090443868634</v>
      </c>
      <c r="F297" s="84"/>
      <c r="G297" s="19">
        <v>41974</v>
      </c>
      <c r="H297" s="21">
        <v>18053</v>
      </c>
      <c r="I297" s="13">
        <f t="shared" si="78"/>
        <v>0.14585845763249761</v>
      </c>
      <c r="J297" s="7">
        <v>1000</v>
      </c>
      <c r="K297" s="8">
        <f t="shared" si="79"/>
        <v>10049.007095885365</v>
      </c>
    </row>
    <row r="298" spans="1:11" ht="15" x14ac:dyDescent="0.25">
      <c r="A298" s="5">
        <v>42339</v>
      </c>
      <c r="B298" s="86">
        <v>78.400000000000006</v>
      </c>
      <c r="C298" s="13">
        <f t="shared" si="76"/>
        <v>0.3218681503962233</v>
      </c>
      <c r="D298" s="7">
        <v>1000</v>
      </c>
      <c r="E298" s="8">
        <f t="shared" si="77"/>
        <v>23678.157548306714</v>
      </c>
      <c r="F298" s="84"/>
      <c r="G298" s="19">
        <v>42339</v>
      </c>
      <c r="H298" s="21">
        <v>17425</v>
      </c>
      <c r="I298" s="13">
        <f t="shared" si="78"/>
        <v>-3.4786462083864177E-2</v>
      </c>
      <c r="J298" s="7">
        <v>1000</v>
      </c>
      <c r="K298" s="8">
        <f t="shared" si="79"/>
        <v>12658.325891257362</v>
      </c>
    </row>
    <row r="299" spans="1:11" ht="15" x14ac:dyDescent="0.25">
      <c r="A299" s="5">
        <v>42705</v>
      </c>
      <c r="B299" s="86">
        <v>68.459999999999994</v>
      </c>
      <c r="C299" s="13">
        <f t="shared" si="76"/>
        <v>-0.12678571428571442</v>
      </c>
      <c r="D299" s="7">
        <v>1000</v>
      </c>
      <c r="E299" s="8">
        <f t="shared" si="77"/>
        <v>36851.417560084657</v>
      </c>
      <c r="F299" s="84"/>
      <c r="G299" s="19">
        <v>42705</v>
      </c>
      <c r="H299" s="21">
        <v>19963</v>
      </c>
      <c r="I299" s="13">
        <f t="shared" si="78"/>
        <v>0.14565279770444764</v>
      </c>
      <c r="J299" s="7">
        <v>1000</v>
      </c>
      <c r="K299" s="8">
        <f t="shared" si="79"/>
        <v>16984.134745507828</v>
      </c>
    </row>
    <row r="300" spans="1:11" ht="15" x14ac:dyDescent="0.25">
      <c r="A300" s="5">
        <v>43070</v>
      </c>
      <c r="B300" s="86">
        <v>102.23</v>
      </c>
      <c r="C300" s="13">
        <f t="shared" si="76"/>
        <v>0.49328074788197507</v>
      </c>
      <c r="D300" s="7">
        <v>1000</v>
      </c>
      <c r="E300" s="87">
        <f t="shared" si="77"/>
        <v>50714.160845199993</v>
      </c>
      <c r="F300" s="84"/>
      <c r="G300" s="19">
        <v>43070</v>
      </c>
      <c r="H300" s="21">
        <v>24824</v>
      </c>
      <c r="I300" s="13">
        <f t="shared" si="78"/>
        <v>0.24350047588037871</v>
      </c>
      <c r="J300" s="7">
        <v>1000</v>
      </c>
      <c r="K300" s="36">
        <f t="shared" si="79"/>
        <v>16899.609700630885</v>
      </c>
    </row>
    <row r="301" spans="1:11" ht="15" x14ac:dyDescent="0.25">
      <c r="A301" s="5">
        <v>43435</v>
      </c>
      <c r="B301" s="86">
        <v>136.97</v>
      </c>
      <c r="C301" s="13">
        <f t="shared" si="76"/>
        <v>0.33982197006749482</v>
      </c>
      <c r="D301" s="10"/>
      <c r="E301" s="88"/>
      <c r="F301" s="84"/>
      <c r="G301" s="19">
        <v>43435</v>
      </c>
      <c r="H301" s="21">
        <v>23327</v>
      </c>
      <c r="I301" s="13">
        <f t="shared" si="78"/>
        <v>-6.0304543989687397E-2</v>
      </c>
      <c r="J301" s="37"/>
      <c r="K301" s="11"/>
    </row>
    <row r="302" spans="1:11" ht="15" x14ac:dyDescent="0.25">
      <c r="A302" s="40"/>
      <c r="B302" s="103"/>
      <c r="C302" s="40"/>
      <c r="D302" s="42">
        <f>SUM(D291:D301)</f>
        <v>10000</v>
      </c>
      <c r="E302" s="89"/>
      <c r="F302" s="40"/>
      <c r="G302" s="40"/>
      <c r="H302" s="40"/>
      <c r="I302" s="40"/>
      <c r="J302" s="42">
        <f>SUM(J291:J301)</f>
        <v>10000</v>
      </c>
      <c r="K302" s="44"/>
    </row>
    <row r="303" spans="1:11" ht="12.75" x14ac:dyDescent="0.2">
      <c r="B303" s="45"/>
    </row>
    <row r="304" spans="1:11" ht="18.75" x14ac:dyDescent="0.3">
      <c r="A304" s="122" t="s">
        <v>1235</v>
      </c>
      <c r="B304" s="118"/>
      <c r="C304" s="118"/>
      <c r="D304" s="118"/>
      <c r="E304" s="119"/>
      <c r="F304" s="40"/>
      <c r="G304" s="77"/>
      <c r="H304" s="77"/>
      <c r="I304" s="77"/>
      <c r="J304" s="77"/>
      <c r="K304" s="77"/>
    </row>
    <row r="305" spans="1:11" ht="15" x14ac:dyDescent="0.25">
      <c r="A305" s="79" t="s">
        <v>5</v>
      </c>
      <c r="B305" s="80" t="s">
        <v>1</v>
      </c>
      <c r="C305" s="17" t="s">
        <v>7</v>
      </c>
      <c r="D305" s="82" t="s">
        <v>3</v>
      </c>
      <c r="E305" s="18" t="s">
        <v>4</v>
      </c>
      <c r="F305" s="84"/>
      <c r="G305" s="15" t="s">
        <v>5</v>
      </c>
      <c r="H305" s="16" t="s">
        <v>6</v>
      </c>
      <c r="I305" s="17" t="s">
        <v>7</v>
      </c>
      <c r="J305" s="18" t="s">
        <v>3</v>
      </c>
      <c r="K305" s="18" t="s">
        <v>4</v>
      </c>
    </row>
    <row r="306" spans="1:11" ht="15" x14ac:dyDescent="0.25">
      <c r="A306" s="5">
        <v>39783</v>
      </c>
      <c r="B306" s="86">
        <v>11.11</v>
      </c>
      <c r="C306" s="13"/>
      <c r="D306" s="7">
        <v>1000</v>
      </c>
      <c r="E306" s="8">
        <f>(D306)+(D306*C307)</f>
        <v>1385.2385238523852</v>
      </c>
      <c r="F306" s="84"/>
      <c r="G306" s="19">
        <v>39783</v>
      </c>
      <c r="H306" s="20">
        <v>8515</v>
      </c>
      <c r="I306" s="13"/>
      <c r="J306" s="7">
        <v>1000</v>
      </c>
      <c r="K306" s="8">
        <f>(J306)+(J306*I307)</f>
        <v>1229.7122724603641</v>
      </c>
    </row>
    <row r="307" spans="1:11" ht="15" x14ac:dyDescent="0.25">
      <c r="A307" s="5">
        <v>40148</v>
      </c>
      <c r="B307" s="86">
        <v>15.39</v>
      </c>
      <c r="C307" s="13">
        <f t="shared" ref="C307:C316" si="80">(B307-B306)/B306</f>
        <v>0.38523852385238538</v>
      </c>
      <c r="D307" s="7">
        <v>1000</v>
      </c>
      <c r="E307" s="8">
        <f t="shared" ref="E307:E315" si="81">(E306+D307)+(E306+D307)*C308</f>
        <v>2163.6081736828655</v>
      </c>
      <c r="F307" s="84"/>
      <c r="G307" s="19">
        <v>40148</v>
      </c>
      <c r="H307" s="21">
        <v>10471</v>
      </c>
      <c r="I307" s="13">
        <f t="shared" ref="I307:I316" si="82">(H307-H306)/H306</f>
        <v>0.22971227246036408</v>
      </c>
      <c r="J307" s="7">
        <v>1000</v>
      </c>
      <c r="K307" s="8">
        <f t="shared" ref="K307:K315" si="83">(K306+J307)+(K306+J307)*I308</f>
        <v>2446.9127803306319</v>
      </c>
    </row>
    <row r="308" spans="1:11" ht="15" x14ac:dyDescent="0.25">
      <c r="A308" s="5">
        <v>40513</v>
      </c>
      <c r="B308" s="86">
        <v>13.96</v>
      </c>
      <c r="C308" s="13">
        <f t="shared" si="80"/>
        <v>-9.2917478882391144E-2</v>
      </c>
      <c r="D308" s="7">
        <v>1000</v>
      </c>
      <c r="E308" s="8">
        <f t="shared" si="81"/>
        <v>4090.481915112874</v>
      </c>
      <c r="F308" s="84"/>
      <c r="G308" s="19">
        <v>40513</v>
      </c>
      <c r="H308" s="21">
        <v>11491</v>
      </c>
      <c r="I308" s="13">
        <f t="shared" si="82"/>
        <v>9.741189953204088E-2</v>
      </c>
      <c r="J308" s="7">
        <v>1000</v>
      </c>
      <c r="K308" s="8">
        <f t="shared" si="83"/>
        <v>3664.6883158384239</v>
      </c>
    </row>
    <row r="309" spans="1:11" ht="15" x14ac:dyDescent="0.25">
      <c r="A309" s="5">
        <v>40878</v>
      </c>
      <c r="B309" s="86">
        <v>18.05</v>
      </c>
      <c r="C309" s="13">
        <f t="shared" si="80"/>
        <v>0.29297994269340971</v>
      </c>
      <c r="D309" s="7">
        <v>1000</v>
      </c>
      <c r="E309" s="8">
        <f t="shared" si="81"/>
        <v>5674.2657136881453</v>
      </c>
      <c r="F309" s="84"/>
      <c r="G309" s="19">
        <v>40878</v>
      </c>
      <c r="H309" s="21">
        <v>12217</v>
      </c>
      <c r="I309" s="13">
        <f t="shared" si="82"/>
        <v>6.3179879906013398E-2</v>
      </c>
      <c r="J309" s="7">
        <v>1000</v>
      </c>
      <c r="K309" s="8">
        <f t="shared" si="83"/>
        <v>5022.8349672468257</v>
      </c>
    </row>
    <row r="310" spans="1:11" ht="15" x14ac:dyDescent="0.25">
      <c r="A310" s="5">
        <v>41244</v>
      </c>
      <c r="B310" s="86">
        <v>20.12</v>
      </c>
      <c r="C310" s="13">
        <f t="shared" si="80"/>
        <v>0.11468144044321331</v>
      </c>
      <c r="D310" s="7">
        <v>1000</v>
      </c>
      <c r="E310" s="8">
        <f t="shared" si="81"/>
        <v>10542.155287326505</v>
      </c>
      <c r="F310" s="84"/>
      <c r="G310" s="19">
        <v>41244</v>
      </c>
      <c r="H310" s="21">
        <v>13155</v>
      </c>
      <c r="I310" s="13">
        <f t="shared" si="82"/>
        <v>7.6778259801915369E-2</v>
      </c>
      <c r="J310" s="7">
        <v>1000</v>
      </c>
      <c r="K310" s="8">
        <f t="shared" si="83"/>
        <v>7213.2090390705998</v>
      </c>
    </row>
    <row r="311" spans="1:11" ht="15" x14ac:dyDescent="0.25">
      <c r="A311" s="5">
        <v>41609</v>
      </c>
      <c r="B311" s="86">
        <v>31.78</v>
      </c>
      <c r="C311" s="13">
        <f t="shared" si="80"/>
        <v>0.57952286282306165</v>
      </c>
      <c r="D311" s="7">
        <v>1000</v>
      </c>
      <c r="E311" s="8">
        <f t="shared" si="81"/>
        <v>11930.767815880292</v>
      </c>
      <c r="F311" s="84"/>
      <c r="G311" s="19">
        <v>41609</v>
      </c>
      <c r="H311" s="21">
        <v>15755</v>
      </c>
      <c r="I311" s="13">
        <f t="shared" si="82"/>
        <v>0.1976434815659445</v>
      </c>
      <c r="J311" s="7">
        <v>1000</v>
      </c>
      <c r="K311" s="8">
        <f t="shared" si="83"/>
        <v>9411.1750417227249</v>
      </c>
    </row>
    <row r="312" spans="1:11" ht="15" x14ac:dyDescent="0.25">
      <c r="A312" s="5">
        <v>41974</v>
      </c>
      <c r="B312" s="86">
        <v>32.85</v>
      </c>
      <c r="C312" s="13">
        <f t="shared" si="80"/>
        <v>3.3668974197608566E-2</v>
      </c>
      <c r="D312" s="7">
        <v>1000</v>
      </c>
      <c r="E312" s="8">
        <f t="shared" si="81"/>
        <v>19158.005162827816</v>
      </c>
      <c r="F312" s="84"/>
      <c r="G312" s="19">
        <v>41974</v>
      </c>
      <c r="H312" s="21">
        <v>18053</v>
      </c>
      <c r="I312" s="13">
        <f t="shared" si="82"/>
        <v>0.14585845763249761</v>
      </c>
      <c r="J312" s="7">
        <v>1000</v>
      </c>
      <c r="K312" s="8">
        <f t="shared" si="83"/>
        <v>10049.007095885365</v>
      </c>
    </row>
    <row r="313" spans="1:11" ht="15" x14ac:dyDescent="0.25">
      <c r="A313" s="5">
        <v>42339</v>
      </c>
      <c r="B313" s="86">
        <v>48.67</v>
      </c>
      <c r="C313" s="13">
        <f t="shared" si="80"/>
        <v>0.48158295281582952</v>
      </c>
      <c r="D313" s="7">
        <v>1000</v>
      </c>
      <c r="E313" s="8">
        <f t="shared" si="81"/>
        <v>20004.759592450861</v>
      </c>
      <c r="F313" s="84"/>
      <c r="G313" s="19">
        <v>42339</v>
      </c>
      <c r="H313" s="21">
        <v>17425</v>
      </c>
      <c r="I313" s="13">
        <f t="shared" si="82"/>
        <v>-3.4786462083864177E-2</v>
      </c>
      <c r="J313" s="7">
        <v>1000</v>
      </c>
      <c r="K313" s="8">
        <f t="shared" si="83"/>
        <v>12658.325891257362</v>
      </c>
    </row>
    <row r="314" spans="1:11" ht="15" x14ac:dyDescent="0.25">
      <c r="A314" s="5">
        <v>42705</v>
      </c>
      <c r="B314" s="86">
        <v>48.3</v>
      </c>
      <c r="C314" s="13">
        <f t="shared" si="80"/>
        <v>-7.6022190260941966E-3</v>
      </c>
      <c r="D314" s="7">
        <v>1000</v>
      </c>
      <c r="E314" s="8">
        <f t="shared" si="81"/>
        <v>34138.170352119931</v>
      </c>
      <c r="F314" s="84"/>
      <c r="G314" s="19">
        <v>42705</v>
      </c>
      <c r="H314" s="21">
        <v>19963</v>
      </c>
      <c r="I314" s="13">
        <f t="shared" si="82"/>
        <v>0.14565279770444764</v>
      </c>
      <c r="J314" s="7">
        <v>1000</v>
      </c>
      <c r="K314" s="8">
        <f t="shared" si="83"/>
        <v>16984.134745507828</v>
      </c>
    </row>
    <row r="315" spans="1:11" ht="15" x14ac:dyDescent="0.25">
      <c r="A315" s="5">
        <v>43070</v>
      </c>
      <c r="B315" s="86">
        <v>78.5</v>
      </c>
      <c r="C315" s="13">
        <f t="shared" si="80"/>
        <v>0.62525879917184279</v>
      </c>
      <c r="D315" s="7">
        <v>1000</v>
      </c>
      <c r="E315" s="87">
        <f t="shared" si="81"/>
        <v>36333.315764096493</v>
      </c>
      <c r="F315" s="84"/>
      <c r="G315" s="19">
        <v>43070</v>
      </c>
      <c r="H315" s="21">
        <v>24824</v>
      </c>
      <c r="I315" s="13">
        <f t="shared" si="82"/>
        <v>0.24350047588037871</v>
      </c>
      <c r="J315" s="7">
        <v>1000</v>
      </c>
      <c r="K315" s="36">
        <f t="shared" si="83"/>
        <v>16899.609700630885</v>
      </c>
    </row>
    <row r="316" spans="1:11" ht="15" x14ac:dyDescent="0.25">
      <c r="A316" s="5">
        <v>43435</v>
      </c>
      <c r="B316" s="86">
        <v>81.17</v>
      </c>
      <c r="C316" s="13">
        <f t="shared" si="80"/>
        <v>3.4012738853503206E-2</v>
      </c>
      <c r="D316" s="10"/>
      <c r="E316" s="88"/>
      <c r="F316" s="84"/>
      <c r="G316" s="19">
        <v>43435</v>
      </c>
      <c r="H316" s="21">
        <v>23327</v>
      </c>
      <c r="I316" s="13">
        <f t="shared" si="82"/>
        <v>-6.0304543989687397E-2</v>
      </c>
      <c r="J316" s="37"/>
      <c r="K316" s="11"/>
    </row>
    <row r="317" spans="1:11" ht="15" x14ac:dyDescent="0.25">
      <c r="A317" s="40"/>
      <c r="B317" s="103"/>
      <c r="C317" s="40"/>
      <c r="D317" s="42">
        <f>SUM(D306:D316)</f>
        <v>10000</v>
      </c>
      <c r="E317" s="89"/>
      <c r="F317" s="40"/>
      <c r="G317" s="40"/>
      <c r="H317" s="40"/>
      <c r="I317" s="40"/>
      <c r="J317" s="42">
        <f>SUM(J306:J316)</f>
        <v>10000</v>
      </c>
      <c r="K317" s="44"/>
    </row>
    <row r="318" spans="1:11" ht="12.75" x14ac:dyDescent="0.2">
      <c r="B318" s="45"/>
    </row>
    <row r="319" spans="1:11" ht="18.75" x14ac:dyDescent="0.3">
      <c r="A319" s="122" t="s">
        <v>1237</v>
      </c>
      <c r="B319" s="118"/>
      <c r="C319" s="118"/>
      <c r="D319" s="118"/>
      <c r="E319" s="119"/>
      <c r="F319" s="40"/>
      <c r="G319" s="77"/>
      <c r="H319" s="77"/>
      <c r="I319" s="77"/>
      <c r="J319" s="77"/>
      <c r="K319" s="77"/>
    </row>
    <row r="320" spans="1:11" ht="15" x14ac:dyDescent="0.25">
      <c r="A320" s="79" t="s">
        <v>5</v>
      </c>
      <c r="B320" s="80" t="s">
        <v>1</v>
      </c>
      <c r="C320" s="17" t="s">
        <v>7</v>
      </c>
      <c r="D320" s="82" t="s">
        <v>3</v>
      </c>
      <c r="E320" s="18" t="s">
        <v>4</v>
      </c>
      <c r="F320" s="84"/>
      <c r="G320" s="15" t="s">
        <v>5</v>
      </c>
      <c r="H320" s="16" t="s">
        <v>6</v>
      </c>
      <c r="I320" s="17" t="s">
        <v>7</v>
      </c>
      <c r="J320" s="18" t="s">
        <v>3</v>
      </c>
      <c r="K320" s="18" t="s">
        <v>4</v>
      </c>
    </row>
    <row r="321" spans="1:11" ht="15" x14ac:dyDescent="0.25">
      <c r="A321" s="5">
        <v>39783</v>
      </c>
      <c r="B321" s="86">
        <v>8.7799999999999994</v>
      </c>
      <c r="C321" s="13"/>
      <c r="D321" s="7">
        <v>0</v>
      </c>
      <c r="E321" s="8">
        <f>(D321)+(D321*C322)</f>
        <v>0</v>
      </c>
      <c r="F321" s="84"/>
      <c r="G321" s="19">
        <v>39783</v>
      </c>
      <c r="H321" s="20">
        <v>8515</v>
      </c>
      <c r="I321" s="13"/>
      <c r="J321" s="7">
        <v>0</v>
      </c>
      <c r="K321" s="8">
        <f>(J321)+(J321*I322)</f>
        <v>0</v>
      </c>
    </row>
    <row r="322" spans="1:11" ht="15" x14ac:dyDescent="0.25">
      <c r="A322" s="5">
        <v>40148</v>
      </c>
      <c r="B322" s="86">
        <v>8.7799999999999994</v>
      </c>
      <c r="C322" s="13">
        <f t="shared" ref="C322:C331" si="84">(B322-B321)/B321</f>
        <v>0</v>
      </c>
      <c r="D322" s="7">
        <v>1000</v>
      </c>
      <c r="E322" s="8">
        <f t="shared" ref="E322:E330" si="85">(E321+D322)+(E321+D322)*C323</f>
        <v>1841.6856492027337</v>
      </c>
      <c r="F322" s="84"/>
      <c r="G322" s="19">
        <v>40148</v>
      </c>
      <c r="H322" s="21">
        <v>10471</v>
      </c>
      <c r="I322" s="13">
        <f t="shared" ref="I322:I331" si="86">(H322-H321)/H321</f>
        <v>0.22971227246036408</v>
      </c>
      <c r="J322" s="7">
        <v>1000</v>
      </c>
      <c r="K322" s="8">
        <f t="shared" ref="K322:K330" si="87">(K321+J322)+(K321+J322)*I323</f>
        <v>1097.4118995320409</v>
      </c>
    </row>
    <row r="323" spans="1:11" ht="15" x14ac:dyDescent="0.25">
      <c r="A323" s="5">
        <v>40513</v>
      </c>
      <c r="B323" s="86">
        <v>16.170000000000002</v>
      </c>
      <c r="C323" s="13">
        <f t="shared" si="84"/>
        <v>0.84168564920273381</v>
      </c>
      <c r="D323" s="7">
        <v>1000</v>
      </c>
      <c r="E323" s="8">
        <f t="shared" si="85"/>
        <v>3832.8487327836492</v>
      </c>
      <c r="F323" s="84"/>
      <c r="G323" s="19">
        <v>40513</v>
      </c>
      <c r="H323" s="21">
        <v>11491</v>
      </c>
      <c r="I323" s="13">
        <f t="shared" si="86"/>
        <v>9.741189953204088E-2</v>
      </c>
      <c r="J323" s="7">
        <v>1000</v>
      </c>
      <c r="K323" s="8">
        <f t="shared" si="87"/>
        <v>2229.9261314579189</v>
      </c>
    </row>
    <row r="324" spans="1:11" ht="15" x14ac:dyDescent="0.25">
      <c r="A324" s="5">
        <v>40878</v>
      </c>
      <c r="B324" s="86">
        <v>21.81</v>
      </c>
      <c r="C324" s="13">
        <f t="shared" si="84"/>
        <v>0.34879406307977712</v>
      </c>
      <c r="D324" s="7">
        <v>1000</v>
      </c>
      <c r="E324" s="8">
        <f t="shared" si="85"/>
        <v>4657.7936892761263</v>
      </c>
      <c r="F324" s="84"/>
      <c r="G324" s="19">
        <v>40878</v>
      </c>
      <c r="H324" s="21">
        <v>12217</v>
      </c>
      <c r="I324" s="13">
        <f t="shared" si="86"/>
        <v>6.3179879906013398E-2</v>
      </c>
      <c r="J324" s="7">
        <v>1000</v>
      </c>
      <c r="K324" s="8">
        <f t="shared" si="87"/>
        <v>3477.9142391199903</v>
      </c>
    </row>
    <row r="325" spans="1:11" ht="15" x14ac:dyDescent="0.25">
      <c r="A325" s="5">
        <v>41244</v>
      </c>
      <c r="B325" s="86">
        <v>21.02</v>
      </c>
      <c r="C325" s="13">
        <f t="shared" si="84"/>
        <v>-3.6221916552040309E-2</v>
      </c>
      <c r="D325" s="7">
        <v>1000</v>
      </c>
      <c r="E325" s="8">
        <f t="shared" si="85"/>
        <v>5149.0767495648097</v>
      </c>
      <c r="F325" s="84"/>
      <c r="G325" s="19">
        <v>41244</v>
      </c>
      <c r="H325" s="21">
        <v>13155</v>
      </c>
      <c r="I325" s="13">
        <f t="shared" si="86"/>
        <v>7.6778259801915369E-2</v>
      </c>
      <c r="J325" s="7">
        <v>1000</v>
      </c>
      <c r="K325" s="8">
        <f t="shared" si="87"/>
        <v>5362.9447994933826</v>
      </c>
    </row>
    <row r="326" spans="1:11" ht="15" x14ac:dyDescent="0.25">
      <c r="A326" s="5">
        <v>41609</v>
      </c>
      <c r="B326" s="86">
        <v>19.13</v>
      </c>
      <c r="C326" s="13">
        <f t="shared" si="84"/>
        <v>-8.9914367269267395E-2</v>
      </c>
      <c r="D326" s="7">
        <v>1000</v>
      </c>
      <c r="E326" s="8">
        <f t="shared" si="85"/>
        <v>9855.2374878022511</v>
      </c>
      <c r="F326" s="84"/>
      <c r="G326" s="19">
        <v>41609</v>
      </c>
      <c r="H326" s="21">
        <v>15755</v>
      </c>
      <c r="I326" s="13">
        <f t="shared" si="86"/>
        <v>0.1976434815659445</v>
      </c>
      <c r="J326" s="7">
        <v>1000</v>
      </c>
      <c r="K326" s="8">
        <f t="shared" si="87"/>
        <v>7291.0341139482089</v>
      </c>
    </row>
    <row r="327" spans="1:11" ht="15" x14ac:dyDescent="0.25">
      <c r="A327" s="5">
        <v>41974</v>
      </c>
      <c r="B327" s="86">
        <v>30.66</v>
      </c>
      <c r="C327" s="13">
        <f t="shared" si="84"/>
        <v>0.60271824359644544</v>
      </c>
      <c r="D327" s="7">
        <v>1000</v>
      </c>
      <c r="E327" s="8">
        <f t="shared" si="85"/>
        <v>11035.804060495635</v>
      </c>
      <c r="F327" s="84"/>
      <c r="G327" s="19">
        <v>41974</v>
      </c>
      <c r="H327" s="21">
        <v>18053</v>
      </c>
      <c r="I327" s="13">
        <f t="shared" si="86"/>
        <v>0.14585845763249761</v>
      </c>
      <c r="J327" s="7">
        <v>1000</v>
      </c>
      <c r="K327" s="8">
        <f t="shared" si="87"/>
        <v>8002.6183701073242</v>
      </c>
    </row>
    <row r="328" spans="1:11" ht="15" x14ac:dyDescent="0.25">
      <c r="A328" s="5">
        <v>42339</v>
      </c>
      <c r="B328" s="86">
        <v>31.17</v>
      </c>
      <c r="C328" s="13">
        <f t="shared" si="84"/>
        <v>1.6634050880626274E-2</v>
      </c>
      <c r="D328" s="7">
        <v>1000</v>
      </c>
      <c r="E328" s="8">
        <f t="shared" si="85"/>
        <v>11630.363115243135</v>
      </c>
      <c r="F328" s="84"/>
      <c r="G328" s="19">
        <v>42339</v>
      </c>
      <c r="H328" s="21">
        <v>17425</v>
      </c>
      <c r="I328" s="13">
        <f t="shared" si="86"/>
        <v>-3.4786462083864177E-2</v>
      </c>
      <c r="J328" s="7">
        <v>1000</v>
      </c>
      <c r="K328" s="8">
        <f t="shared" si="87"/>
        <v>10313.874922378911</v>
      </c>
    </row>
    <row r="329" spans="1:11" ht="15" x14ac:dyDescent="0.25">
      <c r="A329" s="5">
        <v>42705</v>
      </c>
      <c r="B329" s="86">
        <v>30.12</v>
      </c>
      <c r="C329" s="13">
        <f t="shared" si="84"/>
        <v>-3.3686236766121293E-2</v>
      </c>
      <c r="D329" s="7">
        <v>1000</v>
      </c>
      <c r="E329" s="8">
        <f t="shared" si="85"/>
        <v>18320.735873339061</v>
      </c>
      <c r="F329" s="84"/>
      <c r="G329" s="19">
        <v>42705</v>
      </c>
      <c r="H329" s="21">
        <v>19963</v>
      </c>
      <c r="I329" s="13">
        <f t="shared" si="86"/>
        <v>0.14565279770444764</v>
      </c>
      <c r="J329" s="7">
        <v>1000</v>
      </c>
      <c r="K329" s="8">
        <f t="shared" si="87"/>
        <v>14068.808850029258</v>
      </c>
    </row>
    <row r="330" spans="1:11" ht="15" x14ac:dyDescent="0.25">
      <c r="A330" s="5">
        <v>43070</v>
      </c>
      <c r="B330" s="86">
        <v>43.69</v>
      </c>
      <c r="C330" s="13">
        <f t="shared" si="84"/>
        <v>0.45053120849933587</v>
      </c>
      <c r="D330" s="7">
        <v>1000</v>
      </c>
      <c r="E330" s="87">
        <f t="shared" si="85"/>
        <v>31145.786851894489</v>
      </c>
      <c r="F330" s="84"/>
      <c r="G330" s="19">
        <v>43070</v>
      </c>
      <c r="H330" s="21">
        <v>24824</v>
      </c>
      <c r="I330" s="13">
        <f t="shared" si="86"/>
        <v>0.24350047588037871</v>
      </c>
      <c r="J330" s="7">
        <v>1000</v>
      </c>
      <c r="K330" s="36">
        <f t="shared" si="87"/>
        <v>14160.091203860478</v>
      </c>
    </row>
    <row r="331" spans="1:11" ht="15" x14ac:dyDescent="0.25">
      <c r="A331" s="5">
        <v>43435</v>
      </c>
      <c r="B331" s="86">
        <v>70.430000000000007</v>
      </c>
      <c r="C331" s="13">
        <f t="shared" si="84"/>
        <v>0.61203936827649374</v>
      </c>
      <c r="D331" s="10"/>
      <c r="E331" s="88"/>
      <c r="F331" s="84"/>
      <c r="G331" s="19">
        <v>43435</v>
      </c>
      <c r="H331" s="21">
        <v>23327</v>
      </c>
      <c r="I331" s="13">
        <f t="shared" si="86"/>
        <v>-6.0304543989687397E-2</v>
      </c>
      <c r="J331" s="37"/>
      <c r="K331" s="11"/>
    </row>
    <row r="332" spans="1:11" ht="15" x14ac:dyDescent="0.25">
      <c r="A332" s="40"/>
      <c r="B332" s="103"/>
      <c r="C332" s="40"/>
      <c r="D332" s="42">
        <f>SUM(D321:D331)</f>
        <v>9000</v>
      </c>
      <c r="E332" s="89"/>
      <c r="F332" s="40"/>
      <c r="G332" s="40"/>
      <c r="H332" s="40"/>
      <c r="I332" s="40"/>
      <c r="J332" s="42">
        <f>SUM(J321:J331)</f>
        <v>9000</v>
      </c>
      <c r="K332" s="44"/>
    </row>
    <row r="333" spans="1:11" ht="12.75" x14ac:dyDescent="0.2">
      <c r="B333" s="45"/>
    </row>
    <row r="334" spans="1:11" ht="18.75" x14ac:dyDescent="0.3">
      <c r="A334" s="122" t="s">
        <v>1240</v>
      </c>
      <c r="B334" s="118"/>
      <c r="C334" s="118"/>
      <c r="D334" s="118"/>
      <c r="E334" s="119"/>
      <c r="F334" s="40"/>
      <c r="G334" s="77"/>
      <c r="H334" s="77"/>
      <c r="I334" s="77"/>
      <c r="J334" s="77"/>
      <c r="K334" s="77"/>
    </row>
    <row r="335" spans="1:11" ht="15" x14ac:dyDescent="0.25">
      <c r="A335" s="79" t="s">
        <v>5</v>
      </c>
      <c r="B335" s="80" t="s">
        <v>1</v>
      </c>
      <c r="C335" s="17" t="s">
        <v>7</v>
      </c>
      <c r="D335" s="82" t="s">
        <v>3</v>
      </c>
      <c r="E335" s="18" t="s">
        <v>4</v>
      </c>
      <c r="F335" s="84"/>
      <c r="G335" s="15" t="s">
        <v>5</v>
      </c>
      <c r="H335" s="16" t="s">
        <v>6</v>
      </c>
      <c r="I335" s="17" t="s">
        <v>7</v>
      </c>
      <c r="J335" s="18" t="s">
        <v>3</v>
      </c>
      <c r="K335" s="18" t="s">
        <v>4</v>
      </c>
    </row>
    <row r="336" spans="1:11" ht="15" x14ac:dyDescent="0.25">
      <c r="A336" s="5">
        <v>39783</v>
      </c>
      <c r="B336" s="86">
        <v>14.65</v>
      </c>
      <c r="C336" s="13"/>
      <c r="D336" s="7">
        <v>1000</v>
      </c>
      <c r="E336" s="8">
        <f>(D336)+(D336*C337)</f>
        <v>2109.2150170648465</v>
      </c>
      <c r="F336" s="84"/>
      <c r="G336" s="19">
        <v>39783</v>
      </c>
      <c r="H336" s="20">
        <v>8515</v>
      </c>
      <c r="I336" s="13"/>
      <c r="J336" s="7">
        <v>1000</v>
      </c>
      <c r="K336" s="8">
        <f>(J336)+(J336*I337)</f>
        <v>1229.7122724603641</v>
      </c>
    </row>
    <row r="337" spans="1:11" ht="15" x14ac:dyDescent="0.25">
      <c r="A337" s="5">
        <v>40148</v>
      </c>
      <c r="B337" s="86">
        <v>30.9</v>
      </c>
      <c r="C337" s="13">
        <f t="shared" ref="C337:C346" si="88">(B337-B336)/B336</f>
        <v>1.1092150170648465</v>
      </c>
      <c r="D337" s="7">
        <v>1000</v>
      </c>
      <c r="E337" s="8">
        <f t="shared" ref="E337:E345" si="89">(E336+D337)+(E336+D337)*C338</f>
        <v>4593.3872339485515</v>
      </c>
      <c r="F337" s="84"/>
      <c r="G337" s="19">
        <v>40148</v>
      </c>
      <c r="H337" s="21">
        <v>10471</v>
      </c>
      <c r="I337" s="13">
        <f t="shared" ref="I337:I346" si="90">(H337-H336)/H336</f>
        <v>0.22971227246036408</v>
      </c>
      <c r="J337" s="7">
        <v>1000</v>
      </c>
      <c r="K337" s="8">
        <f t="shared" ref="K337:K345" si="91">(K336+J337)+(K336+J337)*I338</f>
        <v>2446.9127803306319</v>
      </c>
    </row>
    <row r="338" spans="1:11" ht="15" x14ac:dyDescent="0.25">
      <c r="A338" s="5">
        <v>40513</v>
      </c>
      <c r="B338" s="86">
        <v>45.65</v>
      </c>
      <c r="C338" s="13">
        <f t="shared" si="88"/>
        <v>0.47734627831715215</v>
      </c>
      <c r="D338" s="7">
        <v>1000</v>
      </c>
      <c r="E338" s="8">
        <f t="shared" si="89"/>
        <v>5059.1666788551083</v>
      </c>
      <c r="F338" s="84"/>
      <c r="G338" s="19">
        <v>40513</v>
      </c>
      <c r="H338" s="21">
        <v>11491</v>
      </c>
      <c r="I338" s="13">
        <f t="shared" si="90"/>
        <v>9.741189953204088E-2</v>
      </c>
      <c r="J338" s="7">
        <v>1000</v>
      </c>
      <c r="K338" s="8">
        <f t="shared" si="91"/>
        <v>3664.6883158384239</v>
      </c>
    </row>
    <row r="339" spans="1:11" ht="15" x14ac:dyDescent="0.25">
      <c r="A339" s="5">
        <v>40878</v>
      </c>
      <c r="B339" s="86">
        <v>41.29</v>
      </c>
      <c r="C339" s="13">
        <f t="shared" si="88"/>
        <v>-9.5509309967141284E-2</v>
      </c>
      <c r="D339" s="7">
        <v>1000</v>
      </c>
      <c r="E339" s="8">
        <f t="shared" si="89"/>
        <v>7771.6993778679225</v>
      </c>
      <c r="F339" s="84"/>
      <c r="G339" s="19">
        <v>40878</v>
      </c>
      <c r="H339" s="21">
        <v>12217</v>
      </c>
      <c r="I339" s="13">
        <f t="shared" si="90"/>
        <v>6.3179879906013398E-2</v>
      </c>
      <c r="J339" s="7">
        <v>1000</v>
      </c>
      <c r="K339" s="8">
        <f t="shared" si="91"/>
        <v>5022.8349672468257</v>
      </c>
    </row>
    <row r="340" spans="1:11" ht="15" x14ac:dyDescent="0.25">
      <c r="A340" s="5">
        <v>41244</v>
      </c>
      <c r="B340" s="86">
        <v>52.96</v>
      </c>
      <c r="C340" s="13">
        <f t="shared" si="88"/>
        <v>0.28263502058609835</v>
      </c>
      <c r="D340" s="7">
        <v>1000</v>
      </c>
      <c r="E340" s="8">
        <f t="shared" si="89"/>
        <v>9281.8359731064647</v>
      </c>
      <c r="F340" s="84"/>
      <c r="G340" s="19">
        <v>41244</v>
      </c>
      <c r="H340" s="21">
        <v>13155</v>
      </c>
      <c r="I340" s="13">
        <f t="shared" si="90"/>
        <v>7.6778259801915369E-2</v>
      </c>
      <c r="J340" s="7">
        <v>1000</v>
      </c>
      <c r="K340" s="8">
        <f t="shared" si="91"/>
        <v>7213.2090390705998</v>
      </c>
    </row>
    <row r="341" spans="1:11" ht="15" x14ac:dyDescent="0.25">
      <c r="A341" s="5">
        <v>41609</v>
      </c>
      <c r="B341" s="86">
        <v>56.04</v>
      </c>
      <c r="C341" s="13">
        <f t="shared" si="88"/>
        <v>5.8157099697885163E-2</v>
      </c>
      <c r="D341" s="7">
        <v>1000</v>
      </c>
      <c r="E341" s="8">
        <f t="shared" si="89"/>
        <v>12685.334389375108</v>
      </c>
      <c r="F341" s="84"/>
      <c r="G341" s="19">
        <v>41609</v>
      </c>
      <c r="H341" s="21">
        <v>15755</v>
      </c>
      <c r="I341" s="13">
        <f t="shared" si="90"/>
        <v>0.1976434815659445</v>
      </c>
      <c r="J341" s="7">
        <v>1000</v>
      </c>
      <c r="K341" s="8">
        <f t="shared" si="91"/>
        <v>9411.1750417227249</v>
      </c>
    </row>
    <row r="342" spans="1:11" ht="15" x14ac:dyDescent="0.25">
      <c r="A342" s="5">
        <v>41974</v>
      </c>
      <c r="B342" s="86">
        <v>69.14</v>
      </c>
      <c r="C342" s="13">
        <f t="shared" si="88"/>
        <v>0.23376159885795864</v>
      </c>
      <c r="D342" s="7">
        <v>1000</v>
      </c>
      <c r="E342" s="8">
        <f t="shared" si="89"/>
        <v>16391.127289328215</v>
      </c>
      <c r="F342" s="84"/>
      <c r="G342" s="19">
        <v>41974</v>
      </c>
      <c r="H342" s="21">
        <v>18053</v>
      </c>
      <c r="I342" s="13">
        <f t="shared" si="90"/>
        <v>0.14585845763249761</v>
      </c>
      <c r="J342" s="7">
        <v>1000</v>
      </c>
      <c r="K342" s="8">
        <f t="shared" si="91"/>
        <v>10049.007095885365</v>
      </c>
    </row>
    <row r="343" spans="1:11" ht="15" x14ac:dyDescent="0.25">
      <c r="A343" s="5">
        <v>42339</v>
      </c>
      <c r="B343" s="86">
        <v>82.81</v>
      </c>
      <c r="C343" s="13">
        <f t="shared" si="88"/>
        <v>0.19771478160254558</v>
      </c>
      <c r="D343" s="7">
        <v>1000</v>
      </c>
      <c r="E343" s="8">
        <f t="shared" si="89"/>
        <v>14637.86465482643</v>
      </c>
      <c r="F343" s="84"/>
      <c r="G343" s="19">
        <v>42339</v>
      </c>
      <c r="H343" s="21">
        <v>17425</v>
      </c>
      <c r="I343" s="13">
        <f t="shared" si="90"/>
        <v>-3.4786462083864177E-2</v>
      </c>
      <c r="J343" s="7">
        <v>1000</v>
      </c>
      <c r="K343" s="8">
        <f t="shared" si="91"/>
        <v>12658.325891257362</v>
      </c>
    </row>
    <row r="344" spans="1:11" ht="15" x14ac:dyDescent="0.25">
      <c r="A344" s="5">
        <v>42705</v>
      </c>
      <c r="B344" s="86">
        <v>69.7</v>
      </c>
      <c r="C344" s="13">
        <f t="shared" si="88"/>
        <v>-0.1583142132592682</v>
      </c>
      <c r="D344" s="7">
        <v>1000</v>
      </c>
      <c r="E344" s="8">
        <f t="shared" si="89"/>
        <v>26945.588881558881</v>
      </c>
      <c r="F344" s="84"/>
      <c r="G344" s="19">
        <v>42705</v>
      </c>
      <c r="H344" s="21">
        <v>19963</v>
      </c>
      <c r="I344" s="13">
        <f t="shared" si="90"/>
        <v>0.14565279770444764</v>
      </c>
      <c r="J344" s="7">
        <v>1000</v>
      </c>
      <c r="K344" s="8">
        <f t="shared" si="91"/>
        <v>16984.134745507828</v>
      </c>
    </row>
    <row r="345" spans="1:11" ht="15" x14ac:dyDescent="0.25">
      <c r="A345" s="5">
        <v>43070</v>
      </c>
      <c r="B345" s="86">
        <v>120.1</v>
      </c>
      <c r="C345" s="13">
        <f t="shared" si="88"/>
        <v>0.72309899569583913</v>
      </c>
      <c r="D345" s="7">
        <v>1000</v>
      </c>
      <c r="E345" s="87">
        <f t="shared" si="89"/>
        <v>40868.96945176521</v>
      </c>
      <c r="F345" s="84"/>
      <c r="G345" s="19">
        <v>43070</v>
      </c>
      <c r="H345" s="21">
        <v>24824</v>
      </c>
      <c r="I345" s="13">
        <f t="shared" si="90"/>
        <v>0.24350047588037871</v>
      </c>
      <c r="J345" s="7">
        <v>1000</v>
      </c>
      <c r="K345" s="36">
        <f t="shared" si="91"/>
        <v>16899.609700630885</v>
      </c>
    </row>
    <row r="346" spans="1:11" ht="15" x14ac:dyDescent="0.25">
      <c r="A346" s="5">
        <v>43435</v>
      </c>
      <c r="B346" s="86">
        <v>175.64</v>
      </c>
      <c r="C346" s="13">
        <f t="shared" si="88"/>
        <v>0.46244796003330552</v>
      </c>
      <c r="D346" s="10"/>
      <c r="E346" s="88"/>
      <c r="F346" s="84"/>
      <c r="G346" s="19">
        <v>43435</v>
      </c>
      <c r="H346" s="21">
        <v>23327</v>
      </c>
      <c r="I346" s="13">
        <f t="shared" si="90"/>
        <v>-6.0304543989687397E-2</v>
      </c>
      <c r="J346" s="37"/>
      <c r="K346" s="11"/>
    </row>
    <row r="347" spans="1:11" ht="15" x14ac:dyDescent="0.25">
      <c r="A347" s="40"/>
      <c r="B347" s="103"/>
      <c r="C347" s="40"/>
      <c r="D347" s="42">
        <f>SUM(D336:D346)</f>
        <v>10000</v>
      </c>
      <c r="E347" s="89"/>
      <c r="F347" s="40"/>
      <c r="G347" s="40"/>
      <c r="H347" s="40"/>
      <c r="I347" s="40"/>
      <c r="J347" s="42">
        <f>SUM(J336:J346)</f>
        <v>10000</v>
      </c>
      <c r="K347" s="44"/>
    </row>
  </sheetData>
  <mergeCells count="23">
    <mergeCell ref="A319:E319"/>
    <mergeCell ref="A334:E334"/>
    <mergeCell ref="A274:E274"/>
    <mergeCell ref="A258:E258"/>
    <mergeCell ref="A243:E243"/>
    <mergeCell ref="A228:E228"/>
    <mergeCell ref="A213:E213"/>
    <mergeCell ref="A289:E289"/>
    <mergeCell ref="A304:E304"/>
    <mergeCell ref="A108:E108"/>
    <mergeCell ref="A198:E198"/>
    <mergeCell ref="A168:E168"/>
    <mergeCell ref="A183:E183"/>
    <mergeCell ref="A138:E138"/>
    <mergeCell ref="A123:E123"/>
    <mergeCell ref="A153:E153"/>
    <mergeCell ref="A93:E93"/>
    <mergeCell ref="A47:E47"/>
    <mergeCell ref="A32:E32"/>
    <mergeCell ref="A2:E2"/>
    <mergeCell ref="A17:E17"/>
    <mergeCell ref="A62:E62"/>
    <mergeCell ref="A77:E7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8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40.28515625" customWidth="1"/>
    <col min="3" max="3" width="31.28515625" customWidth="1"/>
    <col min="4" max="4" width="14.140625" customWidth="1"/>
    <col min="5" max="5" width="9.85546875" customWidth="1"/>
    <col min="6" max="6" width="13.85546875" customWidth="1"/>
    <col min="7" max="7" width="14.5703125" customWidth="1"/>
    <col min="8" max="8" width="17.85546875" customWidth="1"/>
    <col min="9" max="9" width="13.5703125" customWidth="1"/>
    <col min="10" max="10" width="13.28515625" customWidth="1"/>
  </cols>
  <sheetData>
    <row r="1" spans="1:10" x14ac:dyDescent="0.25">
      <c r="A1" s="22" t="s">
        <v>1</v>
      </c>
      <c r="B1" s="24" t="s">
        <v>8</v>
      </c>
      <c r="C1" s="26" t="s">
        <v>9</v>
      </c>
      <c r="D1" s="29" t="s">
        <v>13</v>
      </c>
      <c r="E1" s="31" t="s">
        <v>14</v>
      </c>
      <c r="F1" s="33" t="s">
        <v>15</v>
      </c>
      <c r="G1" s="33" t="s">
        <v>16</v>
      </c>
      <c r="H1" s="34" t="s">
        <v>17</v>
      </c>
      <c r="I1" s="29" t="s">
        <v>18</v>
      </c>
      <c r="J1" s="29" t="s">
        <v>19</v>
      </c>
    </row>
    <row r="2" spans="1:10" x14ac:dyDescent="0.25">
      <c r="A2" s="38" t="s">
        <v>20</v>
      </c>
      <c r="B2" s="41" t="s">
        <v>21</v>
      </c>
      <c r="C2" s="43" t="s">
        <v>22</v>
      </c>
      <c r="D2" s="45"/>
      <c r="F2" s="46"/>
      <c r="G2" s="46"/>
      <c r="H2" s="47"/>
      <c r="I2" s="45"/>
      <c r="J2" s="45"/>
    </row>
    <row r="3" spans="1:10" x14ac:dyDescent="0.25">
      <c r="A3" s="38" t="s">
        <v>23</v>
      </c>
      <c r="B3" s="41" t="s">
        <v>24</v>
      </c>
      <c r="C3" s="43" t="s">
        <v>22</v>
      </c>
      <c r="D3" s="45"/>
      <c r="F3" s="52"/>
      <c r="G3" s="52"/>
      <c r="H3" s="45"/>
      <c r="I3" s="45"/>
      <c r="J3" s="45"/>
    </row>
    <row r="4" spans="1:10" x14ac:dyDescent="0.25">
      <c r="A4" s="38" t="s">
        <v>25</v>
      </c>
      <c r="B4" s="41" t="s">
        <v>26</v>
      </c>
      <c r="C4" s="43" t="s">
        <v>27</v>
      </c>
      <c r="D4" s="45"/>
      <c r="F4" s="52"/>
      <c r="G4" s="52"/>
      <c r="H4" s="45"/>
      <c r="I4" s="45"/>
      <c r="J4" s="45"/>
    </row>
    <row r="5" spans="1:10" x14ac:dyDescent="0.25">
      <c r="A5" s="38" t="s">
        <v>28</v>
      </c>
      <c r="B5" s="41" t="s">
        <v>29</v>
      </c>
      <c r="C5" s="43" t="s">
        <v>27</v>
      </c>
      <c r="D5" s="45"/>
      <c r="F5" s="52"/>
      <c r="G5" s="52"/>
      <c r="H5" s="45"/>
      <c r="I5" s="45"/>
      <c r="J5" s="45"/>
    </row>
    <row r="6" spans="1:10" x14ac:dyDescent="0.25">
      <c r="A6" s="38" t="s">
        <v>30</v>
      </c>
      <c r="B6" s="41" t="s">
        <v>31</v>
      </c>
      <c r="C6" s="43" t="s">
        <v>27</v>
      </c>
      <c r="D6" s="45"/>
      <c r="F6" s="52"/>
      <c r="G6" s="52"/>
      <c r="H6" s="45"/>
      <c r="I6" s="45"/>
      <c r="J6" s="45"/>
    </row>
    <row r="7" spans="1:10" x14ac:dyDescent="0.25">
      <c r="A7" s="38" t="s">
        <v>32</v>
      </c>
      <c r="B7" s="41" t="s">
        <v>33</v>
      </c>
      <c r="C7" s="43" t="s">
        <v>27</v>
      </c>
      <c r="D7" s="45"/>
      <c r="F7" s="52"/>
      <c r="G7" s="52"/>
      <c r="H7" s="45"/>
      <c r="I7" s="45"/>
      <c r="J7" s="45"/>
    </row>
    <row r="8" spans="1:10" x14ac:dyDescent="0.25">
      <c r="A8" s="38" t="s">
        <v>34</v>
      </c>
      <c r="B8" s="41" t="s">
        <v>35</v>
      </c>
      <c r="C8" s="43" t="s">
        <v>27</v>
      </c>
      <c r="D8" s="45"/>
      <c r="F8" s="52"/>
      <c r="G8" s="52"/>
      <c r="H8" s="45"/>
      <c r="I8" s="45"/>
      <c r="J8" s="45"/>
    </row>
    <row r="9" spans="1:10" x14ac:dyDescent="0.25">
      <c r="A9" s="38" t="s">
        <v>36</v>
      </c>
      <c r="B9" s="41" t="s">
        <v>39</v>
      </c>
      <c r="C9" s="43" t="s">
        <v>27</v>
      </c>
      <c r="D9" s="45"/>
      <c r="F9" s="52"/>
      <c r="G9" s="52"/>
      <c r="H9" s="45"/>
      <c r="I9" s="45"/>
      <c r="J9" s="45"/>
    </row>
    <row r="10" spans="1:10" x14ac:dyDescent="0.25">
      <c r="A10" s="38" t="s">
        <v>41</v>
      </c>
      <c r="B10" s="41" t="s">
        <v>43</v>
      </c>
      <c r="C10" s="43" t="s">
        <v>27</v>
      </c>
      <c r="D10" s="45"/>
      <c r="F10" s="52"/>
      <c r="G10" s="52"/>
      <c r="H10" s="45"/>
      <c r="I10" s="45"/>
      <c r="J10" s="45"/>
    </row>
    <row r="11" spans="1:10" x14ac:dyDescent="0.25">
      <c r="A11" s="38" t="s">
        <v>45</v>
      </c>
      <c r="B11" s="41" t="s">
        <v>47</v>
      </c>
      <c r="C11" s="43" t="s">
        <v>27</v>
      </c>
      <c r="D11" s="45"/>
      <c r="F11" s="52"/>
      <c r="G11" s="52"/>
      <c r="H11" s="45"/>
      <c r="I11" s="45"/>
      <c r="J11" s="45"/>
    </row>
    <row r="12" spans="1:10" x14ac:dyDescent="0.25">
      <c r="A12" s="38" t="s">
        <v>49</v>
      </c>
      <c r="B12" s="41" t="s">
        <v>51</v>
      </c>
      <c r="C12" s="43" t="s">
        <v>27</v>
      </c>
      <c r="D12" s="45"/>
      <c r="F12" s="52"/>
      <c r="G12" s="52"/>
      <c r="H12" s="45"/>
      <c r="I12" s="45"/>
      <c r="J12" s="45"/>
    </row>
    <row r="13" spans="1:10" x14ac:dyDescent="0.25">
      <c r="A13" s="38" t="s">
        <v>54</v>
      </c>
      <c r="B13" s="41" t="s">
        <v>57</v>
      </c>
      <c r="C13" s="43" t="s">
        <v>27</v>
      </c>
      <c r="D13" s="45"/>
      <c r="F13" s="52"/>
      <c r="G13" s="52"/>
      <c r="H13" s="45"/>
      <c r="I13" s="45"/>
      <c r="J13" s="45"/>
    </row>
    <row r="14" spans="1:10" x14ac:dyDescent="0.25">
      <c r="A14" s="38" t="s">
        <v>60</v>
      </c>
      <c r="B14" s="41" t="s">
        <v>63</v>
      </c>
      <c r="C14" s="43" t="s">
        <v>27</v>
      </c>
      <c r="D14" s="45"/>
      <c r="F14" s="52"/>
      <c r="G14" s="52"/>
      <c r="H14" s="45"/>
      <c r="I14" s="45"/>
      <c r="J14" s="45"/>
    </row>
    <row r="15" spans="1:10" x14ac:dyDescent="0.25">
      <c r="A15" s="38" t="s">
        <v>67</v>
      </c>
      <c r="B15" s="41" t="s">
        <v>69</v>
      </c>
      <c r="C15" s="43" t="s">
        <v>72</v>
      </c>
      <c r="D15" s="45"/>
      <c r="F15" s="52"/>
      <c r="G15" s="52"/>
      <c r="H15" s="45"/>
      <c r="I15" s="45"/>
      <c r="J15" s="45"/>
    </row>
    <row r="16" spans="1:10" x14ac:dyDescent="0.25">
      <c r="A16" s="38" t="s">
        <v>73</v>
      </c>
      <c r="B16" s="41" t="s">
        <v>77</v>
      </c>
      <c r="C16" s="43" t="s">
        <v>72</v>
      </c>
      <c r="D16" s="45"/>
      <c r="F16" s="52"/>
      <c r="G16" s="52"/>
      <c r="H16" s="45"/>
      <c r="I16" s="45"/>
      <c r="J16" s="45"/>
    </row>
    <row r="17" spans="1:10" x14ac:dyDescent="0.25">
      <c r="A17" s="38" t="s">
        <v>79</v>
      </c>
      <c r="B17" s="41" t="s">
        <v>81</v>
      </c>
      <c r="C17" s="43" t="s">
        <v>72</v>
      </c>
      <c r="D17" s="45"/>
      <c r="F17" s="52"/>
      <c r="G17" s="52"/>
      <c r="H17" s="45"/>
      <c r="I17" s="45"/>
      <c r="J17" s="45"/>
    </row>
    <row r="18" spans="1:10" x14ac:dyDescent="0.25">
      <c r="A18" s="38" t="s">
        <v>82</v>
      </c>
      <c r="B18" s="41" t="s">
        <v>84</v>
      </c>
      <c r="C18" s="43" t="s">
        <v>72</v>
      </c>
      <c r="D18" s="45"/>
      <c r="F18" s="52"/>
      <c r="G18" s="52"/>
      <c r="H18" s="45"/>
      <c r="I18" s="45"/>
      <c r="J18" s="45"/>
    </row>
    <row r="19" spans="1:10" x14ac:dyDescent="0.25">
      <c r="A19" s="38" t="s">
        <v>86</v>
      </c>
      <c r="B19" s="41" t="s">
        <v>87</v>
      </c>
      <c r="C19" s="43" t="s">
        <v>72</v>
      </c>
      <c r="D19" s="45"/>
      <c r="F19" s="52"/>
      <c r="G19" s="52"/>
      <c r="H19" s="45"/>
      <c r="I19" s="45"/>
      <c r="J19" s="45"/>
    </row>
    <row r="20" spans="1:10" x14ac:dyDescent="0.25">
      <c r="A20" s="38" t="s">
        <v>88</v>
      </c>
      <c r="B20" s="41" t="s">
        <v>89</v>
      </c>
      <c r="C20" s="43" t="s">
        <v>72</v>
      </c>
      <c r="D20" s="45"/>
      <c r="F20" s="52"/>
      <c r="G20" s="52"/>
      <c r="H20" s="45"/>
      <c r="I20" s="45"/>
      <c r="J20" s="45"/>
    </row>
    <row r="21" spans="1:10" x14ac:dyDescent="0.25">
      <c r="A21" s="38" t="s">
        <v>90</v>
      </c>
      <c r="B21" s="41" t="s">
        <v>91</v>
      </c>
      <c r="C21" s="43" t="s">
        <v>72</v>
      </c>
      <c r="D21" s="47">
        <v>2</v>
      </c>
      <c r="E21" s="59">
        <v>43501</v>
      </c>
      <c r="F21" s="46">
        <v>1</v>
      </c>
      <c r="G21" s="46">
        <v>1.2</v>
      </c>
      <c r="H21" s="47">
        <v>1.7500000000000002E-2</v>
      </c>
      <c r="I21" s="52">
        <f>F21/H21</f>
        <v>57.142857142857139</v>
      </c>
      <c r="J21" s="52">
        <f>G21/H21</f>
        <v>68.571428571428569</v>
      </c>
    </row>
    <row r="22" spans="1:10" x14ac:dyDescent="0.25">
      <c r="A22" s="38" t="s">
        <v>92</v>
      </c>
      <c r="B22" s="41" t="s">
        <v>93</v>
      </c>
      <c r="C22" s="43" t="s">
        <v>72</v>
      </c>
      <c r="D22" s="45"/>
      <c r="F22" s="52"/>
      <c r="G22" s="52"/>
      <c r="H22" s="45"/>
      <c r="I22" s="45"/>
      <c r="J22" s="45"/>
    </row>
    <row r="23" spans="1:10" x14ac:dyDescent="0.25">
      <c r="A23" s="38" t="s">
        <v>95</v>
      </c>
      <c r="B23" s="41" t="s">
        <v>97</v>
      </c>
      <c r="C23" s="43" t="s">
        <v>100</v>
      </c>
      <c r="D23" s="45"/>
      <c r="F23" s="52"/>
      <c r="G23" s="52"/>
      <c r="H23" s="45"/>
      <c r="I23" s="45"/>
      <c r="J23" s="45"/>
    </row>
    <row r="24" spans="1:10" x14ac:dyDescent="0.25">
      <c r="A24" s="38" t="s">
        <v>101</v>
      </c>
      <c r="B24" s="41" t="s">
        <v>104</v>
      </c>
      <c r="C24" s="43" t="s">
        <v>100</v>
      </c>
      <c r="D24" s="45"/>
      <c r="F24" s="52"/>
      <c r="G24" s="52"/>
      <c r="H24" s="45"/>
      <c r="I24" s="45"/>
      <c r="J24" s="45"/>
    </row>
    <row r="25" spans="1:10" x14ac:dyDescent="0.25">
      <c r="A25" s="38" t="s">
        <v>107</v>
      </c>
      <c r="B25" s="41" t="s">
        <v>109</v>
      </c>
      <c r="C25" s="43" t="s">
        <v>100</v>
      </c>
      <c r="D25" s="45"/>
      <c r="F25" s="52"/>
      <c r="G25" s="52"/>
      <c r="H25" s="45"/>
      <c r="I25" s="45"/>
      <c r="J25" s="45"/>
    </row>
    <row r="26" spans="1:10" x14ac:dyDescent="0.25">
      <c r="A26" s="38" t="s">
        <v>112</v>
      </c>
      <c r="B26" s="41" t="s">
        <v>113</v>
      </c>
      <c r="C26" s="43" t="s">
        <v>100</v>
      </c>
      <c r="D26" s="45"/>
      <c r="F26" s="52"/>
      <c r="G26" s="52"/>
      <c r="H26" s="45"/>
      <c r="I26" s="45"/>
      <c r="J26" s="45"/>
    </row>
    <row r="27" spans="1:10" x14ac:dyDescent="0.25">
      <c r="A27" s="38" t="s">
        <v>116</v>
      </c>
      <c r="B27" s="41" t="s">
        <v>120</v>
      </c>
      <c r="C27" s="43" t="s">
        <v>121</v>
      </c>
      <c r="D27" s="45"/>
      <c r="F27" s="52"/>
      <c r="G27" s="52"/>
      <c r="H27" s="45"/>
      <c r="I27" s="45"/>
      <c r="J27" s="45"/>
    </row>
    <row r="28" spans="1:10" x14ac:dyDescent="0.25">
      <c r="A28" s="38" t="s">
        <v>123</v>
      </c>
      <c r="B28" s="41" t="s">
        <v>125</v>
      </c>
      <c r="C28" s="43" t="s">
        <v>121</v>
      </c>
      <c r="D28" s="45"/>
      <c r="F28" s="52"/>
      <c r="G28" s="52"/>
      <c r="H28" s="45"/>
      <c r="I28" s="45"/>
      <c r="J28" s="45"/>
    </row>
    <row r="29" spans="1:10" x14ac:dyDescent="0.25">
      <c r="A29" s="38" t="s">
        <v>126</v>
      </c>
      <c r="B29" s="41" t="s">
        <v>128</v>
      </c>
      <c r="C29" s="43" t="s">
        <v>121</v>
      </c>
      <c r="D29" s="47"/>
      <c r="E29" s="59"/>
      <c r="F29" s="46"/>
      <c r="G29" s="46"/>
      <c r="H29" s="47"/>
      <c r="I29" s="45"/>
      <c r="J29" s="45"/>
    </row>
    <row r="30" spans="1:10" x14ac:dyDescent="0.25">
      <c r="A30" s="38" t="s">
        <v>131</v>
      </c>
      <c r="B30" s="41" t="s">
        <v>134</v>
      </c>
      <c r="C30" s="43" t="s">
        <v>121</v>
      </c>
      <c r="D30" s="47">
        <v>3</v>
      </c>
      <c r="E30" s="59">
        <v>43137</v>
      </c>
      <c r="F30" s="46">
        <v>20</v>
      </c>
      <c r="G30" s="46">
        <v>30</v>
      </c>
      <c r="H30" s="47">
        <v>0.52</v>
      </c>
      <c r="I30" s="52">
        <f>F30/H30</f>
        <v>38.46153846153846</v>
      </c>
      <c r="J30" s="52">
        <f>G30/H30</f>
        <v>57.692307692307693</v>
      </c>
    </row>
    <row r="31" spans="1:10" x14ac:dyDescent="0.25">
      <c r="A31" s="38" t="s">
        <v>137</v>
      </c>
      <c r="B31" s="41" t="s">
        <v>139</v>
      </c>
      <c r="C31" s="43" t="s">
        <v>121</v>
      </c>
      <c r="D31" s="45"/>
      <c r="F31" s="52"/>
      <c r="G31" s="52"/>
      <c r="H31" s="45"/>
      <c r="I31" s="45"/>
      <c r="J31" s="45"/>
    </row>
    <row r="32" spans="1:10" x14ac:dyDescent="0.25">
      <c r="A32" s="38" t="s">
        <v>141</v>
      </c>
      <c r="B32" s="41" t="s">
        <v>144</v>
      </c>
      <c r="C32" s="43" t="s">
        <v>148</v>
      </c>
      <c r="D32" s="45"/>
      <c r="F32" s="52"/>
      <c r="G32" s="52"/>
      <c r="H32" s="45"/>
      <c r="I32" s="45"/>
      <c r="J32" s="45"/>
    </row>
    <row r="33" spans="1:10" x14ac:dyDescent="0.25">
      <c r="A33" s="38" t="s">
        <v>149</v>
      </c>
      <c r="B33" s="41" t="s">
        <v>151</v>
      </c>
      <c r="C33" s="43" t="s">
        <v>148</v>
      </c>
      <c r="D33" s="45"/>
      <c r="F33" s="52"/>
      <c r="G33" s="52"/>
      <c r="H33" s="45"/>
      <c r="I33" s="45"/>
      <c r="J33" s="45"/>
    </row>
    <row r="34" spans="1:10" x14ac:dyDescent="0.25">
      <c r="A34" s="38" t="s">
        <v>153</v>
      </c>
      <c r="B34" s="41" t="s">
        <v>155</v>
      </c>
      <c r="C34" s="43" t="s">
        <v>148</v>
      </c>
      <c r="D34" s="45"/>
      <c r="F34" s="52"/>
      <c r="G34" s="52"/>
      <c r="H34" s="45"/>
      <c r="I34" s="45"/>
      <c r="J34" s="45"/>
    </row>
    <row r="35" spans="1:10" x14ac:dyDescent="0.25">
      <c r="A35" s="38" t="s">
        <v>157</v>
      </c>
      <c r="B35" s="41" t="s">
        <v>159</v>
      </c>
      <c r="C35" s="43" t="s">
        <v>148</v>
      </c>
      <c r="D35" s="45"/>
      <c r="F35" s="52"/>
      <c r="G35" s="52"/>
      <c r="H35" s="45"/>
      <c r="I35" s="45"/>
      <c r="J35" s="45"/>
    </row>
    <row r="36" spans="1:10" x14ac:dyDescent="0.25">
      <c r="A36" s="38" t="s">
        <v>161</v>
      </c>
      <c r="B36" s="41" t="s">
        <v>164</v>
      </c>
      <c r="C36" s="43" t="s">
        <v>148</v>
      </c>
      <c r="D36" s="45"/>
      <c r="F36" s="52"/>
      <c r="G36" s="52"/>
      <c r="H36" s="45"/>
      <c r="I36" s="45"/>
      <c r="J36" s="45"/>
    </row>
    <row r="37" spans="1:10" x14ac:dyDescent="0.25">
      <c r="A37" s="38" t="s">
        <v>166</v>
      </c>
      <c r="B37" s="41" t="s">
        <v>168</v>
      </c>
      <c r="C37" s="43" t="s">
        <v>148</v>
      </c>
      <c r="D37" s="45"/>
      <c r="F37" s="52"/>
      <c r="G37" s="52"/>
      <c r="H37" s="45"/>
      <c r="I37" s="45"/>
      <c r="J37" s="45"/>
    </row>
    <row r="38" spans="1:10" x14ac:dyDescent="0.25">
      <c r="A38" s="38" t="s">
        <v>169</v>
      </c>
      <c r="B38" s="41" t="s">
        <v>172</v>
      </c>
      <c r="C38" s="43" t="s">
        <v>148</v>
      </c>
      <c r="D38" s="45"/>
      <c r="F38" s="52"/>
      <c r="G38" s="52"/>
      <c r="H38" s="45"/>
      <c r="I38" s="45"/>
      <c r="J38" s="45"/>
    </row>
    <row r="39" spans="1:10" x14ac:dyDescent="0.25">
      <c r="A39" s="38" t="s">
        <v>173</v>
      </c>
      <c r="B39" s="41" t="s">
        <v>176</v>
      </c>
      <c r="C39" s="43" t="s">
        <v>148</v>
      </c>
      <c r="D39" s="45"/>
      <c r="F39" s="52"/>
      <c r="G39" s="52"/>
      <c r="H39" s="45"/>
      <c r="I39" s="45"/>
      <c r="J39" s="45"/>
    </row>
    <row r="40" spans="1:10" x14ac:dyDescent="0.25">
      <c r="A40" s="38" t="s">
        <v>178</v>
      </c>
      <c r="B40" s="41" t="s">
        <v>180</v>
      </c>
      <c r="C40" s="43" t="s">
        <v>182</v>
      </c>
      <c r="D40" s="45"/>
      <c r="F40" s="52"/>
      <c r="G40" s="52"/>
      <c r="H40" s="45"/>
      <c r="I40" s="45"/>
      <c r="J40" s="45"/>
    </row>
    <row r="41" spans="1:10" x14ac:dyDescent="0.25">
      <c r="A41" s="38" t="s">
        <v>183</v>
      </c>
      <c r="B41" s="41" t="s">
        <v>189</v>
      </c>
      <c r="C41" s="43" t="s">
        <v>182</v>
      </c>
      <c r="D41" s="45"/>
      <c r="F41" s="52"/>
      <c r="G41" s="52"/>
      <c r="H41" s="45"/>
      <c r="I41" s="45"/>
      <c r="J41" s="45"/>
    </row>
    <row r="42" spans="1:10" x14ac:dyDescent="0.25">
      <c r="A42" s="38" t="s">
        <v>196</v>
      </c>
      <c r="B42" s="41" t="s">
        <v>198</v>
      </c>
      <c r="C42" s="43" t="s">
        <v>182</v>
      </c>
      <c r="D42" s="45"/>
      <c r="F42" s="52"/>
      <c r="G42" s="52"/>
      <c r="H42" s="45"/>
      <c r="I42" s="45"/>
      <c r="J42" s="45"/>
    </row>
    <row r="43" spans="1:10" x14ac:dyDescent="0.25">
      <c r="A43" s="38" t="s">
        <v>204</v>
      </c>
      <c r="B43" s="41" t="s">
        <v>206</v>
      </c>
      <c r="C43" s="43" t="s">
        <v>182</v>
      </c>
      <c r="D43" s="45"/>
      <c r="F43" s="52"/>
      <c r="G43" s="52"/>
      <c r="H43" s="45"/>
      <c r="I43" s="45"/>
      <c r="J43" s="45"/>
    </row>
    <row r="44" spans="1:10" x14ac:dyDescent="0.25">
      <c r="A44" s="38" t="s">
        <v>208</v>
      </c>
      <c r="B44" s="41" t="s">
        <v>209</v>
      </c>
      <c r="C44" s="43" t="s">
        <v>182</v>
      </c>
      <c r="D44" s="45"/>
      <c r="F44" s="52"/>
      <c r="G44" s="52"/>
      <c r="H44" s="45"/>
      <c r="I44" s="45"/>
      <c r="J44" s="45"/>
    </row>
    <row r="45" spans="1:10" x14ac:dyDescent="0.25">
      <c r="A45" s="38" t="s">
        <v>210</v>
      </c>
      <c r="B45" s="41" t="s">
        <v>211</v>
      </c>
      <c r="C45" s="43" t="s">
        <v>182</v>
      </c>
      <c r="D45" s="45"/>
      <c r="F45" s="52"/>
      <c r="G45" s="52"/>
      <c r="H45" s="45"/>
      <c r="I45" s="45"/>
      <c r="J45" s="45"/>
    </row>
    <row r="46" spans="1:10" x14ac:dyDescent="0.25">
      <c r="A46" s="38" t="s">
        <v>212</v>
      </c>
      <c r="B46" s="41" t="s">
        <v>215</v>
      </c>
      <c r="C46" s="43" t="s">
        <v>217</v>
      </c>
      <c r="D46" s="45"/>
      <c r="F46" s="52"/>
      <c r="G46" s="52"/>
      <c r="H46" s="45"/>
      <c r="I46" s="45"/>
      <c r="J46" s="45"/>
    </row>
    <row r="47" spans="1:10" x14ac:dyDescent="0.25">
      <c r="A47" s="38" t="s">
        <v>218</v>
      </c>
      <c r="B47" s="41"/>
      <c r="C47" s="43" t="s">
        <v>217</v>
      </c>
      <c r="D47" s="45"/>
      <c r="F47" s="52"/>
      <c r="G47" s="52"/>
      <c r="H47" s="45"/>
      <c r="I47" s="45"/>
      <c r="J47" s="45"/>
    </row>
    <row r="48" spans="1:10" x14ac:dyDescent="0.25">
      <c r="A48" s="38" t="s">
        <v>220</v>
      </c>
      <c r="B48" s="41" t="s">
        <v>222</v>
      </c>
      <c r="C48" s="43" t="s">
        <v>133</v>
      </c>
      <c r="D48" s="45"/>
      <c r="F48" s="52"/>
      <c r="G48" s="52"/>
      <c r="H48" s="45"/>
      <c r="I48" s="45"/>
      <c r="J48" s="45"/>
    </row>
    <row r="49" spans="1:10" x14ac:dyDescent="0.25">
      <c r="A49" s="38" t="s">
        <v>224</v>
      </c>
      <c r="B49" s="41" t="s">
        <v>227</v>
      </c>
      <c r="C49" s="43" t="s">
        <v>133</v>
      </c>
      <c r="D49" s="45"/>
      <c r="F49" s="52"/>
      <c r="G49" s="52"/>
      <c r="H49" s="45"/>
      <c r="I49" s="45"/>
      <c r="J49" s="45"/>
    </row>
    <row r="50" spans="1:10" x14ac:dyDescent="0.25">
      <c r="A50" s="38" t="s">
        <v>130</v>
      </c>
      <c r="B50" s="41" t="s">
        <v>132</v>
      </c>
      <c r="C50" s="43" t="s">
        <v>133</v>
      </c>
      <c r="D50" s="45"/>
      <c r="F50" s="52"/>
      <c r="G50" s="52"/>
      <c r="H50" s="45"/>
      <c r="I50" s="45"/>
      <c r="J50" s="45"/>
    </row>
    <row r="51" spans="1:10" x14ac:dyDescent="0.25">
      <c r="A51" s="38" t="s">
        <v>231</v>
      </c>
      <c r="B51" s="41" t="s">
        <v>233</v>
      </c>
      <c r="C51" s="43" t="s">
        <v>133</v>
      </c>
      <c r="D51" s="45"/>
      <c r="F51" s="52"/>
      <c r="G51" s="52"/>
      <c r="H51" s="45"/>
      <c r="I51" s="45"/>
      <c r="J51" s="45"/>
    </row>
    <row r="52" spans="1:10" x14ac:dyDescent="0.25">
      <c r="A52" s="38" t="s">
        <v>235</v>
      </c>
      <c r="B52" s="41" t="s">
        <v>237</v>
      </c>
      <c r="C52" s="43" t="s">
        <v>133</v>
      </c>
      <c r="D52" s="45"/>
      <c r="F52" s="52"/>
      <c r="G52" s="52"/>
      <c r="H52" s="45"/>
      <c r="I52" s="45"/>
      <c r="J52" s="45"/>
    </row>
    <row r="53" spans="1:10" x14ac:dyDescent="0.25">
      <c r="A53" s="38" t="s">
        <v>240</v>
      </c>
      <c r="B53" s="41" t="s">
        <v>243</v>
      </c>
      <c r="C53" s="43" t="s">
        <v>133</v>
      </c>
      <c r="D53" s="45"/>
      <c r="F53" s="52"/>
      <c r="G53" s="52"/>
      <c r="H53" s="45"/>
      <c r="I53" s="45"/>
      <c r="J53" s="45"/>
    </row>
    <row r="54" spans="1:10" x14ac:dyDescent="0.25">
      <c r="A54" s="38" t="s">
        <v>248</v>
      </c>
      <c r="B54" s="41" t="s">
        <v>250</v>
      </c>
      <c r="C54" s="43" t="s">
        <v>80</v>
      </c>
      <c r="D54" s="45"/>
      <c r="F54" s="52"/>
      <c r="G54" s="52"/>
      <c r="H54" s="45"/>
      <c r="I54" s="45"/>
      <c r="J54" s="45"/>
    </row>
    <row r="55" spans="1:10" x14ac:dyDescent="0.25">
      <c r="A55" s="38" t="s">
        <v>252</v>
      </c>
      <c r="B55" s="41" t="s">
        <v>254</v>
      </c>
      <c r="C55" s="43" t="s">
        <v>80</v>
      </c>
      <c r="D55" s="45"/>
      <c r="F55" s="52"/>
      <c r="G55" s="52"/>
      <c r="H55" s="45"/>
      <c r="I55" s="45"/>
      <c r="J55" s="45"/>
    </row>
    <row r="56" spans="1:10" x14ac:dyDescent="0.25">
      <c r="A56" s="38" t="s">
        <v>257</v>
      </c>
      <c r="B56" s="41" t="s">
        <v>259</v>
      </c>
      <c r="C56" s="43" t="s">
        <v>80</v>
      </c>
      <c r="D56" s="45"/>
      <c r="F56" s="52"/>
      <c r="G56" s="52"/>
      <c r="H56" s="45"/>
      <c r="I56" s="45"/>
      <c r="J56" s="45"/>
    </row>
    <row r="57" spans="1:10" x14ac:dyDescent="0.25">
      <c r="A57" s="38" t="s">
        <v>262</v>
      </c>
      <c r="B57" s="41" t="s">
        <v>263</v>
      </c>
      <c r="C57" s="43" t="s">
        <v>80</v>
      </c>
      <c r="D57" s="45"/>
      <c r="F57" s="52"/>
      <c r="G57" s="52"/>
      <c r="H57" s="45"/>
      <c r="I57" s="45"/>
      <c r="J57" s="45"/>
    </row>
    <row r="58" spans="1:10" x14ac:dyDescent="0.25">
      <c r="A58" s="38" t="s">
        <v>266</v>
      </c>
      <c r="B58" s="41" t="s">
        <v>267</v>
      </c>
      <c r="C58" s="43" t="s">
        <v>80</v>
      </c>
      <c r="D58" s="45"/>
      <c r="F58" s="52"/>
      <c r="G58" s="52"/>
      <c r="H58" s="45"/>
      <c r="I58" s="45"/>
      <c r="J58" s="45"/>
    </row>
    <row r="59" spans="1:10" x14ac:dyDescent="0.25">
      <c r="A59" s="38" t="s">
        <v>170</v>
      </c>
      <c r="B59" s="41" t="s">
        <v>171</v>
      </c>
      <c r="C59" s="43" t="s">
        <v>80</v>
      </c>
      <c r="D59" s="45"/>
      <c r="F59" s="52"/>
      <c r="G59" s="52"/>
      <c r="H59" s="45"/>
      <c r="I59" s="45"/>
      <c r="J59" s="45"/>
    </row>
    <row r="60" spans="1:10" x14ac:dyDescent="0.25">
      <c r="A60" s="38" t="s">
        <v>76</v>
      </c>
      <c r="B60" s="41" t="s">
        <v>78</v>
      </c>
      <c r="C60" s="43" t="s">
        <v>80</v>
      </c>
      <c r="D60" s="45"/>
      <c r="F60" s="52"/>
      <c r="G60" s="52"/>
      <c r="H60" s="45"/>
      <c r="I60" s="45"/>
      <c r="J60" s="45"/>
    </row>
    <row r="61" spans="1:10" x14ac:dyDescent="0.25">
      <c r="A61" s="38" t="s">
        <v>278</v>
      </c>
      <c r="B61" s="41" t="s">
        <v>280</v>
      </c>
      <c r="C61" s="43" t="s">
        <v>80</v>
      </c>
      <c r="D61" s="45"/>
      <c r="F61" s="52"/>
      <c r="G61" s="52"/>
      <c r="H61" s="45"/>
      <c r="I61" s="45"/>
      <c r="J61" s="45"/>
    </row>
    <row r="62" spans="1:10" x14ac:dyDescent="0.25">
      <c r="A62" s="38" t="s">
        <v>185</v>
      </c>
      <c r="B62" s="41" t="s">
        <v>186</v>
      </c>
      <c r="C62" s="43" t="s">
        <v>187</v>
      </c>
      <c r="D62" s="45"/>
      <c r="F62" s="52"/>
      <c r="G62" s="52"/>
      <c r="H62" s="45"/>
      <c r="I62" s="45"/>
      <c r="J62" s="45"/>
    </row>
    <row r="63" spans="1:10" x14ac:dyDescent="0.25">
      <c r="A63" s="38" t="s">
        <v>285</v>
      </c>
      <c r="B63" s="41" t="s">
        <v>287</v>
      </c>
      <c r="C63" s="43" t="s">
        <v>187</v>
      </c>
      <c r="D63" s="45"/>
      <c r="F63" s="52"/>
      <c r="G63" s="52"/>
      <c r="H63" s="45"/>
      <c r="I63" s="45"/>
      <c r="J63" s="45"/>
    </row>
    <row r="64" spans="1:10" x14ac:dyDescent="0.25">
      <c r="A64" s="38" t="s">
        <v>289</v>
      </c>
      <c r="B64" s="41" t="s">
        <v>291</v>
      </c>
      <c r="C64" s="43" t="s">
        <v>187</v>
      </c>
      <c r="D64" s="45"/>
      <c r="F64" s="52"/>
      <c r="G64" s="52"/>
      <c r="H64" s="45"/>
      <c r="I64" s="45"/>
      <c r="J64" s="45"/>
    </row>
    <row r="65" spans="1:10" x14ac:dyDescent="0.25">
      <c r="A65" s="38" t="s">
        <v>294</v>
      </c>
      <c r="B65" s="41" t="s">
        <v>295</v>
      </c>
      <c r="C65" s="43" t="s">
        <v>187</v>
      </c>
      <c r="D65" s="45"/>
      <c r="F65" s="52"/>
      <c r="G65" s="52"/>
      <c r="H65" s="45"/>
      <c r="I65" s="45"/>
      <c r="J65" s="45"/>
    </row>
    <row r="66" spans="1:10" x14ac:dyDescent="0.25">
      <c r="A66" s="38" t="s">
        <v>298</v>
      </c>
      <c r="B66" s="41" t="s">
        <v>301</v>
      </c>
      <c r="C66" s="43" t="s">
        <v>187</v>
      </c>
      <c r="D66" s="45"/>
      <c r="F66" s="52"/>
      <c r="G66" s="52"/>
      <c r="H66" s="45"/>
      <c r="I66" s="45"/>
      <c r="J66" s="45"/>
    </row>
    <row r="67" spans="1:10" x14ac:dyDescent="0.25">
      <c r="A67" s="38" t="s">
        <v>302</v>
      </c>
      <c r="B67" s="41" t="s">
        <v>304</v>
      </c>
      <c r="C67" s="43" t="s">
        <v>306</v>
      </c>
      <c r="D67" s="45"/>
      <c r="F67" s="52"/>
      <c r="G67" s="52"/>
      <c r="H67" s="45"/>
      <c r="I67" s="45"/>
      <c r="J67" s="45"/>
    </row>
    <row r="68" spans="1:10" x14ac:dyDescent="0.25">
      <c r="A68" s="38" t="s">
        <v>308</v>
      </c>
      <c r="B68" s="41" t="s">
        <v>309</v>
      </c>
      <c r="C68" s="43" t="s">
        <v>306</v>
      </c>
      <c r="D68" s="45"/>
      <c r="F68" s="52"/>
      <c r="G68" s="52"/>
      <c r="H68" s="45"/>
      <c r="I68" s="45"/>
      <c r="J68" s="45"/>
    </row>
    <row r="69" spans="1:10" x14ac:dyDescent="0.25">
      <c r="A69" s="38" t="s">
        <v>312</v>
      </c>
      <c r="B69" s="41" t="s">
        <v>313</v>
      </c>
      <c r="C69" s="43" t="s">
        <v>272</v>
      </c>
      <c r="D69" s="45"/>
      <c r="F69" s="52"/>
      <c r="G69" s="52"/>
      <c r="H69" s="45"/>
      <c r="I69" s="45"/>
      <c r="J69" s="45"/>
    </row>
    <row r="70" spans="1:10" x14ac:dyDescent="0.25">
      <c r="A70" s="38" t="s">
        <v>314</v>
      </c>
      <c r="B70" s="41" t="s">
        <v>317</v>
      </c>
      <c r="C70" s="43" t="s">
        <v>272</v>
      </c>
      <c r="D70" s="45"/>
      <c r="F70" s="52"/>
      <c r="G70" s="52"/>
      <c r="H70" s="45"/>
      <c r="I70" s="45"/>
      <c r="J70" s="45"/>
    </row>
    <row r="71" spans="1:10" x14ac:dyDescent="0.25">
      <c r="A71" s="38" t="s">
        <v>320</v>
      </c>
      <c r="B71" s="41" t="s">
        <v>322</v>
      </c>
      <c r="C71" s="43" t="s">
        <v>272</v>
      </c>
      <c r="D71" s="45"/>
      <c r="F71" s="52"/>
      <c r="G71" s="52"/>
      <c r="H71" s="45"/>
      <c r="I71" s="45"/>
      <c r="J71" s="45"/>
    </row>
    <row r="72" spans="1:10" x14ac:dyDescent="0.25">
      <c r="A72" s="38" t="s">
        <v>323</v>
      </c>
      <c r="B72" s="41" t="s">
        <v>324</v>
      </c>
      <c r="C72" s="43" t="s">
        <v>272</v>
      </c>
      <c r="D72" s="45"/>
      <c r="F72" s="52"/>
      <c r="G72" s="52"/>
      <c r="H72" s="45"/>
      <c r="I72" s="45"/>
      <c r="J72" s="45"/>
    </row>
    <row r="73" spans="1:10" x14ac:dyDescent="0.25">
      <c r="A73" s="38" t="s">
        <v>325</v>
      </c>
      <c r="B73" s="41" t="s">
        <v>328</v>
      </c>
      <c r="C73" s="43" t="s">
        <v>272</v>
      </c>
      <c r="D73" s="45"/>
      <c r="F73" s="52"/>
      <c r="G73" s="52"/>
      <c r="H73" s="45"/>
      <c r="I73" s="45"/>
      <c r="J73" s="45"/>
    </row>
    <row r="74" spans="1:10" x14ac:dyDescent="0.25">
      <c r="A74" s="38" t="s">
        <v>330</v>
      </c>
      <c r="B74" s="41" t="s">
        <v>333</v>
      </c>
      <c r="C74" s="43" t="s">
        <v>272</v>
      </c>
      <c r="D74" s="45"/>
      <c r="F74" s="52"/>
      <c r="G74" s="52"/>
      <c r="H74" s="45"/>
      <c r="I74" s="45"/>
      <c r="J74" s="45"/>
    </row>
    <row r="75" spans="1:10" x14ac:dyDescent="0.25">
      <c r="A75" s="38" t="s">
        <v>335</v>
      </c>
      <c r="B75" s="41" t="s">
        <v>336</v>
      </c>
      <c r="C75" s="43" t="s">
        <v>272</v>
      </c>
      <c r="D75" s="45"/>
      <c r="F75" s="52"/>
      <c r="G75" s="52"/>
      <c r="H75" s="45"/>
      <c r="I75" s="45"/>
      <c r="J75" s="45"/>
    </row>
    <row r="76" spans="1:10" x14ac:dyDescent="0.25">
      <c r="A76" s="38" t="s">
        <v>337</v>
      </c>
      <c r="B76" s="41" t="s">
        <v>338</v>
      </c>
      <c r="C76" s="43" t="s">
        <v>272</v>
      </c>
      <c r="D76" s="45"/>
      <c r="F76" s="52"/>
      <c r="G76" s="52"/>
      <c r="H76" s="45"/>
      <c r="I76" s="45"/>
      <c r="J76" s="45"/>
    </row>
    <row r="77" spans="1:10" x14ac:dyDescent="0.25">
      <c r="A77" s="38" t="s">
        <v>270</v>
      </c>
      <c r="B77" s="41" t="s">
        <v>271</v>
      </c>
      <c r="C77" s="43" t="s">
        <v>272</v>
      </c>
      <c r="D77" s="45"/>
      <c r="F77" s="52"/>
      <c r="G77" s="52"/>
      <c r="H77" s="45"/>
      <c r="I77" s="45"/>
      <c r="J77" s="45"/>
    </row>
    <row r="78" spans="1:10" x14ac:dyDescent="0.25">
      <c r="A78" s="38" t="s">
        <v>341</v>
      </c>
      <c r="B78" s="41" t="s">
        <v>342</v>
      </c>
      <c r="C78" s="43" t="s">
        <v>343</v>
      </c>
      <c r="D78" s="45"/>
      <c r="F78" s="52"/>
      <c r="G78" s="52"/>
      <c r="H78" s="45"/>
      <c r="I78" s="45"/>
      <c r="J78" s="45"/>
    </row>
    <row r="79" spans="1:10" x14ac:dyDescent="0.25">
      <c r="A79" s="38" t="s">
        <v>345</v>
      </c>
      <c r="B79" s="41" t="s">
        <v>346</v>
      </c>
      <c r="C79" s="43" t="s">
        <v>343</v>
      </c>
      <c r="D79" s="45"/>
      <c r="F79" s="52"/>
      <c r="G79" s="52"/>
      <c r="H79" s="45"/>
      <c r="I79" s="45"/>
      <c r="J79" s="45"/>
    </row>
    <row r="80" spans="1:10" x14ac:dyDescent="0.25">
      <c r="A80" s="38" t="s">
        <v>348</v>
      </c>
      <c r="B80" s="41" t="s">
        <v>351</v>
      </c>
      <c r="C80" s="43" t="s">
        <v>343</v>
      </c>
      <c r="D80" s="45"/>
      <c r="F80" s="52"/>
      <c r="G80" s="52"/>
      <c r="H80" s="45"/>
      <c r="I80" s="45"/>
      <c r="J80" s="45"/>
    </row>
    <row r="81" spans="1:10" x14ac:dyDescent="0.25">
      <c r="A81" s="38" t="s">
        <v>353</v>
      </c>
      <c r="B81" s="41" t="s">
        <v>354</v>
      </c>
      <c r="C81" s="43" t="s">
        <v>343</v>
      </c>
      <c r="D81" s="45"/>
      <c r="F81" s="52"/>
      <c r="G81" s="52"/>
      <c r="H81" s="45"/>
      <c r="I81" s="45"/>
      <c r="J81" s="45"/>
    </row>
    <row r="82" spans="1:10" x14ac:dyDescent="0.25">
      <c r="A82" s="38" t="s">
        <v>355</v>
      </c>
      <c r="B82" s="41" t="s">
        <v>356</v>
      </c>
      <c r="C82" s="43" t="s">
        <v>343</v>
      </c>
      <c r="D82" s="45"/>
      <c r="F82" s="52"/>
      <c r="G82" s="52"/>
      <c r="H82" s="45"/>
      <c r="I82" s="45"/>
      <c r="J82" s="45"/>
    </row>
    <row r="83" spans="1:10" x14ac:dyDescent="0.25">
      <c r="A83" s="38" t="s">
        <v>357</v>
      </c>
      <c r="B83" s="41" t="s">
        <v>358</v>
      </c>
      <c r="C83" s="43" t="s">
        <v>343</v>
      </c>
      <c r="D83" s="45"/>
      <c r="F83" s="52"/>
      <c r="G83" s="52"/>
      <c r="H83" s="45"/>
      <c r="I83" s="45"/>
      <c r="J83" s="45"/>
    </row>
    <row r="84" spans="1:10" x14ac:dyDescent="0.25">
      <c r="A84" s="38" t="s">
        <v>359</v>
      </c>
      <c r="B84" s="41" t="s">
        <v>361</v>
      </c>
      <c r="C84" s="43" t="s">
        <v>362</v>
      </c>
      <c r="D84" s="45"/>
      <c r="F84" s="52"/>
      <c r="G84" s="52"/>
      <c r="H84" s="45"/>
      <c r="I84" s="45"/>
      <c r="J84" s="45"/>
    </row>
    <row r="85" spans="1:10" x14ac:dyDescent="0.25">
      <c r="A85" s="38" t="s">
        <v>363</v>
      </c>
      <c r="B85" s="41" t="s">
        <v>364</v>
      </c>
      <c r="C85" s="43" t="s">
        <v>362</v>
      </c>
      <c r="D85" s="45"/>
      <c r="F85" s="52"/>
      <c r="G85" s="52"/>
      <c r="H85" s="45"/>
      <c r="I85" s="45"/>
      <c r="J85" s="45"/>
    </row>
    <row r="86" spans="1:10" x14ac:dyDescent="0.25">
      <c r="A86" s="38" t="s">
        <v>366</v>
      </c>
      <c r="B86" s="41" t="s">
        <v>368</v>
      </c>
      <c r="C86" s="43" t="s">
        <v>362</v>
      </c>
      <c r="D86" s="45"/>
      <c r="F86" s="52"/>
      <c r="G86" s="52"/>
      <c r="H86" s="45"/>
      <c r="I86" s="45"/>
      <c r="J86" s="45"/>
    </row>
    <row r="87" spans="1:10" x14ac:dyDescent="0.25">
      <c r="A87" s="38" t="s">
        <v>371</v>
      </c>
      <c r="B87" s="41" t="s">
        <v>373</v>
      </c>
      <c r="C87" s="43" t="s">
        <v>362</v>
      </c>
      <c r="D87" s="45"/>
      <c r="F87" s="52"/>
      <c r="G87" s="52"/>
      <c r="H87" s="45"/>
      <c r="I87" s="45"/>
      <c r="J87" s="45"/>
    </row>
    <row r="88" spans="1:10" x14ac:dyDescent="0.25">
      <c r="A88" s="38" t="s">
        <v>375</v>
      </c>
      <c r="B88" s="41" t="s">
        <v>377</v>
      </c>
      <c r="C88" s="43" t="s">
        <v>362</v>
      </c>
      <c r="D88" s="45"/>
      <c r="F88" s="52"/>
      <c r="G88" s="52"/>
      <c r="H88" s="45"/>
      <c r="I88" s="45"/>
      <c r="J88" s="45"/>
    </row>
    <row r="89" spans="1:10" x14ac:dyDescent="0.25">
      <c r="A89" s="38" t="s">
        <v>379</v>
      </c>
      <c r="B89" s="41" t="s">
        <v>381</v>
      </c>
      <c r="C89" s="43" t="s">
        <v>244</v>
      </c>
      <c r="D89" s="45"/>
      <c r="F89" s="52"/>
      <c r="G89" s="52"/>
      <c r="H89" s="45"/>
      <c r="I89" s="45"/>
      <c r="J89" s="45"/>
    </row>
    <row r="90" spans="1:10" x14ac:dyDescent="0.25">
      <c r="A90" s="38" t="s">
        <v>241</v>
      </c>
      <c r="B90" s="41" t="s">
        <v>242</v>
      </c>
      <c r="C90" s="43" t="s">
        <v>244</v>
      </c>
      <c r="D90" s="45"/>
      <c r="F90" s="52"/>
      <c r="G90" s="52"/>
      <c r="H90" s="45"/>
      <c r="I90" s="45"/>
      <c r="J90" s="45"/>
    </row>
    <row r="91" spans="1:10" x14ac:dyDescent="0.25">
      <c r="A91" s="38" t="s">
        <v>385</v>
      </c>
      <c r="B91" s="41" t="s">
        <v>387</v>
      </c>
      <c r="C91" s="43" t="s">
        <v>199</v>
      </c>
      <c r="D91" s="45"/>
      <c r="F91" s="52"/>
      <c r="G91" s="52"/>
      <c r="H91" s="45"/>
      <c r="I91" s="45"/>
      <c r="J91" s="45"/>
    </row>
    <row r="92" spans="1:10" x14ac:dyDescent="0.25">
      <c r="A92" s="38" t="s">
        <v>195</v>
      </c>
      <c r="B92" s="41" t="s">
        <v>197</v>
      </c>
      <c r="C92" s="43" t="s">
        <v>199</v>
      </c>
      <c r="D92" s="45"/>
      <c r="F92" s="52"/>
      <c r="G92" s="52"/>
      <c r="H92" s="45"/>
      <c r="I92" s="45"/>
      <c r="J92" s="45"/>
    </row>
    <row r="93" spans="1:10" x14ac:dyDescent="0.25">
      <c r="A93" s="38" t="s">
        <v>392</v>
      </c>
      <c r="B93" s="41" t="s">
        <v>393</v>
      </c>
      <c r="C93" s="43" t="s">
        <v>199</v>
      </c>
      <c r="D93" s="45"/>
      <c r="F93" s="52"/>
      <c r="G93" s="52"/>
      <c r="H93" s="45"/>
      <c r="I93" s="45"/>
      <c r="J93" s="45"/>
    </row>
    <row r="94" spans="1:10" x14ac:dyDescent="0.25">
      <c r="A94" s="38" t="s">
        <v>228</v>
      </c>
      <c r="B94" s="41" t="s">
        <v>229</v>
      </c>
      <c r="C94" s="43" t="s">
        <v>199</v>
      </c>
      <c r="D94" s="45"/>
      <c r="F94" s="52"/>
      <c r="G94" s="52"/>
      <c r="H94" s="45"/>
      <c r="I94" s="45"/>
      <c r="J94" s="45"/>
    </row>
    <row r="95" spans="1:10" x14ac:dyDescent="0.25">
      <c r="A95" s="38" t="s">
        <v>398</v>
      </c>
      <c r="B95" s="41" t="s">
        <v>399</v>
      </c>
      <c r="C95" s="43" t="s">
        <v>199</v>
      </c>
      <c r="D95" s="45"/>
      <c r="F95" s="52"/>
      <c r="G95" s="52"/>
      <c r="H95" s="45"/>
      <c r="I95" s="45"/>
      <c r="J95" s="45"/>
    </row>
    <row r="96" spans="1:10" x14ac:dyDescent="0.25">
      <c r="A96" s="38" t="s">
        <v>256</v>
      </c>
      <c r="B96" s="41" t="s">
        <v>258</v>
      </c>
      <c r="C96" s="43" t="s">
        <v>199</v>
      </c>
      <c r="D96" s="45"/>
      <c r="F96" s="52"/>
      <c r="G96" s="52"/>
      <c r="H96" s="45"/>
      <c r="I96" s="45"/>
      <c r="J96" s="45"/>
    </row>
    <row r="97" spans="1:10" x14ac:dyDescent="0.25">
      <c r="A97" s="38" t="s">
        <v>404</v>
      </c>
      <c r="B97" s="41" t="s">
        <v>405</v>
      </c>
      <c r="C97" s="43" t="s">
        <v>407</v>
      </c>
      <c r="D97" s="45"/>
      <c r="F97" s="52"/>
      <c r="G97" s="52"/>
      <c r="H97" s="45"/>
      <c r="I97" s="45"/>
      <c r="J97" s="45"/>
    </row>
    <row r="98" spans="1:10" x14ac:dyDescent="0.25">
      <c r="A98" s="38" t="s">
        <v>408</v>
      </c>
      <c r="B98" s="41" t="s">
        <v>410</v>
      </c>
      <c r="C98" s="43" t="s">
        <v>407</v>
      </c>
      <c r="D98" s="45"/>
      <c r="F98" s="52"/>
      <c r="G98" s="52"/>
      <c r="H98" s="45"/>
      <c r="I98" s="45"/>
      <c r="J98" s="45"/>
    </row>
    <row r="99" spans="1:10" x14ac:dyDescent="0.25">
      <c r="A99" s="38" t="s">
        <v>412</v>
      </c>
      <c r="B99" s="41" t="s">
        <v>415</v>
      </c>
      <c r="C99" s="43" t="s">
        <v>407</v>
      </c>
      <c r="D99" s="45"/>
      <c r="F99" s="52"/>
      <c r="G99" s="52"/>
      <c r="H99" s="45"/>
      <c r="I99" s="45"/>
      <c r="J99" s="45"/>
    </row>
    <row r="100" spans="1:10" x14ac:dyDescent="0.25">
      <c r="A100" s="38" t="s">
        <v>417</v>
      </c>
      <c r="B100" s="41" t="s">
        <v>419</v>
      </c>
      <c r="C100" s="43" t="s">
        <v>407</v>
      </c>
      <c r="D100" s="45"/>
      <c r="F100" s="52"/>
      <c r="G100" s="52"/>
      <c r="H100" s="45"/>
      <c r="I100" s="45"/>
      <c r="J100" s="45"/>
    </row>
    <row r="101" spans="1:10" x14ac:dyDescent="0.25">
      <c r="A101" s="38" t="s">
        <v>421</v>
      </c>
      <c r="B101" s="41" t="s">
        <v>424</v>
      </c>
      <c r="C101" s="43" t="s">
        <v>407</v>
      </c>
      <c r="D101" s="45"/>
      <c r="F101" s="52"/>
      <c r="G101" s="52"/>
      <c r="H101" s="45"/>
      <c r="I101" s="45"/>
      <c r="J101" s="45"/>
    </row>
    <row r="102" spans="1:10" x14ac:dyDescent="0.25">
      <c r="A102" s="38" t="s">
        <v>426</v>
      </c>
      <c r="B102" s="41" t="s">
        <v>428</v>
      </c>
      <c r="C102" s="43" t="s">
        <v>407</v>
      </c>
      <c r="D102" s="45"/>
      <c r="F102" s="52"/>
      <c r="G102" s="52"/>
      <c r="H102" s="45"/>
      <c r="I102" s="45"/>
      <c r="J102" s="45"/>
    </row>
    <row r="103" spans="1:10" x14ac:dyDescent="0.25">
      <c r="A103" s="38" t="s">
        <v>430</v>
      </c>
      <c r="B103" s="41" t="s">
        <v>432</v>
      </c>
      <c r="C103" s="43" t="s">
        <v>407</v>
      </c>
      <c r="D103" s="45"/>
      <c r="F103" s="52"/>
      <c r="G103" s="52"/>
      <c r="H103" s="45"/>
      <c r="I103" s="45"/>
      <c r="J103" s="45"/>
    </row>
    <row r="104" spans="1:10" x14ac:dyDescent="0.25">
      <c r="A104" s="38" t="s">
        <v>434</v>
      </c>
      <c r="B104" s="41" t="s">
        <v>436</v>
      </c>
      <c r="C104" s="43" t="s">
        <v>98</v>
      </c>
      <c r="D104" s="45"/>
      <c r="F104" s="52"/>
      <c r="G104" s="52"/>
      <c r="H104" s="45"/>
      <c r="I104" s="45"/>
      <c r="J104" s="45"/>
    </row>
    <row r="105" spans="1:10" x14ac:dyDescent="0.25">
      <c r="A105" s="38" t="s">
        <v>438</v>
      </c>
      <c r="B105" s="41" t="s">
        <v>440</v>
      </c>
      <c r="C105" s="43" t="s">
        <v>98</v>
      </c>
      <c r="D105" s="45"/>
      <c r="F105" s="52"/>
      <c r="G105" s="52"/>
      <c r="H105" s="45"/>
      <c r="I105" s="45"/>
      <c r="J105" s="45"/>
    </row>
    <row r="106" spans="1:10" x14ac:dyDescent="0.25">
      <c r="A106" s="38" t="s">
        <v>441</v>
      </c>
      <c r="B106" s="41" t="s">
        <v>442</v>
      </c>
      <c r="C106" s="43" t="s">
        <v>98</v>
      </c>
      <c r="D106" s="45"/>
      <c r="F106" s="52"/>
      <c r="G106" s="52"/>
      <c r="H106" s="45"/>
      <c r="I106" s="45"/>
      <c r="J106" s="45"/>
    </row>
    <row r="107" spans="1:10" x14ac:dyDescent="0.25">
      <c r="A107" s="38" t="s">
        <v>94</v>
      </c>
      <c r="B107" s="41" t="s">
        <v>96</v>
      </c>
      <c r="C107" s="43" t="s">
        <v>98</v>
      </c>
      <c r="D107" s="45"/>
      <c r="F107" s="52"/>
      <c r="G107" s="52"/>
      <c r="H107" s="45"/>
      <c r="I107" s="45"/>
      <c r="J107" s="45"/>
    </row>
    <row r="108" spans="1:10" x14ac:dyDescent="0.25">
      <c r="A108" s="38" t="s">
        <v>143</v>
      </c>
      <c r="B108" s="41" t="s">
        <v>145</v>
      </c>
      <c r="C108" s="43" t="s">
        <v>98</v>
      </c>
      <c r="D108" s="45"/>
      <c r="F108" s="52"/>
      <c r="G108" s="52"/>
      <c r="H108" s="45"/>
      <c r="I108" s="45"/>
      <c r="J108" s="45"/>
    </row>
    <row r="109" spans="1:10" x14ac:dyDescent="0.25">
      <c r="A109" s="38" t="s">
        <v>448</v>
      </c>
      <c r="B109" s="41" t="s">
        <v>450</v>
      </c>
      <c r="C109" s="43" t="s">
        <v>98</v>
      </c>
      <c r="D109" s="45"/>
      <c r="F109" s="52"/>
      <c r="G109" s="52"/>
      <c r="H109" s="45"/>
      <c r="I109" s="45"/>
      <c r="J109" s="45"/>
    </row>
    <row r="110" spans="1:10" x14ac:dyDescent="0.25">
      <c r="A110" s="38" t="s">
        <v>453</v>
      </c>
      <c r="B110" s="41" t="s">
        <v>455</v>
      </c>
      <c r="C110" s="43" t="s">
        <v>98</v>
      </c>
      <c r="D110" s="45"/>
      <c r="F110" s="52"/>
      <c r="G110" s="52"/>
      <c r="H110" s="45"/>
      <c r="I110" s="45"/>
      <c r="J110" s="45"/>
    </row>
    <row r="111" spans="1:10" x14ac:dyDescent="0.25">
      <c r="A111" s="38" t="s">
        <v>456</v>
      </c>
      <c r="B111" s="41" t="s">
        <v>458</v>
      </c>
      <c r="C111" s="43" t="s">
        <v>460</v>
      </c>
      <c r="D111" s="45"/>
      <c r="F111" s="52"/>
      <c r="G111" s="52"/>
      <c r="H111" s="45"/>
      <c r="I111" s="45"/>
      <c r="J111" s="45"/>
    </row>
    <row r="112" spans="1:10" x14ac:dyDescent="0.25">
      <c r="A112" s="38" t="s">
        <v>461</v>
      </c>
      <c r="B112" s="41" t="s">
        <v>463</v>
      </c>
      <c r="C112" s="43" t="s">
        <v>460</v>
      </c>
      <c r="D112" s="45"/>
      <c r="F112" s="52"/>
      <c r="G112" s="52"/>
      <c r="H112" s="45"/>
      <c r="I112" s="45"/>
      <c r="J112" s="45"/>
    </row>
    <row r="113" spans="1:10" x14ac:dyDescent="0.25">
      <c r="A113" s="38" t="s">
        <v>465</v>
      </c>
      <c r="B113" s="41" t="s">
        <v>466</v>
      </c>
      <c r="C113" s="43" t="s">
        <v>460</v>
      </c>
      <c r="D113" s="45"/>
      <c r="F113" s="52"/>
      <c r="G113" s="52"/>
      <c r="H113" s="45"/>
      <c r="I113" s="45"/>
      <c r="J113" s="45"/>
    </row>
    <row r="114" spans="1:10" x14ac:dyDescent="0.25">
      <c r="A114" s="38" t="s">
        <v>469</v>
      </c>
      <c r="B114" s="41" t="s">
        <v>470</v>
      </c>
      <c r="C114" s="43" t="s">
        <v>255</v>
      </c>
      <c r="D114" s="45"/>
      <c r="F114" s="52"/>
      <c r="G114" s="52"/>
      <c r="H114" s="45"/>
      <c r="I114" s="45"/>
      <c r="J114" s="45"/>
    </row>
    <row r="115" spans="1:10" x14ac:dyDescent="0.25">
      <c r="A115" s="38" t="s">
        <v>471</v>
      </c>
      <c r="B115" s="41" t="s">
        <v>474</v>
      </c>
      <c r="C115" s="43" t="s">
        <v>255</v>
      </c>
      <c r="D115" s="45"/>
      <c r="F115" s="52"/>
      <c r="G115" s="52"/>
      <c r="H115" s="45"/>
      <c r="I115" s="45"/>
      <c r="J115" s="45"/>
    </row>
    <row r="116" spans="1:10" x14ac:dyDescent="0.25">
      <c r="A116" s="38" t="s">
        <v>319</v>
      </c>
      <c r="B116" s="41" t="s">
        <v>321</v>
      </c>
      <c r="C116" s="43" t="s">
        <v>255</v>
      </c>
      <c r="D116" s="45"/>
      <c r="F116" s="52"/>
      <c r="G116" s="52"/>
      <c r="H116" s="45"/>
      <c r="I116" s="45"/>
      <c r="J116" s="45"/>
    </row>
    <row r="117" spans="1:10" x14ac:dyDescent="0.25">
      <c r="A117" s="38" t="s">
        <v>477</v>
      </c>
      <c r="B117" s="41" t="s">
        <v>479</v>
      </c>
      <c r="C117" s="43" t="s">
        <v>255</v>
      </c>
      <c r="D117" s="45"/>
      <c r="F117" s="52"/>
      <c r="G117" s="52"/>
      <c r="H117" s="45"/>
      <c r="I117" s="45"/>
      <c r="J117" s="45"/>
    </row>
    <row r="118" spans="1:10" x14ac:dyDescent="0.25">
      <c r="A118" s="38" t="s">
        <v>483</v>
      </c>
      <c r="B118" s="41" t="s">
        <v>484</v>
      </c>
      <c r="C118" s="43" t="s">
        <v>255</v>
      </c>
      <c r="D118" s="45"/>
      <c r="F118" s="52"/>
      <c r="G118" s="52"/>
      <c r="H118" s="45"/>
      <c r="I118" s="45"/>
      <c r="J118" s="45"/>
    </row>
    <row r="119" spans="1:10" x14ac:dyDescent="0.25">
      <c r="A119" s="38" t="s">
        <v>486</v>
      </c>
      <c r="B119" s="41" t="s">
        <v>489</v>
      </c>
      <c r="C119" s="43" t="s">
        <v>255</v>
      </c>
      <c r="D119" s="45"/>
      <c r="F119" s="52"/>
      <c r="G119" s="52"/>
      <c r="H119" s="45"/>
      <c r="I119" s="45"/>
      <c r="J119" s="45"/>
    </row>
    <row r="120" spans="1:10" x14ac:dyDescent="0.25">
      <c r="A120" s="38" t="s">
        <v>251</v>
      </c>
      <c r="B120" s="41" t="s">
        <v>253</v>
      </c>
      <c r="C120" s="43" t="s">
        <v>255</v>
      </c>
      <c r="D120" s="45"/>
      <c r="F120" s="52"/>
      <c r="G120" s="52"/>
      <c r="H120" s="45"/>
      <c r="I120" s="45"/>
      <c r="J120" s="45"/>
    </row>
    <row r="121" spans="1:10" x14ac:dyDescent="0.25">
      <c r="A121" s="38" t="s">
        <v>494</v>
      </c>
      <c r="B121" s="41" t="s">
        <v>497</v>
      </c>
      <c r="C121" s="43" t="s">
        <v>255</v>
      </c>
      <c r="D121" s="45"/>
      <c r="F121" s="52"/>
      <c r="G121" s="52"/>
      <c r="H121" s="45"/>
      <c r="I121" s="45"/>
      <c r="J121" s="45"/>
    </row>
    <row r="122" spans="1:10" x14ac:dyDescent="0.25">
      <c r="A122" s="38" t="s">
        <v>499</v>
      </c>
      <c r="B122" s="41" t="s">
        <v>501</v>
      </c>
      <c r="C122" s="43" t="s">
        <v>255</v>
      </c>
      <c r="D122" s="45"/>
      <c r="F122" s="52"/>
      <c r="G122" s="52"/>
      <c r="H122" s="45"/>
      <c r="I122" s="45"/>
      <c r="J122" s="45"/>
    </row>
    <row r="123" spans="1:10" x14ac:dyDescent="0.25">
      <c r="A123" s="38" t="s">
        <v>502</v>
      </c>
      <c r="B123" s="41" t="s">
        <v>505</v>
      </c>
      <c r="C123" s="43" t="s">
        <v>255</v>
      </c>
      <c r="D123" s="45"/>
      <c r="F123" s="52"/>
      <c r="G123" s="52"/>
      <c r="H123" s="45"/>
      <c r="I123" s="45"/>
      <c r="J123" s="45"/>
    </row>
    <row r="124" spans="1:10" x14ac:dyDescent="0.25">
      <c r="A124" s="38" t="s">
        <v>352</v>
      </c>
      <c r="B124" s="41" t="s">
        <v>360</v>
      </c>
      <c r="C124" s="43" t="s">
        <v>255</v>
      </c>
      <c r="D124" s="45"/>
      <c r="F124" s="52"/>
      <c r="G124" s="52"/>
      <c r="H124" s="45"/>
      <c r="I124" s="45"/>
      <c r="J124" s="45"/>
    </row>
    <row r="125" spans="1:10" x14ac:dyDescent="0.25">
      <c r="A125" s="38" t="s">
        <v>509</v>
      </c>
      <c r="B125" s="41" t="s">
        <v>511</v>
      </c>
      <c r="C125" s="43" t="s">
        <v>512</v>
      </c>
      <c r="D125" s="45"/>
      <c r="F125" s="52"/>
      <c r="G125" s="52"/>
      <c r="H125" s="45"/>
      <c r="I125" s="45"/>
      <c r="J125" s="45"/>
    </row>
    <row r="126" spans="1:10" x14ac:dyDescent="0.25">
      <c r="A126" s="38" t="s">
        <v>515</v>
      </c>
      <c r="B126" s="41" t="s">
        <v>517</v>
      </c>
      <c r="C126" s="43" t="s">
        <v>512</v>
      </c>
      <c r="D126" s="45"/>
      <c r="F126" s="52"/>
      <c r="G126" s="52"/>
      <c r="H126" s="45"/>
      <c r="I126" s="45"/>
      <c r="J126" s="45"/>
    </row>
    <row r="127" spans="1:10" x14ac:dyDescent="0.25">
      <c r="A127" s="38" t="s">
        <v>518</v>
      </c>
      <c r="B127" s="41" t="s">
        <v>521</v>
      </c>
      <c r="C127" s="43" t="s">
        <v>512</v>
      </c>
      <c r="D127" s="45"/>
      <c r="F127" s="52"/>
      <c r="G127" s="52"/>
      <c r="H127" s="45"/>
      <c r="I127" s="45"/>
      <c r="J127" s="45"/>
    </row>
    <row r="128" spans="1:10" x14ac:dyDescent="0.25">
      <c r="A128" s="38" t="s">
        <v>522</v>
      </c>
      <c r="B128" s="41" t="s">
        <v>523</v>
      </c>
      <c r="C128" s="43" t="s">
        <v>512</v>
      </c>
      <c r="D128" s="45"/>
      <c r="F128" s="52"/>
      <c r="G128" s="52"/>
      <c r="H128" s="45"/>
      <c r="I128" s="45"/>
      <c r="J128" s="45"/>
    </row>
    <row r="129" spans="1:10" x14ac:dyDescent="0.25">
      <c r="A129" s="38" t="s">
        <v>524</v>
      </c>
      <c r="B129" s="41" t="s">
        <v>525</v>
      </c>
      <c r="C129" s="43" t="s">
        <v>512</v>
      </c>
      <c r="D129" s="45"/>
      <c r="F129" s="52"/>
      <c r="G129" s="52"/>
      <c r="H129" s="45"/>
      <c r="I129" s="45"/>
      <c r="J129" s="45"/>
    </row>
    <row r="130" spans="1:10" x14ac:dyDescent="0.25">
      <c r="A130" s="38" t="s">
        <v>527</v>
      </c>
      <c r="B130" s="41" t="s">
        <v>529</v>
      </c>
      <c r="C130" s="43" t="s">
        <v>512</v>
      </c>
      <c r="D130" s="45"/>
      <c r="F130" s="52"/>
      <c r="G130" s="52"/>
      <c r="H130" s="45"/>
      <c r="I130" s="45"/>
      <c r="J130" s="45"/>
    </row>
    <row r="131" spans="1:10" x14ac:dyDescent="0.25">
      <c r="A131" s="38" t="s">
        <v>530</v>
      </c>
      <c r="B131" s="41" t="s">
        <v>531</v>
      </c>
      <c r="C131" s="43" t="s">
        <v>512</v>
      </c>
      <c r="D131" s="45"/>
      <c r="F131" s="52"/>
      <c r="G131" s="52"/>
      <c r="H131" s="45"/>
      <c r="I131" s="45"/>
      <c r="J131" s="45"/>
    </row>
    <row r="132" spans="1:10" x14ac:dyDescent="0.25">
      <c r="A132" s="38" t="s">
        <v>533</v>
      </c>
      <c r="B132" s="41" t="s">
        <v>535</v>
      </c>
      <c r="C132" s="43" t="s">
        <v>512</v>
      </c>
      <c r="D132" s="45"/>
      <c r="F132" s="52"/>
      <c r="G132" s="52"/>
      <c r="H132" s="45"/>
      <c r="I132" s="45"/>
      <c r="J132" s="45"/>
    </row>
    <row r="133" spans="1:10" x14ac:dyDescent="0.25">
      <c r="A133" s="38" t="s">
        <v>537</v>
      </c>
      <c r="B133" s="41" t="s">
        <v>539</v>
      </c>
      <c r="C133" s="43" t="s">
        <v>512</v>
      </c>
      <c r="D133" s="45"/>
      <c r="F133" s="52"/>
      <c r="G133" s="52"/>
      <c r="H133" s="45"/>
      <c r="I133" s="45"/>
      <c r="J133" s="45"/>
    </row>
    <row r="134" spans="1:10" x14ac:dyDescent="0.25">
      <c r="A134" s="38" t="s">
        <v>541</v>
      </c>
      <c r="B134" s="41" t="s">
        <v>543</v>
      </c>
      <c r="C134" s="43" t="s">
        <v>422</v>
      </c>
      <c r="D134" s="45"/>
      <c r="F134" s="52"/>
      <c r="G134" s="52"/>
      <c r="H134" s="45"/>
      <c r="I134" s="45"/>
      <c r="J134" s="45"/>
    </row>
    <row r="135" spans="1:10" x14ac:dyDescent="0.25">
      <c r="A135" s="38" t="s">
        <v>545</v>
      </c>
      <c r="B135" s="41" t="s">
        <v>547</v>
      </c>
      <c r="C135" s="43" t="s">
        <v>422</v>
      </c>
      <c r="D135" s="45"/>
      <c r="F135" s="52"/>
      <c r="G135" s="52"/>
      <c r="H135" s="45"/>
      <c r="I135" s="45"/>
      <c r="J135" s="45"/>
    </row>
    <row r="136" spans="1:10" x14ac:dyDescent="0.25">
      <c r="A136" s="38" t="s">
        <v>548</v>
      </c>
      <c r="B136" s="41" t="s">
        <v>549</v>
      </c>
      <c r="C136" s="43" t="s">
        <v>422</v>
      </c>
      <c r="D136" s="45"/>
      <c r="F136" s="52"/>
      <c r="G136" s="52"/>
      <c r="H136" s="45"/>
      <c r="I136" s="45"/>
      <c r="J136" s="45"/>
    </row>
    <row r="137" spans="1:10" x14ac:dyDescent="0.25">
      <c r="A137" s="38" t="s">
        <v>550</v>
      </c>
      <c r="B137" s="41" t="s">
        <v>551</v>
      </c>
      <c r="C137" s="43" t="s">
        <v>422</v>
      </c>
      <c r="D137" s="45"/>
      <c r="F137" s="52"/>
      <c r="G137" s="52"/>
      <c r="H137" s="45"/>
      <c r="I137" s="45"/>
      <c r="J137" s="45"/>
    </row>
    <row r="138" spans="1:10" x14ac:dyDescent="0.25">
      <c r="A138" s="38" t="s">
        <v>553</v>
      </c>
      <c r="B138" s="41" t="s">
        <v>555</v>
      </c>
      <c r="C138" s="43" t="s">
        <v>422</v>
      </c>
      <c r="D138" s="45"/>
      <c r="F138" s="52"/>
      <c r="G138" s="52"/>
      <c r="H138" s="45"/>
      <c r="I138" s="45"/>
      <c r="J138" s="45"/>
    </row>
    <row r="139" spans="1:10" x14ac:dyDescent="0.25">
      <c r="A139" s="38" t="s">
        <v>557</v>
      </c>
      <c r="B139" s="41" t="s">
        <v>558</v>
      </c>
      <c r="C139" s="43" t="s">
        <v>422</v>
      </c>
      <c r="D139" s="45"/>
      <c r="F139" s="52"/>
      <c r="G139" s="52"/>
      <c r="H139" s="45"/>
      <c r="I139" s="45"/>
      <c r="J139" s="45"/>
    </row>
    <row r="140" spans="1:10" x14ac:dyDescent="0.25">
      <c r="A140" s="38" t="s">
        <v>561</v>
      </c>
      <c r="B140" s="41" t="s">
        <v>563</v>
      </c>
      <c r="C140" s="43" t="s">
        <v>422</v>
      </c>
      <c r="D140" s="45"/>
      <c r="F140" s="52"/>
      <c r="G140" s="52"/>
      <c r="H140" s="45"/>
      <c r="I140" s="45"/>
      <c r="J140" s="45"/>
    </row>
    <row r="141" spans="1:10" x14ac:dyDescent="0.25">
      <c r="A141" s="38" t="s">
        <v>565</v>
      </c>
      <c r="B141" s="41" t="s">
        <v>567</v>
      </c>
      <c r="C141" s="43" t="s">
        <v>422</v>
      </c>
      <c r="D141" s="45"/>
      <c r="F141" s="52"/>
      <c r="G141" s="52"/>
      <c r="H141" s="45"/>
      <c r="I141" s="45"/>
      <c r="J141" s="45"/>
    </row>
    <row r="142" spans="1:10" x14ac:dyDescent="0.25">
      <c r="A142" s="38" t="s">
        <v>570</v>
      </c>
      <c r="B142" s="41" t="s">
        <v>572</v>
      </c>
      <c r="C142" s="43" t="s">
        <v>422</v>
      </c>
      <c r="D142" s="45"/>
      <c r="F142" s="52"/>
      <c r="G142" s="52"/>
      <c r="H142" s="45"/>
      <c r="I142" s="45"/>
      <c r="J142" s="45"/>
    </row>
    <row r="143" spans="1:10" x14ac:dyDescent="0.25">
      <c r="A143" s="38" t="s">
        <v>418</v>
      </c>
      <c r="B143" s="41" t="s">
        <v>420</v>
      </c>
      <c r="C143" s="43" t="s">
        <v>422</v>
      </c>
      <c r="D143" s="45"/>
      <c r="F143" s="52"/>
      <c r="G143" s="52"/>
      <c r="H143" s="45"/>
      <c r="I143" s="45"/>
      <c r="J143" s="45"/>
    </row>
    <row r="144" spans="1:10" x14ac:dyDescent="0.25">
      <c r="A144" s="38" t="s">
        <v>576</v>
      </c>
      <c r="B144" s="41" t="s">
        <v>577</v>
      </c>
      <c r="C144" s="43" t="s">
        <v>422</v>
      </c>
      <c r="D144" s="45"/>
      <c r="F144" s="52"/>
      <c r="G144" s="52"/>
      <c r="H144" s="45"/>
      <c r="I144" s="45"/>
      <c r="J144" s="45"/>
    </row>
    <row r="145" spans="1:10" x14ac:dyDescent="0.25">
      <c r="A145" s="38" t="s">
        <v>423</v>
      </c>
      <c r="B145" s="41" t="s">
        <v>425</v>
      </c>
      <c r="C145" s="43" t="s">
        <v>75</v>
      </c>
      <c r="D145" s="45"/>
      <c r="F145" s="52"/>
      <c r="G145" s="52"/>
      <c r="H145" s="45"/>
      <c r="I145" s="45"/>
      <c r="J145" s="45"/>
    </row>
    <row r="146" spans="1:10" x14ac:dyDescent="0.25">
      <c r="A146" s="38" t="s">
        <v>414</v>
      </c>
      <c r="B146" s="41" t="s">
        <v>416</v>
      </c>
      <c r="C146" s="43" t="s">
        <v>75</v>
      </c>
      <c r="D146" s="45"/>
      <c r="F146" s="52"/>
      <c r="G146" s="52"/>
      <c r="H146" s="45"/>
      <c r="I146" s="45"/>
      <c r="J146" s="45"/>
    </row>
    <row r="147" spans="1:10" x14ac:dyDescent="0.25">
      <c r="A147" s="38" t="s">
        <v>71</v>
      </c>
      <c r="B147" s="41" t="s">
        <v>74</v>
      </c>
      <c r="C147" s="43" t="s">
        <v>75</v>
      </c>
      <c r="D147" s="45"/>
      <c r="F147" s="52"/>
      <c r="G147" s="52"/>
      <c r="H147" s="45"/>
      <c r="I147" s="45"/>
      <c r="J147" s="45"/>
    </row>
    <row r="148" spans="1:10" x14ac:dyDescent="0.25">
      <c r="A148" s="38" t="s">
        <v>584</v>
      </c>
      <c r="B148" s="41" t="s">
        <v>586</v>
      </c>
      <c r="C148" s="43" t="s">
        <v>588</v>
      </c>
      <c r="D148" s="45"/>
      <c r="F148" s="52"/>
      <c r="G148" s="52"/>
      <c r="H148" s="45"/>
      <c r="I148" s="45"/>
      <c r="J148" s="45"/>
    </row>
    <row r="149" spans="1:10" x14ac:dyDescent="0.25">
      <c r="A149" s="38" t="s">
        <v>589</v>
      </c>
      <c r="B149" s="41" t="s">
        <v>590</v>
      </c>
      <c r="C149" s="43" t="s">
        <v>588</v>
      </c>
      <c r="D149" s="45"/>
      <c r="F149" s="52"/>
      <c r="G149" s="52"/>
      <c r="H149" s="45"/>
      <c r="I149" s="45"/>
      <c r="J149" s="45"/>
    </row>
    <row r="150" spans="1:10" x14ac:dyDescent="0.25">
      <c r="A150" s="38" t="s">
        <v>591</v>
      </c>
      <c r="B150" s="41" t="s">
        <v>593</v>
      </c>
      <c r="C150" s="43" t="s">
        <v>588</v>
      </c>
      <c r="D150" s="45"/>
      <c r="F150" s="52"/>
      <c r="G150" s="52"/>
      <c r="H150" s="45"/>
      <c r="I150" s="45"/>
      <c r="J150" s="45"/>
    </row>
    <row r="151" spans="1:10" x14ac:dyDescent="0.25">
      <c r="A151" s="38" t="s">
        <v>595</v>
      </c>
      <c r="B151" s="41" t="s">
        <v>597</v>
      </c>
      <c r="C151" s="43" t="s">
        <v>588</v>
      </c>
      <c r="D151" s="45"/>
      <c r="F151" s="52"/>
      <c r="G151" s="52"/>
      <c r="H151" s="45"/>
      <c r="I151" s="45"/>
      <c r="J151" s="45"/>
    </row>
    <row r="152" spans="1:10" x14ac:dyDescent="0.25">
      <c r="A152" s="38" t="s">
        <v>598</v>
      </c>
      <c r="B152" s="41" t="s">
        <v>599</v>
      </c>
      <c r="C152" s="43" t="s">
        <v>588</v>
      </c>
      <c r="D152" s="45"/>
      <c r="F152" s="52"/>
      <c r="G152" s="52"/>
      <c r="H152" s="45"/>
      <c r="I152" s="45"/>
      <c r="J152" s="45"/>
    </row>
    <row r="153" spans="1:10" x14ac:dyDescent="0.25">
      <c r="A153" s="38" t="s">
        <v>602</v>
      </c>
      <c r="B153" s="41" t="s">
        <v>603</v>
      </c>
      <c r="C153" s="43" t="s">
        <v>588</v>
      </c>
      <c r="D153" s="45"/>
      <c r="F153" s="52"/>
      <c r="G153" s="52"/>
      <c r="H153" s="45"/>
      <c r="I153" s="45"/>
      <c r="J153" s="45"/>
    </row>
    <row r="154" spans="1:10" x14ac:dyDescent="0.25">
      <c r="A154" s="38" t="s">
        <v>574</v>
      </c>
      <c r="B154" s="41" t="s">
        <v>575</v>
      </c>
      <c r="C154" s="43" t="s">
        <v>44</v>
      </c>
      <c r="D154" s="45"/>
      <c r="F154" s="52"/>
      <c r="G154" s="52"/>
      <c r="H154" s="45"/>
      <c r="I154" s="45"/>
      <c r="J154" s="45"/>
    </row>
    <row r="155" spans="1:10" x14ac:dyDescent="0.25">
      <c r="A155" s="38" t="s">
        <v>40</v>
      </c>
      <c r="B155" s="41" t="s">
        <v>42</v>
      </c>
      <c r="C155" s="43" t="s">
        <v>44</v>
      </c>
      <c r="D155" s="45"/>
      <c r="F155" s="52"/>
      <c r="G155" s="52"/>
      <c r="H155" s="45"/>
      <c r="I155" s="45"/>
      <c r="J155" s="45"/>
    </row>
    <row r="156" spans="1:10" x14ac:dyDescent="0.25">
      <c r="A156" s="38" t="s">
        <v>608</v>
      </c>
      <c r="B156" s="41" t="s">
        <v>610</v>
      </c>
      <c r="C156" s="43" t="s">
        <v>44</v>
      </c>
      <c r="D156" s="45"/>
      <c r="F156" s="52"/>
      <c r="G156" s="52"/>
      <c r="H156" s="45"/>
      <c r="I156" s="45"/>
      <c r="J156" s="45"/>
    </row>
    <row r="157" spans="1:10" x14ac:dyDescent="0.25">
      <c r="A157" s="38" t="s">
        <v>612</v>
      </c>
      <c r="B157" s="41" t="s">
        <v>614</v>
      </c>
      <c r="C157" s="43" t="s">
        <v>44</v>
      </c>
      <c r="D157" s="45"/>
      <c r="F157" s="52"/>
      <c r="G157" s="52"/>
      <c r="H157" s="45"/>
      <c r="I157" s="45"/>
      <c r="J157" s="45"/>
    </row>
    <row r="158" spans="1:10" x14ac:dyDescent="0.25">
      <c r="A158" s="38" t="s">
        <v>616</v>
      </c>
      <c r="B158" s="41" t="s">
        <v>618</v>
      </c>
      <c r="C158" s="43" t="s">
        <v>44</v>
      </c>
      <c r="D158" s="45"/>
      <c r="F158" s="52"/>
      <c r="G158" s="52"/>
      <c r="H158" s="45"/>
      <c r="I158" s="45"/>
      <c r="J158" s="45"/>
    </row>
    <row r="159" spans="1:10" x14ac:dyDescent="0.25">
      <c r="A159" s="38" t="s">
        <v>286</v>
      </c>
      <c r="B159" s="41" t="s">
        <v>288</v>
      </c>
      <c r="C159" s="43" t="s">
        <v>44</v>
      </c>
      <c r="D159" s="45"/>
      <c r="F159" s="52"/>
      <c r="G159" s="52"/>
      <c r="H159" s="45"/>
      <c r="I159" s="45"/>
      <c r="J159" s="45"/>
    </row>
    <row r="160" spans="1:10" x14ac:dyDescent="0.25">
      <c r="A160" s="38" t="s">
        <v>299</v>
      </c>
      <c r="B160" s="41" t="s">
        <v>300</v>
      </c>
      <c r="C160" s="43" t="s">
        <v>44</v>
      </c>
      <c r="D160" s="45"/>
      <c r="F160" s="52"/>
      <c r="G160" s="52"/>
      <c r="H160" s="45"/>
      <c r="I160" s="45"/>
      <c r="J160" s="45"/>
    </row>
    <row r="161" spans="1:10" x14ac:dyDescent="0.25">
      <c r="A161" s="38" t="s">
        <v>221</v>
      </c>
      <c r="B161" s="41" t="s">
        <v>223</v>
      </c>
      <c r="C161" s="43" t="s">
        <v>44</v>
      </c>
      <c r="D161" s="45"/>
      <c r="F161" s="52"/>
      <c r="G161" s="52"/>
      <c r="H161" s="45"/>
      <c r="I161" s="45"/>
      <c r="J161" s="45"/>
    </row>
    <row r="162" spans="1:10" x14ac:dyDescent="0.25">
      <c r="A162" s="38" t="s">
        <v>624</v>
      </c>
      <c r="B162" s="41" t="s">
        <v>625</v>
      </c>
      <c r="C162" s="43" t="s">
        <v>44</v>
      </c>
      <c r="D162" s="45"/>
      <c r="F162" s="52"/>
      <c r="G162" s="52"/>
      <c r="H162" s="45"/>
      <c r="I162" s="45"/>
      <c r="J162" s="45"/>
    </row>
    <row r="163" spans="1:10" x14ac:dyDescent="0.25">
      <c r="A163" s="38" t="s">
        <v>174</v>
      </c>
      <c r="B163" s="41" t="s">
        <v>175</v>
      </c>
      <c r="C163" s="43" t="s">
        <v>44</v>
      </c>
      <c r="D163" s="45"/>
      <c r="F163" s="52"/>
      <c r="G163" s="52"/>
      <c r="H163" s="45"/>
      <c r="I163" s="45"/>
      <c r="J163" s="45"/>
    </row>
    <row r="164" spans="1:10" x14ac:dyDescent="0.25">
      <c r="A164" s="38" t="s">
        <v>188</v>
      </c>
      <c r="B164" s="41" t="s">
        <v>190</v>
      </c>
      <c r="C164" s="43" t="s">
        <v>44</v>
      </c>
      <c r="D164" s="45"/>
      <c r="F164" s="52"/>
      <c r="G164" s="52"/>
      <c r="H164" s="45"/>
      <c r="I164" s="45"/>
      <c r="J164" s="45"/>
    </row>
    <row r="165" spans="1:10" x14ac:dyDescent="0.25">
      <c r="A165" s="38" t="s">
        <v>631</v>
      </c>
      <c r="B165" s="41" t="s">
        <v>633</v>
      </c>
      <c r="C165" s="43" t="s">
        <v>44</v>
      </c>
      <c r="D165" s="45"/>
      <c r="F165" s="52"/>
      <c r="G165" s="52"/>
      <c r="H165" s="45"/>
      <c r="I165" s="45"/>
      <c r="J165" s="45"/>
    </row>
    <row r="166" spans="1:10" x14ac:dyDescent="0.25">
      <c r="A166" s="38" t="s">
        <v>636</v>
      </c>
      <c r="B166" s="41" t="s">
        <v>638</v>
      </c>
      <c r="C166" s="43" t="s">
        <v>44</v>
      </c>
      <c r="D166" s="45"/>
      <c r="F166" s="52"/>
      <c r="G166" s="52"/>
      <c r="H166" s="45"/>
      <c r="I166" s="45"/>
      <c r="J166" s="45"/>
    </row>
    <row r="167" spans="1:10" x14ac:dyDescent="0.25">
      <c r="A167" s="38" t="s">
        <v>514</v>
      </c>
      <c r="B167" s="41" t="s">
        <v>516</v>
      </c>
      <c r="C167" s="43" t="s">
        <v>44</v>
      </c>
      <c r="D167" s="45"/>
      <c r="F167" s="52"/>
      <c r="G167" s="52"/>
      <c r="H167" s="45"/>
      <c r="I167" s="45"/>
      <c r="J167" s="45"/>
    </row>
    <row r="168" spans="1:10" x14ac:dyDescent="0.25">
      <c r="A168" s="38" t="s">
        <v>344</v>
      </c>
      <c r="B168" s="41" t="s">
        <v>347</v>
      </c>
      <c r="C168" s="43" t="s">
        <v>44</v>
      </c>
      <c r="D168" s="45"/>
      <c r="F168" s="52"/>
      <c r="G168" s="52"/>
      <c r="H168" s="45"/>
      <c r="I168" s="45"/>
      <c r="J168" s="45"/>
    </row>
    <row r="169" spans="1:10" x14ac:dyDescent="0.25">
      <c r="A169" s="38" t="s">
        <v>613</v>
      </c>
      <c r="B169" s="41" t="s">
        <v>615</v>
      </c>
      <c r="C169" s="43" t="s">
        <v>44</v>
      </c>
      <c r="D169" s="45"/>
      <c r="F169" s="52"/>
      <c r="G169" s="52"/>
      <c r="H169" s="45"/>
      <c r="I169" s="45"/>
      <c r="J169" s="45"/>
    </row>
    <row r="170" spans="1:10" x14ac:dyDescent="0.25">
      <c r="A170" s="38" t="s">
        <v>303</v>
      </c>
      <c r="B170" s="41" t="s">
        <v>305</v>
      </c>
      <c r="C170" s="43" t="s">
        <v>44</v>
      </c>
      <c r="D170" s="45"/>
      <c r="F170" s="52"/>
      <c r="G170" s="52"/>
      <c r="H170" s="45"/>
      <c r="I170" s="45"/>
      <c r="J170" s="45"/>
    </row>
    <row r="171" spans="1:10" x14ac:dyDescent="0.25">
      <c r="A171" s="38" t="s">
        <v>383</v>
      </c>
      <c r="B171" s="41" t="s">
        <v>384</v>
      </c>
      <c r="C171" s="43" t="s">
        <v>44</v>
      </c>
      <c r="D171" s="45"/>
      <c r="F171" s="52"/>
      <c r="G171" s="52"/>
      <c r="H171" s="45"/>
      <c r="I171" s="45"/>
      <c r="J171" s="45"/>
    </row>
    <row r="172" spans="1:10" x14ac:dyDescent="0.25">
      <c r="A172" s="38" t="s">
        <v>648</v>
      </c>
      <c r="B172" s="41" t="s">
        <v>650</v>
      </c>
      <c r="C172" s="43" t="s">
        <v>44</v>
      </c>
      <c r="D172" s="45"/>
      <c r="F172" s="52"/>
      <c r="G172" s="52"/>
      <c r="H172" s="45"/>
      <c r="I172" s="45"/>
      <c r="J172" s="45"/>
    </row>
    <row r="173" spans="1:10" x14ac:dyDescent="0.25">
      <c r="A173" s="38" t="s">
        <v>652</v>
      </c>
      <c r="B173" s="41" t="s">
        <v>654</v>
      </c>
      <c r="C173" s="43" t="s">
        <v>44</v>
      </c>
      <c r="D173" s="45"/>
      <c r="F173" s="52"/>
      <c r="G173" s="52"/>
      <c r="H173" s="45"/>
      <c r="I173" s="45"/>
      <c r="J173" s="45"/>
    </row>
    <row r="174" spans="1:10" x14ac:dyDescent="0.25">
      <c r="A174" s="38" t="s">
        <v>656</v>
      </c>
      <c r="B174" s="41" t="s">
        <v>658</v>
      </c>
      <c r="C174" s="43" t="s">
        <v>44</v>
      </c>
      <c r="D174" s="45"/>
      <c r="F174" s="52"/>
      <c r="G174" s="52"/>
      <c r="H174" s="45"/>
      <c r="I174" s="45"/>
      <c r="J174" s="45"/>
    </row>
    <row r="175" spans="1:10" x14ac:dyDescent="0.25">
      <c r="A175" s="38" t="s">
        <v>660</v>
      </c>
      <c r="B175" s="41" t="s">
        <v>662</v>
      </c>
      <c r="C175" s="43" t="s">
        <v>661</v>
      </c>
      <c r="D175" s="45"/>
      <c r="F175" s="52"/>
      <c r="G175" s="52"/>
      <c r="H175" s="45"/>
      <c r="I175" s="45"/>
      <c r="J175" s="45"/>
    </row>
    <row r="176" spans="1:10" x14ac:dyDescent="0.25">
      <c r="A176" s="38" t="s">
        <v>657</v>
      </c>
      <c r="B176" s="41" t="s">
        <v>659</v>
      </c>
      <c r="C176" s="43" t="s">
        <v>661</v>
      </c>
      <c r="D176" s="45"/>
      <c r="F176" s="52"/>
      <c r="G176" s="52"/>
      <c r="H176" s="45"/>
      <c r="I176" s="45"/>
      <c r="J176" s="45"/>
    </row>
    <row r="177" spans="1:10" x14ac:dyDescent="0.25">
      <c r="A177" s="38" t="s">
        <v>665</v>
      </c>
      <c r="B177" s="41" t="s">
        <v>668</v>
      </c>
      <c r="C177" s="43" t="s">
        <v>669</v>
      </c>
      <c r="D177" s="45"/>
      <c r="F177" s="52"/>
      <c r="G177" s="52"/>
      <c r="H177" s="45"/>
      <c r="I177" s="45"/>
      <c r="J177" s="45"/>
    </row>
    <row r="178" spans="1:10" x14ac:dyDescent="0.25">
      <c r="A178" s="38" t="s">
        <v>670</v>
      </c>
      <c r="B178" s="41" t="s">
        <v>672</v>
      </c>
      <c r="C178" s="43" t="s">
        <v>669</v>
      </c>
      <c r="D178" s="45"/>
      <c r="F178" s="52"/>
      <c r="G178" s="52"/>
      <c r="H178" s="45"/>
      <c r="I178" s="45"/>
      <c r="J178" s="45"/>
    </row>
    <row r="179" spans="1:10" x14ac:dyDescent="0.25">
      <c r="A179" s="38" t="s">
        <v>673</v>
      </c>
      <c r="B179" s="41" t="s">
        <v>674</v>
      </c>
      <c r="C179" s="43" t="s">
        <v>669</v>
      </c>
      <c r="D179" s="45"/>
      <c r="F179" s="52"/>
      <c r="G179" s="52"/>
      <c r="H179" s="45"/>
      <c r="I179" s="45"/>
      <c r="J179" s="45"/>
    </row>
    <row r="180" spans="1:10" x14ac:dyDescent="0.25">
      <c r="A180" s="38" t="s">
        <v>675</v>
      </c>
      <c r="B180" s="41" t="s">
        <v>677</v>
      </c>
      <c r="C180" s="43" t="s">
        <v>669</v>
      </c>
      <c r="D180" s="45"/>
      <c r="F180" s="52"/>
      <c r="G180" s="52"/>
      <c r="H180" s="45"/>
      <c r="I180" s="45"/>
      <c r="J180" s="45"/>
    </row>
    <row r="181" spans="1:10" x14ac:dyDescent="0.25">
      <c r="A181" s="38" t="s">
        <v>52</v>
      </c>
      <c r="B181" s="41" t="s">
        <v>53</v>
      </c>
      <c r="C181" s="43" t="s">
        <v>55</v>
      </c>
      <c r="D181" s="45"/>
      <c r="F181" s="52"/>
      <c r="G181" s="52"/>
      <c r="H181" s="45"/>
      <c r="I181" s="45"/>
      <c r="J181" s="45"/>
    </row>
    <row r="182" spans="1:10" x14ac:dyDescent="0.25">
      <c r="A182" s="38" t="s">
        <v>681</v>
      </c>
      <c r="B182" s="41" t="s">
        <v>682</v>
      </c>
      <c r="C182" s="43" t="s">
        <v>55</v>
      </c>
      <c r="D182" s="45"/>
      <c r="F182" s="52"/>
      <c r="G182" s="52"/>
      <c r="H182" s="45"/>
      <c r="I182" s="45"/>
      <c r="J182" s="45"/>
    </row>
    <row r="183" spans="1:10" x14ac:dyDescent="0.25">
      <c r="A183" s="38" t="s">
        <v>234</v>
      </c>
      <c r="B183" s="41" t="s">
        <v>236</v>
      </c>
      <c r="C183" s="43" t="s">
        <v>55</v>
      </c>
      <c r="D183" s="45"/>
      <c r="F183" s="52"/>
      <c r="G183" s="52"/>
      <c r="H183" s="45"/>
      <c r="I183" s="45"/>
      <c r="J183" s="45"/>
    </row>
    <row r="184" spans="1:10" x14ac:dyDescent="0.25">
      <c r="A184" s="38" t="s">
        <v>124</v>
      </c>
      <c r="B184" s="41" t="s">
        <v>127</v>
      </c>
      <c r="C184" s="43" t="s">
        <v>129</v>
      </c>
      <c r="D184" s="45"/>
      <c r="F184" s="52"/>
      <c r="G184" s="52"/>
      <c r="H184" s="45"/>
      <c r="I184" s="45"/>
      <c r="J184" s="45"/>
    </row>
    <row r="185" spans="1:10" x14ac:dyDescent="0.25">
      <c r="A185" s="38" t="s">
        <v>386</v>
      </c>
      <c r="B185" s="41" t="s">
        <v>388</v>
      </c>
      <c r="C185" s="43" t="s">
        <v>129</v>
      </c>
      <c r="D185" s="45"/>
      <c r="F185" s="52"/>
      <c r="G185" s="52"/>
      <c r="H185" s="45"/>
      <c r="I185" s="45"/>
      <c r="J185" s="45"/>
    </row>
    <row r="186" spans="1:10" x14ac:dyDescent="0.25">
      <c r="A186" s="38" t="s">
        <v>691</v>
      </c>
      <c r="B186" s="41" t="s">
        <v>693</v>
      </c>
      <c r="C186" s="43" t="s">
        <v>695</v>
      </c>
      <c r="D186" s="45"/>
      <c r="F186" s="52"/>
      <c r="G186" s="52"/>
      <c r="H186" s="45"/>
      <c r="I186" s="45"/>
      <c r="J186" s="45"/>
    </row>
    <row r="187" spans="1:10" x14ac:dyDescent="0.25">
      <c r="A187" s="38" t="s">
        <v>696</v>
      </c>
      <c r="B187" s="41" t="s">
        <v>699</v>
      </c>
      <c r="C187" s="43" t="s">
        <v>695</v>
      </c>
      <c r="D187" s="45"/>
      <c r="F187" s="52"/>
      <c r="G187" s="52"/>
      <c r="H187" s="45"/>
      <c r="I187" s="45"/>
      <c r="J187" s="45"/>
    </row>
    <row r="188" spans="1:10" x14ac:dyDescent="0.25">
      <c r="A188" s="38" t="s">
        <v>663</v>
      </c>
      <c r="B188" s="41" t="s">
        <v>664</v>
      </c>
      <c r="C188" s="43" t="s">
        <v>666</v>
      </c>
      <c r="D188" s="45"/>
      <c r="F188" s="52"/>
      <c r="G188" s="52"/>
      <c r="H188" s="45"/>
      <c r="I188" s="45"/>
      <c r="J188" s="45"/>
    </row>
    <row r="189" spans="1:10" x14ac:dyDescent="0.25">
      <c r="A189" s="38" t="s">
        <v>706</v>
      </c>
      <c r="B189" s="41" t="s">
        <v>707</v>
      </c>
      <c r="C189" s="43" t="s">
        <v>666</v>
      </c>
      <c r="D189" s="45"/>
      <c r="F189" s="52"/>
      <c r="G189" s="52"/>
      <c r="H189" s="45"/>
      <c r="I189" s="45"/>
      <c r="J189" s="45"/>
    </row>
    <row r="190" spans="1:10" x14ac:dyDescent="0.25">
      <c r="A190" s="38" t="s">
        <v>710</v>
      </c>
      <c r="B190" s="41" t="s">
        <v>712</v>
      </c>
      <c r="C190" s="43" t="s">
        <v>666</v>
      </c>
      <c r="D190" s="45"/>
      <c r="F190" s="52"/>
      <c r="G190" s="52"/>
      <c r="H190" s="45"/>
      <c r="I190" s="45"/>
      <c r="J190" s="45"/>
    </row>
    <row r="191" spans="1:10" x14ac:dyDescent="0.25">
      <c r="A191" s="38" t="s">
        <v>714</v>
      </c>
      <c r="B191" s="41" t="s">
        <v>716</v>
      </c>
      <c r="C191" s="43" t="s">
        <v>445</v>
      </c>
      <c r="D191" s="45"/>
      <c r="F191" s="52"/>
      <c r="G191" s="52"/>
      <c r="H191" s="45"/>
      <c r="I191" s="45"/>
      <c r="J191" s="45"/>
    </row>
    <row r="192" spans="1:10" x14ac:dyDescent="0.25">
      <c r="A192" s="38" t="s">
        <v>443</v>
      </c>
      <c r="B192" s="41" t="s">
        <v>444</v>
      </c>
      <c r="C192" s="43" t="s">
        <v>445</v>
      </c>
      <c r="D192" s="45"/>
      <c r="F192" s="52"/>
      <c r="G192" s="52"/>
      <c r="H192" s="45"/>
      <c r="I192" s="45"/>
      <c r="J192" s="45"/>
    </row>
    <row r="193" spans="1:10" x14ac:dyDescent="0.25">
      <c r="A193" s="38" t="s">
        <v>389</v>
      </c>
      <c r="B193" s="41" t="s">
        <v>390</v>
      </c>
      <c r="C193" s="43" t="s">
        <v>391</v>
      </c>
      <c r="D193" s="45"/>
      <c r="F193" s="52"/>
      <c r="G193" s="52"/>
      <c r="H193" s="45"/>
      <c r="I193" s="45"/>
      <c r="J193" s="45"/>
    </row>
    <row r="194" spans="1:10" x14ac:dyDescent="0.25">
      <c r="A194" s="38" t="s">
        <v>721</v>
      </c>
      <c r="B194" s="41" t="s">
        <v>725</v>
      </c>
      <c r="C194" s="43" t="s">
        <v>391</v>
      </c>
      <c r="D194" s="45"/>
      <c r="F194" s="52"/>
      <c r="G194" s="52"/>
      <c r="H194" s="45"/>
      <c r="I194" s="45"/>
      <c r="J194" s="45"/>
    </row>
    <row r="195" spans="1:10" x14ac:dyDescent="0.25">
      <c r="A195" s="38" t="s">
        <v>727</v>
      </c>
      <c r="B195" s="41" t="s">
        <v>729</v>
      </c>
      <c r="C195" s="43" t="s">
        <v>391</v>
      </c>
      <c r="D195" s="45"/>
      <c r="F195" s="52"/>
      <c r="G195" s="52"/>
      <c r="H195" s="45"/>
      <c r="I195" s="45"/>
      <c r="J195" s="45"/>
    </row>
    <row r="196" spans="1:10" x14ac:dyDescent="0.25">
      <c r="A196" s="38" t="s">
        <v>731</v>
      </c>
      <c r="B196" s="41" t="s">
        <v>732</v>
      </c>
      <c r="C196" s="43" t="s">
        <v>391</v>
      </c>
      <c r="D196" s="45"/>
      <c r="F196" s="52"/>
      <c r="G196" s="52"/>
      <c r="H196" s="45"/>
      <c r="I196" s="45"/>
      <c r="J196" s="45"/>
    </row>
    <row r="197" spans="1:10" x14ac:dyDescent="0.25">
      <c r="A197" s="38" t="s">
        <v>734</v>
      </c>
      <c r="B197" s="41" t="s">
        <v>736</v>
      </c>
      <c r="C197" s="43" t="s">
        <v>391</v>
      </c>
      <c r="D197" s="45"/>
      <c r="F197" s="52"/>
      <c r="G197" s="52"/>
      <c r="H197" s="45"/>
      <c r="I197" s="45"/>
      <c r="J197" s="45"/>
    </row>
    <row r="198" spans="1:10" x14ac:dyDescent="0.25">
      <c r="A198" s="38" t="s">
        <v>737</v>
      </c>
      <c r="B198" s="41" t="s">
        <v>740</v>
      </c>
      <c r="C198" s="43" t="s">
        <v>741</v>
      </c>
      <c r="D198" s="45"/>
      <c r="F198" s="52"/>
      <c r="G198" s="52"/>
      <c r="H198" s="45"/>
      <c r="I198" s="45"/>
      <c r="J198" s="45"/>
    </row>
    <row r="199" spans="1:10" x14ac:dyDescent="0.25">
      <c r="A199" s="38" t="s">
        <v>609</v>
      </c>
      <c r="B199" s="41" t="s">
        <v>611</v>
      </c>
      <c r="C199" s="43" t="s">
        <v>596</v>
      </c>
      <c r="D199" s="45"/>
      <c r="F199" s="52"/>
      <c r="G199" s="52"/>
      <c r="H199" s="45"/>
      <c r="I199" s="45"/>
      <c r="J199" s="45"/>
    </row>
    <row r="200" spans="1:10" x14ac:dyDescent="0.25">
      <c r="A200" s="38" t="s">
        <v>606</v>
      </c>
      <c r="B200" s="41" t="s">
        <v>607</v>
      </c>
      <c r="C200" s="43" t="s">
        <v>596</v>
      </c>
      <c r="D200" s="45"/>
      <c r="F200" s="52"/>
      <c r="G200" s="52"/>
      <c r="H200" s="45"/>
      <c r="I200" s="45"/>
      <c r="J200" s="45"/>
    </row>
    <row r="201" spans="1:10" x14ac:dyDescent="0.25">
      <c r="A201" s="38" t="s">
        <v>592</v>
      </c>
      <c r="B201" s="41" t="s">
        <v>594</v>
      </c>
      <c r="C201" s="43" t="s">
        <v>596</v>
      </c>
      <c r="D201" s="45"/>
      <c r="F201" s="52"/>
      <c r="G201" s="52"/>
      <c r="H201" s="45"/>
      <c r="I201" s="45"/>
      <c r="J201" s="45"/>
    </row>
    <row r="202" spans="1:10" x14ac:dyDescent="0.25">
      <c r="A202" s="38" t="s">
        <v>746</v>
      </c>
      <c r="B202" s="41" t="s">
        <v>747</v>
      </c>
      <c r="C202" s="43" t="s">
        <v>596</v>
      </c>
      <c r="D202" s="45"/>
      <c r="F202" s="52"/>
      <c r="G202" s="52"/>
      <c r="H202" s="45"/>
      <c r="I202" s="45"/>
      <c r="J202" s="45"/>
    </row>
    <row r="203" spans="1:10" x14ac:dyDescent="0.25">
      <c r="A203" s="38" t="s">
        <v>275</v>
      </c>
      <c r="B203" s="41" t="s">
        <v>276</v>
      </c>
      <c r="C203" s="43" t="s">
        <v>103</v>
      </c>
      <c r="D203" s="45"/>
      <c r="F203" s="52"/>
      <c r="G203" s="52"/>
      <c r="H203" s="45"/>
      <c r="I203" s="45"/>
      <c r="J203" s="45"/>
    </row>
    <row r="204" spans="1:10" x14ac:dyDescent="0.25">
      <c r="A204" s="38" t="s">
        <v>99</v>
      </c>
      <c r="B204" s="41" t="s">
        <v>102</v>
      </c>
      <c r="C204" s="43" t="s">
        <v>103</v>
      </c>
      <c r="D204" s="45"/>
      <c r="F204" s="52"/>
      <c r="G204" s="52"/>
      <c r="H204" s="45"/>
      <c r="I204" s="45"/>
      <c r="J204" s="45"/>
    </row>
    <row r="205" spans="1:10" x14ac:dyDescent="0.25">
      <c r="A205" s="38" t="s">
        <v>273</v>
      </c>
      <c r="B205" s="41" t="s">
        <v>274</v>
      </c>
      <c r="C205" s="43" t="s">
        <v>103</v>
      </c>
      <c r="D205" s="45"/>
      <c r="F205" s="52"/>
      <c r="G205" s="52"/>
      <c r="H205" s="45"/>
      <c r="I205" s="45"/>
      <c r="J205" s="45"/>
    </row>
    <row r="206" spans="1:10" x14ac:dyDescent="0.25">
      <c r="A206" s="38" t="s">
        <v>268</v>
      </c>
      <c r="B206" s="41" t="s">
        <v>269</v>
      </c>
      <c r="C206" s="43" t="s">
        <v>103</v>
      </c>
      <c r="D206" s="45"/>
      <c r="F206" s="52"/>
      <c r="G206" s="52"/>
      <c r="H206" s="45"/>
      <c r="I206" s="45"/>
      <c r="J206" s="45"/>
    </row>
    <row r="207" spans="1:10" x14ac:dyDescent="0.25">
      <c r="A207" s="38" t="s">
        <v>135</v>
      </c>
      <c r="B207" s="41" t="s">
        <v>136</v>
      </c>
      <c r="C207" s="43" t="s">
        <v>103</v>
      </c>
      <c r="D207" s="45"/>
      <c r="F207" s="52"/>
      <c r="G207" s="52"/>
      <c r="H207" s="45"/>
      <c r="I207" s="45"/>
      <c r="J207" s="45"/>
    </row>
    <row r="208" spans="1:10" x14ac:dyDescent="0.25">
      <c r="A208" s="38" t="s">
        <v>110</v>
      </c>
      <c r="B208" s="41" t="s">
        <v>111</v>
      </c>
      <c r="C208" s="43" t="s">
        <v>103</v>
      </c>
      <c r="D208" s="45"/>
      <c r="F208" s="52"/>
      <c r="G208" s="52"/>
      <c r="H208" s="45"/>
      <c r="I208" s="45"/>
      <c r="J208" s="45"/>
    </row>
    <row r="209" spans="1:10" x14ac:dyDescent="0.25">
      <c r="A209" s="38" t="s">
        <v>685</v>
      </c>
      <c r="B209" s="41" t="s">
        <v>686</v>
      </c>
      <c r="C209" s="43" t="s">
        <v>687</v>
      </c>
      <c r="D209" s="45"/>
      <c r="F209" s="52"/>
      <c r="G209" s="52"/>
      <c r="H209" s="45"/>
      <c r="I209" s="45"/>
      <c r="J209" s="45"/>
    </row>
    <row r="210" spans="1:10" x14ac:dyDescent="0.25">
      <c r="A210" s="38" t="s">
        <v>760</v>
      </c>
      <c r="B210" s="41" t="s">
        <v>761</v>
      </c>
      <c r="C210" s="43" t="s">
        <v>687</v>
      </c>
      <c r="D210" s="45"/>
      <c r="F210" s="52"/>
      <c r="G210" s="52"/>
      <c r="H210" s="45"/>
      <c r="I210" s="45"/>
      <c r="J210" s="45"/>
    </row>
    <row r="211" spans="1:10" x14ac:dyDescent="0.25">
      <c r="A211" s="38" t="s">
        <v>764</v>
      </c>
      <c r="B211" s="41" t="s">
        <v>767</v>
      </c>
      <c r="C211" s="43" t="s">
        <v>687</v>
      </c>
      <c r="D211" s="45"/>
      <c r="F211" s="52"/>
      <c r="G211" s="52"/>
      <c r="H211" s="45"/>
      <c r="I211" s="45"/>
      <c r="J211" s="45"/>
    </row>
    <row r="212" spans="1:10" x14ac:dyDescent="0.25">
      <c r="A212" s="38" t="s">
        <v>768</v>
      </c>
      <c r="B212" s="41" t="s">
        <v>769</v>
      </c>
      <c r="C212" s="43" t="s">
        <v>687</v>
      </c>
      <c r="D212" s="45"/>
      <c r="F212" s="52"/>
      <c r="G212" s="52"/>
      <c r="H212" s="45"/>
      <c r="I212" s="45"/>
      <c r="J212" s="45"/>
    </row>
    <row r="213" spans="1:10" x14ac:dyDescent="0.25">
      <c r="A213" s="38" t="s">
        <v>770</v>
      </c>
      <c r="B213" s="41" t="s">
        <v>771</v>
      </c>
      <c r="C213" s="43" t="s">
        <v>687</v>
      </c>
      <c r="D213" s="45"/>
      <c r="F213" s="52"/>
      <c r="G213" s="52"/>
      <c r="H213" s="45"/>
      <c r="I213" s="45"/>
      <c r="J213" s="45"/>
    </row>
    <row r="214" spans="1:10" x14ac:dyDescent="0.25">
      <c r="A214" s="38" t="s">
        <v>628</v>
      </c>
      <c r="B214" s="41" t="s">
        <v>629</v>
      </c>
      <c r="C214" s="43" t="s">
        <v>413</v>
      </c>
      <c r="D214" s="45"/>
      <c r="F214" s="52"/>
      <c r="G214" s="52"/>
      <c r="H214" s="45"/>
      <c r="I214" s="45"/>
      <c r="J214" s="45"/>
    </row>
    <row r="215" spans="1:10" x14ac:dyDescent="0.25">
      <c r="A215" s="38" t="s">
        <v>777</v>
      </c>
      <c r="B215" s="41" t="s">
        <v>782</v>
      </c>
      <c r="C215" s="43" t="s">
        <v>413</v>
      </c>
      <c r="D215" s="45"/>
      <c r="F215" s="52"/>
      <c r="G215" s="52"/>
      <c r="H215" s="45"/>
      <c r="I215" s="45"/>
      <c r="J215" s="45"/>
    </row>
    <row r="216" spans="1:10" x14ac:dyDescent="0.25">
      <c r="A216" s="38" t="s">
        <v>783</v>
      </c>
      <c r="B216" s="41" t="s">
        <v>785</v>
      </c>
      <c r="C216" s="43" t="s">
        <v>413</v>
      </c>
      <c r="D216" s="45"/>
      <c r="F216" s="52"/>
      <c r="G216" s="52"/>
      <c r="H216" s="45"/>
      <c r="I216" s="45"/>
      <c r="J216" s="45"/>
    </row>
    <row r="217" spans="1:10" x14ac:dyDescent="0.25">
      <c r="A217" s="38" t="s">
        <v>787</v>
      </c>
      <c r="B217" s="41" t="s">
        <v>790</v>
      </c>
      <c r="C217" s="43" t="s">
        <v>413</v>
      </c>
      <c r="D217" s="45"/>
      <c r="F217" s="52"/>
      <c r="G217" s="52"/>
      <c r="H217" s="45"/>
      <c r="I217" s="45"/>
      <c r="J217" s="45"/>
    </row>
    <row r="218" spans="1:10" x14ac:dyDescent="0.25">
      <c r="A218" s="38" t="s">
        <v>794</v>
      </c>
      <c r="B218" s="41" t="s">
        <v>796</v>
      </c>
      <c r="C218" s="43" t="s">
        <v>413</v>
      </c>
      <c r="D218" s="45"/>
      <c r="F218" s="52"/>
      <c r="G218" s="52"/>
      <c r="H218" s="45"/>
      <c r="I218" s="45"/>
      <c r="J218" s="45"/>
    </row>
    <row r="219" spans="1:10" x14ac:dyDescent="0.25">
      <c r="A219" s="38" t="s">
        <v>738</v>
      </c>
      <c r="B219" s="41" t="s">
        <v>739</v>
      </c>
      <c r="C219" s="43" t="s">
        <v>413</v>
      </c>
      <c r="D219" s="45"/>
      <c r="F219" s="52"/>
      <c r="G219" s="52"/>
      <c r="H219" s="45"/>
      <c r="I219" s="45"/>
      <c r="J219" s="45"/>
    </row>
    <row r="220" spans="1:10" x14ac:dyDescent="0.25">
      <c r="A220" s="38" t="s">
        <v>797</v>
      </c>
      <c r="B220" s="41" t="s">
        <v>798</v>
      </c>
      <c r="C220" s="43" t="s">
        <v>413</v>
      </c>
      <c r="D220" s="45"/>
      <c r="F220" s="52"/>
      <c r="G220" s="52"/>
      <c r="H220" s="45"/>
      <c r="I220" s="45"/>
      <c r="J220" s="45"/>
    </row>
    <row r="221" spans="1:10" x14ac:dyDescent="0.25">
      <c r="A221" s="38" t="s">
        <v>799</v>
      </c>
      <c r="B221" s="41" t="s">
        <v>800</v>
      </c>
      <c r="C221" s="43" t="s">
        <v>413</v>
      </c>
      <c r="D221" s="45"/>
      <c r="F221" s="52"/>
      <c r="G221" s="52"/>
      <c r="H221" s="45"/>
      <c r="I221" s="45"/>
      <c r="J221" s="45"/>
    </row>
    <row r="222" spans="1:10" x14ac:dyDescent="0.25">
      <c r="A222" s="38" t="s">
        <v>620</v>
      </c>
      <c r="B222" s="41" t="s">
        <v>621</v>
      </c>
      <c r="C222" s="43" t="s">
        <v>413</v>
      </c>
      <c r="D222" s="45"/>
      <c r="F222" s="52"/>
      <c r="G222" s="52"/>
      <c r="H222" s="45"/>
      <c r="I222" s="45"/>
      <c r="J222" s="45"/>
    </row>
    <row r="223" spans="1:10" x14ac:dyDescent="0.25">
      <c r="A223" s="38" t="s">
        <v>802</v>
      </c>
      <c r="B223" s="41" t="s">
        <v>804</v>
      </c>
      <c r="C223" s="43" t="s">
        <v>413</v>
      </c>
      <c r="D223" s="45"/>
      <c r="F223" s="52"/>
      <c r="G223" s="52"/>
      <c r="H223" s="45"/>
      <c r="I223" s="45"/>
      <c r="J223" s="45"/>
    </row>
    <row r="224" spans="1:10" x14ac:dyDescent="0.25">
      <c r="A224" s="38" t="s">
        <v>409</v>
      </c>
      <c r="B224" s="41" t="s">
        <v>411</v>
      </c>
      <c r="C224" s="43" t="s">
        <v>413</v>
      </c>
      <c r="D224" s="45"/>
      <c r="F224" s="52"/>
      <c r="G224" s="52"/>
      <c r="H224" s="45"/>
      <c r="I224" s="45"/>
      <c r="J224" s="45"/>
    </row>
    <row r="225" spans="1:10" x14ac:dyDescent="0.25">
      <c r="A225" s="38" t="s">
        <v>806</v>
      </c>
      <c r="B225" s="41" t="s">
        <v>808</v>
      </c>
      <c r="C225" s="43" t="s">
        <v>413</v>
      </c>
      <c r="D225" s="45"/>
      <c r="F225" s="52"/>
      <c r="G225" s="52"/>
      <c r="H225" s="45"/>
      <c r="I225" s="45"/>
      <c r="J225" s="45"/>
    </row>
    <row r="226" spans="1:10" x14ac:dyDescent="0.25">
      <c r="A226" s="38" t="s">
        <v>784</v>
      </c>
      <c r="B226" s="41" t="s">
        <v>786</v>
      </c>
      <c r="C226" s="43" t="s">
        <v>413</v>
      </c>
      <c r="D226" s="45"/>
      <c r="F226" s="52"/>
      <c r="G226" s="52"/>
      <c r="H226" s="45"/>
      <c r="I226" s="45"/>
      <c r="J226" s="45"/>
    </row>
    <row r="227" spans="1:10" x14ac:dyDescent="0.25">
      <c r="A227" s="38" t="s">
        <v>809</v>
      </c>
      <c r="B227" s="41" t="s">
        <v>810</v>
      </c>
      <c r="C227" s="43" t="s">
        <v>413</v>
      </c>
      <c r="D227" s="45"/>
      <c r="F227" s="52"/>
      <c r="G227" s="52"/>
      <c r="H227" s="45"/>
      <c r="I227" s="45"/>
      <c r="J227" s="45"/>
    </row>
    <row r="228" spans="1:10" x14ac:dyDescent="0.25">
      <c r="A228" s="38" t="s">
        <v>728</v>
      </c>
      <c r="B228" s="41" t="s">
        <v>730</v>
      </c>
      <c r="C228" s="43" t="s">
        <v>481</v>
      </c>
      <c r="D228" s="45"/>
      <c r="F228" s="52"/>
      <c r="G228" s="52"/>
      <c r="H228" s="45"/>
      <c r="I228" s="45"/>
      <c r="J228" s="45"/>
    </row>
    <row r="229" spans="1:10" x14ac:dyDescent="0.25">
      <c r="A229" s="38" t="s">
        <v>813</v>
      </c>
      <c r="B229" s="41" t="s">
        <v>815</v>
      </c>
      <c r="C229" s="43" t="s">
        <v>481</v>
      </c>
      <c r="D229" s="45"/>
      <c r="F229" s="52"/>
      <c r="G229" s="52"/>
      <c r="H229" s="45"/>
      <c r="I229" s="45"/>
      <c r="J229" s="45"/>
    </row>
    <row r="230" spans="1:10" x14ac:dyDescent="0.25">
      <c r="A230" s="38" t="s">
        <v>819</v>
      </c>
      <c r="B230" s="41" t="s">
        <v>820</v>
      </c>
      <c r="C230" s="43" t="s">
        <v>481</v>
      </c>
      <c r="D230" s="45"/>
      <c r="F230" s="52"/>
      <c r="G230" s="52"/>
      <c r="H230" s="45"/>
      <c r="I230" s="45"/>
      <c r="J230" s="45"/>
    </row>
    <row r="231" spans="1:10" x14ac:dyDescent="0.25">
      <c r="A231" s="38" t="s">
        <v>821</v>
      </c>
      <c r="B231" s="41" t="s">
        <v>822</v>
      </c>
      <c r="C231" s="43" t="s">
        <v>481</v>
      </c>
      <c r="D231" s="45"/>
      <c r="F231" s="52"/>
      <c r="G231" s="52"/>
      <c r="H231" s="45"/>
      <c r="I231" s="45"/>
      <c r="J231" s="45"/>
    </row>
    <row r="232" spans="1:10" x14ac:dyDescent="0.25">
      <c r="A232" s="38" t="s">
        <v>753</v>
      </c>
      <c r="B232" s="41" t="s">
        <v>754</v>
      </c>
      <c r="C232" s="43" t="s">
        <v>481</v>
      </c>
      <c r="D232" s="45"/>
      <c r="F232" s="52"/>
      <c r="G232" s="52"/>
      <c r="H232" s="45"/>
      <c r="I232" s="45"/>
      <c r="J232" s="45"/>
    </row>
    <row r="233" spans="1:10" x14ac:dyDescent="0.25">
      <c r="A233" s="38" t="s">
        <v>823</v>
      </c>
      <c r="B233" s="41" t="s">
        <v>824</v>
      </c>
      <c r="C233" s="43" t="s">
        <v>481</v>
      </c>
      <c r="D233" s="45"/>
      <c r="F233" s="52"/>
      <c r="G233" s="52"/>
      <c r="H233" s="45"/>
      <c r="I233" s="45"/>
      <c r="J233" s="45"/>
    </row>
    <row r="234" spans="1:10" x14ac:dyDescent="0.25">
      <c r="A234" s="38" t="s">
        <v>825</v>
      </c>
      <c r="B234" s="41" t="s">
        <v>826</v>
      </c>
      <c r="C234" s="43" t="s">
        <v>481</v>
      </c>
      <c r="D234" s="45"/>
      <c r="F234" s="52"/>
      <c r="G234" s="52"/>
      <c r="H234" s="45"/>
      <c r="I234" s="45"/>
      <c r="J234" s="45"/>
    </row>
    <row r="235" spans="1:10" x14ac:dyDescent="0.25">
      <c r="A235" s="38" t="s">
        <v>649</v>
      </c>
      <c r="B235" s="41" t="s">
        <v>651</v>
      </c>
      <c r="C235" s="43" t="s">
        <v>481</v>
      </c>
      <c r="D235" s="45"/>
      <c r="F235" s="52"/>
      <c r="G235" s="52"/>
      <c r="H235" s="45"/>
      <c r="I235" s="45"/>
      <c r="J235" s="45"/>
    </row>
    <row r="236" spans="1:10" x14ac:dyDescent="0.25">
      <c r="A236" s="38" t="s">
        <v>828</v>
      </c>
      <c r="B236" s="41" t="s">
        <v>830</v>
      </c>
      <c r="C236" s="43" t="s">
        <v>481</v>
      </c>
      <c r="D236" s="45"/>
      <c r="F236" s="52"/>
      <c r="G236" s="52"/>
      <c r="H236" s="45"/>
      <c r="I236" s="45"/>
      <c r="J236" s="45"/>
    </row>
    <row r="237" spans="1:10" x14ac:dyDescent="0.25">
      <c r="A237" s="38" t="s">
        <v>817</v>
      </c>
      <c r="B237" s="41" t="s">
        <v>818</v>
      </c>
      <c r="C237" s="43" t="s">
        <v>481</v>
      </c>
      <c r="D237" s="45"/>
      <c r="F237" s="52"/>
      <c r="G237" s="52"/>
      <c r="H237" s="45"/>
      <c r="I237" s="45"/>
      <c r="J237" s="45"/>
    </row>
    <row r="238" spans="1:10" x14ac:dyDescent="0.25">
      <c r="A238" s="38" t="s">
        <v>835</v>
      </c>
      <c r="B238" s="41" t="s">
        <v>837</v>
      </c>
      <c r="C238" s="43" t="s">
        <v>481</v>
      </c>
      <c r="D238" s="45"/>
      <c r="F238" s="52"/>
      <c r="G238" s="52"/>
      <c r="H238" s="45"/>
      <c r="I238" s="45"/>
      <c r="J238" s="45"/>
    </row>
    <row r="239" spans="1:10" x14ac:dyDescent="0.25">
      <c r="A239" s="38" t="s">
        <v>630</v>
      </c>
      <c r="B239" s="41" t="s">
        <v>632</v>
      </c>
      <c r="C239" s="43" t="s">
        <v>481</v>
      </c>
      <c r="D239" s="45"/>
      <c r="F239" s="52"/>
      <c r="G239" s="52"/>
      <c r="H239" s="45"/>
      <c r="I239" s="45"/>
      <c r="J239" s="45"/>
    </row>
    <row r="240" spans="1:10" x14ac:dyDescent="0.25">
      <c r="A240" s="38" t="s">
        <v>478</v>
      </c>
      <c r="B240" s="41" t="s">
        <v>480</v>
      </c>
      <c r="C240" s="43" t="s">
        <v>481</v>
      </c>
      <c r="D240" s="45"/>
      <c r="F240" s="52"/>
      <c r="G240" s="52"/>
      <c r="H240" s="45"/>
      <c r="I240" s="45"/>
      <c r="J240" s="45"/>
    </row>
    <row r="241" spans="1:10" x14ac:dyDescent="0.25">
      <c r="A241" s="38" t="s">
        <v>840</v>
      </c>
      <c r="B241" s="41" t="s">
        <v>842</v>
      </c>
      <c r="C241" s="43" t="s">
        <v>481</v>
      </c>
      <c r="D241" s="45"/>
      <c r="F241" s="52"/>
      <c r="G241" s="52"/>
      <c r="H241" s="45"/>
      <c r="I241" s="45"/>
      <c r="J241" s="45"/>
    </row>
    <row r="242" spans="1:10" x14ac:dyDescent="0.25">
      <c r="A242" s="38" t="s">
        <v>838</v>
      </c>
      <c r="B242" s="41" t="s">
        <v>839</v>
      </c>
      <c r="C242" s="43" t="s">
        <v>481</v>
      </c>
      <c r="D242" s="45"/>
      <c r="F242" s="52"/>
      <c r="G242" s="52"/>
      <c r="H242" s="45"/>
      <c r="I242" s="45"/>
      <c r="J242" s="45"/>
    </row>
    <row r="243" spans="1:10" x14ac:dyDescent="0.25">
      <c r="A243" s="38" t="s">
        <v>844</v>
      </c>
      <c r="B243" s="41" t="s">
        <v>845</v>
      </c>
      <c r="C243" s="43" t="s">
        <v>481</v>
      </c>
      <c r="D243" s="45"/>
      <c r="F243" s="52"/>
      <c r="G243" s="52"/>
      <c r="H243" s="45"/>
      <c r="I243" s="45"/>
      <c r="J243" s="45"/>
    </row>
    <row r="244" spans="1:10" x14ac:dyDescent="0.25">
      <c r="A244" s="38" t="s">
        <v>846</v>
      </c>
      <c r="B244" s="41" t="s">
        <v>848</v>
      </c>
      <c r="C244" s="43" t="s">
        <v>481</v>
      </c>
      <c r="D244" s="45"/>
      <c r="F244" s="52"/>
      <c r="G244" s="52"/>
      <c r="H244" s="45"/>
      <c r="I244" s="45"/>
      <c r="J244" s="45"/>
    </row>
    <row r="245" spans="1:10" x14ac:dyDescent="0.25">
      <c r="A245" s="38" t="s">
        <v>742</v>
      </c>
      <c r="B245" s="41" t="s">
        <v>743</v>
      </c>
      <c r="C245" s="43" t="s">
        <v>481</v>
      </c>
      <c r="D245" s="45"/>
      <c r="F245" s="52"/>
      <c r="G245" s="52"/>
      <c r="H245" s="45"/>
      <c r="I245" s="45"/>
      <c r="J245" s="45"/>
    </row>
    <row r="246" spans="1:10" x14ac:dyDescent="0.25">
      <c r="A246" s="38" t="s">
        <v>482</v>
      </c>
      <c r="B246" s="41" t="s">
        <v>485</v>
      </c>
      <c r="C246" s="43" t="s">
        <v>481</v>
      </c>
      <c r="D246" s="45"/>
      <c r="F246" s="52"/>
      <c r="G246" s="52"/>
      <c r="H246" s="45"/>
      <c r="I246" s="45"/>
      <c r="J246" s="45"/>
    </row>
    <row r="247" spans="1:10" x14ac:dyDescent="0.25">
      <c r="A247" s="38" t="s">
        <v>850</v>
      </c>
      <c r="B247" s="41" t="s">
        <v>851</v>
      </c>
      <c r="C247" s="43" t="s">
        <v>481</v>
      </c>
      <c r="D247" s="45"/>
      <c r="F247" s="52"/>
      <c r="G247" s="52"/>
      <c r="H247" s="45"/>
      <c r="I247" s="45"/>
      <c r="J247" s="45"/>
    </row>
    <row r="248" spans="1:10" x14ac:dyDescent="0.25">
      <c r="A248" s="38" t="s">
        <v>852</v>
      </c>
      <c r="B248" s="41" t="s">
        <v>853</v>
      </c>
      <c r="C248" s="43" t="s">
        <v>481</v>
      </c>
      <c r="D248" s="45"/>
      <c r="F248" s="52"/>
      <c r="G248" s="52"/>
      <c r="H248" s="45"/>
      <c r="I248" s="45"/>
      <c r="J248" s="45"/>
    </row>
    <row r="249" spans="1:10" x14ac:dyDescent="0.25">
      <c r="A249" s="38" t="s">
        <v>724</v>
      </c>
      <c r="B249" s="41" t="s">
        <v>726</v>
      </c>
      <c r="C249" s="43" t="s">
        <v>481</v>
      </c>
      <c r="D249" s="45"/>
      <c r="F249" s="52"/>
      <c r="G249" s="52"/>
      <c r="H249" s="45"/>
      <c r="I249" s="45"/>
      <c r="J249" s="45"/>
    </row>
    <row r="250" spans="1:10" x14ac:dyDescent="0.25">
      <c r="A250" s="38" t="s">
        <v>856</v>
      </c>
      <c r="B250" s="41" t="s">
        <v>857</v>
      </c>
      <c r="C250" s="43" t="s">
        <v>481</v>
      </c>
      <c r="D250" s="45"/>
      <c r="F250" s="52"/>
      <c r="G250" s="52"/>
      <c r="H250" s="45"/>
      <c r="I250" s="45"/>
      <c r="J250" s="45"/>
    </row>
    <row r="251" spans="1:10" x14ac:dyDescent="0.25">
      <c r="A251" s="38" t="s">
        <v>858</v>
      </c>
      <c r="B251" s="41" t="s">
        <v>859</v>
      </c>
      <c r="C251" s="43" t="s">
        <v>481</v>
      </c>
      <c r="D251" s="45"/>
      <c r="F251" s="52"/>
      <c r="G251" s="52"/>
      <c r="H251" s="45"/>
      <c r="I251" s="45"/>
      <c r="J251" s="45"/>
    </row>
    <row r="252" spans="1:10" x14ac:dyDescent="0.25">
      <c r="A252" s="38" t="s">
        <v>646</v>
      </c>
      <c r="B252" s="41" t="s">
        <v>647</v>
      </c>
      <c r="C252" s="43" t="s">
        <v>481</v>
      </c>
      <c r="D252" s="45"/>
      <c r="F252" s="52"/>
      <c r="G252" s="52"/>
      <c r="H252" s="45"/>
      <c r="I252" s="45"/>
      <c r="J252" s="45"/>
    </row>
    <row r="253" spans="1:10" x14ac:dyDescent="0.25">
      <c r="A253" s="38" t="s">
        <v>801</v>
      </c>
      <c r="B253" s="41" t="s">
        <v>803</v>
      </c>
      <c r="C253" s="43" t="s">
        <v>50</v>
      </c>
      <c r="D253" s="45"/>
      <c r="F253" s="52"/>
      <c r="G253" s="52"/>
      <c r="H253" s="45"/>
      <c r="I253" s="45"/>
      <c r="J253" s="45"/>
    </row>
    <row r="254" spans="1:10" x14ac:dyDescent="0.25">
      <c r="A254" s="38" t="s">
        <v>864</v>
      </c>
      <c r="B254" s="41" t="s">
        <v>867</v>
      </c>
      <c r="C254" s="43" t="s">
        <v>50</v>
      </c>
      <c r="D254" s="45"/>
      <c r="F254" s="52"/>
      <c r="G254" s="52"/>
      <c r="H254" s="45"/>
      <c r="I254" s="45"/>
      <c r="J254" s="45"/>
    </row>
    <row r="255" spans="1:10" x14ac:dyDescent="0.25">
      <c r="A255" s="38" t="s">
        <v>380</v>
      </c>
      <c r="B255" s="41" t="s">
        <v>382</v>
      </c>
      <c r="C255" s="43" t="s">
        <v>50</v>
      </c>
      <c r="D255" s="45"/>
      <c r="F255" s="52"/>
      <c r="G255" s="52"/>
      <c r="H255" s="45"/>
      <c r="I255" s="45"/>
      <c r="J255" s="45"/>
    </row>
    <row r="256" spans="1:10" x14ac:dyDescent="0.25">
      <c r="A256" s="38" t="s">
        <v>540</v>
      </c>
      <c r="B256" s="41" t="s">
        <v>542</v>
      </c>
      <c r="C256" s="43" t="s">
        <v>50</v>
      </c>
      <c r="D256" s="45"/>
      <c r="F256" s="52"/>
      <c r="G256" s="52"/>
      <c r="H256" s="45"/>
      <c r="I256" s="45"/>
      <c r="J256" s="45"/>
    </row>
    <row r="257" spans="1:10" x14ac:dyDescent="0.25">
      <c r="A257" s="38" t="s">
        <v>869</v>
      </c>
      <c r="B257" s="41" t="s">
        <v>870</v>
      </c>
      <c r="C257" s="43" t="s">
        <v>50</v>
      </c>
      <c r="D257" s="45"/>
      <c r="F257" s="52"/>
      <c r="G257" s="52"/>
      <c r="H257" s="45"/>
      <c r="I257" s="45"/>
      <c r="J257" s="45"/>
    </row>
    <row r="258" spans="1:10" x14ac:dyDescent="0.25">
      <c r="A258" s="38" t="s">
        <v>46</v>
      </c>
      <c r="B258" s="41" t="s">
        <v>48</v>
      </c>
      <c r="C258" s="43" t="s">
        <v>50</v>
      </c>
      <c r="D258" s="45"/>
      <c r="F258" s="52"/>
      <c r="G258" s="52"/>
      <c r="H258" s="45"/>
      <c r="I258" s="45"/>
      <c r="J258" s="45"/>
    </row>
    <row r="259" spans="1:10" x14ac:dyDescent="0.25">
      <c r="A259" s="38" t="s">
        <v>923</v>
      </c>
      <c r="B259" s="41" t="s">
        <v>635</v>
      </c>
      <c r="C259" s="43" t="s">
        <v>50</v>
      </c>
      <c r="D259" s="45"/>
      <c r="F259" s="52"/>
      <c r="G259" s="52"/>
      <c r="H259" s="45"/>
      <c r="I259" s="45"/>
      <c r="J259" s="45"/>
    </row>
    <row r="260" spans="1:10" x14ac:dyDescent="0.25">
      <c r="A260" s="38" t="s">
        <v>431</v>
      </c>
      <c r="B260" s="41" t="s">
        <v>433</v>
      </c>
      <c r="C260" s="43" t="s">
        <v>50</v>
      </c>
      <c r="D260" s="45"/>
      <c r="F260" s="52"/>
      <c r="G260" s="52"/>
      <c r="H260" s="45"/>
      <c r="I260" s="45"/>
      <c r="J260" s="45"/>
    </row>
    <row r="261" spans="1:10" x14ac:dyDescent="0.25">
      <c r="A261" s="38" t="s">
        <v>872</v>
      </c>
      <c r="B261" s="41" t="s">
        <v>873</v>
      </c>
      <c r="C261" s="43" t="s">
        <v>50</v>
      </c>
      <c r="D261" s="45"/>
      <c r="F261" s="52"/>
      <c r="G261" s="52"/>
      <c r="H261" s="45"/>
      <c r="I261" s="45"/>
      <c r="J261" s="45"/>
    </row>
    <row r="262" spans="1:10" x14ac:dyDescent="0.25">
      <c r="A262" s="38" t="s">
        <v>875</v>
      </c>
      <c r="B262" s="41" t="s">
        <v>876</v>
      </c>
      <c r="C262" s="43" t="s">
        <v>50</v>
      </c>
      <c r="D262" s="45"/>
      <c r="F262" s="52"/>
      <c r="G262" s="52"/>
      <c r="H262" s="45"/>
      <c r="I262" s="45"/>
      <c r="J262" s="45"/>
    </row>
    <row r="263" spans="1:10" x14ac:dyDescent="0.25">
      <c r="A263" s="38" t="s">
        <v>776</v>
      </c>
      <c r="B263" s="41" t="s">
        <v>778</v>
      </c>
      <c r="C263" s="43" t="s">
        <v>779</v>
      </c>
      <c r="D263" s="45"/>
      <c r="F263" s="52"/>
      <c r="G263" s="52"/>
      <c r="H263" s="45"/>
      <c r="I263" s="45"/>
      <c r="J263" s="45"/>
    </row>
    <row r="264" spans="1:10" x14ac:dyDescent="0.25">
      <c r="A264" s="38" t="s">
        <v>200</v>
      </c>
      <c r="B264" s="41" t="s">
        <v>203</v>
      </c>
      <c r="C264" s="43" t="s">
        <v>167</v>
      </c>
      <c r="D264" s="45"/>
      <c r="F264" s="52"/>
      <c r="G264" s="52"/>
      <c r="H264" s="45"/>
      <c r="I264" s="45"/>
      <c r="J264" s="45"/>
    </row>
    <row r="265" spans="1:10" x14ac:dyDescent="0.25">
      <c r="A265" s="38" t="s">
        <v>281</v>
      </c>
      <c r="B265" s="41" t="s">
        <v>282</v>
      </c>
      <c r="C265" s="43" t="s">
        <v>167</v>
      </c>
      <c r="D265" s="45"/>
      <c r="F265" s="52"/>
      <c r="G265" s="52"/>
      <c r="H265" s="45"/>
      <c r="I265" s="45"/>
      <c r="J265" s="45"/>
    </row>
    <row r="266" spans="1:10" x14ac:dyDescent="0.25">
      <c r="A266" s="38" t="s">
        <v>644</v>
      </c>
      <c r="B266" s="41" t="s">
        <v>645</v>
      </c>
      <c r="C266" s="43" t="s">
        <v>167</v>
      </c>
      <c r="D266" s="45"/>
      <c r="F266" s="52"/>
      <c r="G266" s="52"/>
      <c r="H266" s="45"/>
      <c r="I266" s="45"/>
      <c r="J266" s="45"/>
    </row>
    <row r="267" spans="1:10" x14ac:dyDescent="0.25">
      <c r="A267" s="38" t="s">
        <v>181</v>
      </c>
      <c r="B267" s="41" t="s">
        <v>184</v>
      </c>
      <c r="C267" s="43" t="s">
        <v>167</v>
      </c>
      <c r="D267" s="45"/>
      <c r="F267" s="52"/>
      <c r="G267" s="52"/>
      <c r="H267" s="45"/>
      <c r="I267" s="45"/>
      <c r="J267" s="45"/>
    </row>
    <row r="268" spans="1:10" x14ac:dyDescent="0.25">
      <c r="A268" s="38" t="s">
        <v>626</v>
      </c>
      <c r="B268" s="41" t="s">
        <v>627</v>
      </c>
      <c r="C268" s="43" t="s">
        <v>167</v>
      </c>
      <c r="D268" s="45"/>
      <c r="F268" s="52"/>
      <c r="G268" s="52"/>
      <c r="H268" s="45"/>
      <c r="I268" s="45"/>
      <c r="J268" s="45"/>
    </row>
    <row r="269" spans="1:10" x14ac:dyDescent="0.25">
      <c r="A269" s="38" t="s">
        <v>774</v>
      </c>
      <c r="B269" s="41" t="s">
        <v>775</v>
      </c>
      <c r="C269" s="43" t="s">
        <v>167</v>
      </c>
      <c r="D269" s="45"/>
      <c r="F269" s="52"/>
      <c r="G269" s="52"/>
      <c r="H269" s="45"/>
      <c r="I269" s="45"/>
      <c r="J269" s="45"/>
    </row>
    <row r="270" spans="1:10" x14ac:dyDescent="0.25">
      <c r="A270" s="38" t="s">
        <v>883</v>
      </c>
      <c r="B270" s="41" t="s">
        <v>884</v>
      </c>
      <c r="C270" s="43" t="s">
        <v>167</v>
      </c>
      <c r="D270" s="45"/>
      <c r="F270" s="52"/>
      <c r="G270" s="52"/>
      <c r="H270" s="45"/>
      <c r="I270" s="45"/>
      <c r="J270" s="45"/>
    </row>
    <row r="271" spans="1:10" x14ac:dyDescent="0.25">
      <c r="A271" s="38" t="s">
        <v>582</v>
      </c>
      <c r="B271" s="41" t="s">
        <v>583</v>
      </c>
      <c r="C271" s="43" t="s">
        <v>167</v>
      </c>
      <c r="D271" s="45"/>
      <c r="F271" s="52"/>
      <c r="G271" s="52"/>
      <c r="H271" s="45"/>
      <c r="I271" s="45"/>
      <c r="J271" s="45"/>
    </row>
    <row r="272" spans="1:10" x14ac:dyDescent="0.25">
      <c r="A272" s="38" t="s">
        <v>889</v>
      </c>
      <c r="B272" s="41" t="s">
        <v>890</v>
      </c>
      <c r="C272" s="43" t="s">
        <v>167</v>
      </c>
      <c r="D272" s="45"/>
      <c r="F272" s="52"/>
      <c r="G272" s="52"/>
      <c r="H272" s="45"/>
      <c r="I272" s="45"/>
      <c r="J272" s="45"/>
    </row>
    <row r="273" spans="1:10" x14ac:dyDescent="0.25">
      <c r="A273" s="38" t="s">
        <v>163</v>
      </c>
      <c r="B273" s="41" t="s">
        <v>165</v>
      </c>
      <c r="C273" s="43" t="s">
        <v>167</v>
      </c>
      <c r="D273" s="45"/>
      <c r="F273" s="52"/>
      <c r="G273" s="52"/>
      <c r="H273" s="45"/>
      <c r="I273" s="45"/>
      <c r="J273" s="45"/>
    </row>
    <row r="274" spans="1:10" x14ac:dyDescent="0.25">
      <c r="A274" s="38" t="s">
        <v>892</v>
      </c>
      <c r="B274" s="41" t="s">
        <v>894</v>
      </c>
      <c r="C274" s="43" t="s">
        <v>895</v>
      </c>
      <c r="D274" s="45"/>
      <c r="F274" s="52"/>
      <c r="G274" s="52"/>
      <c r="H274" s="45"/>
      <c r="I274" s="45"/>
      <c r="J274" s="45"/>
    </row>
    <row r="275" spans="1:10" x14ac:dyDescent="0.25">
      <c r="A275" s="38" t="s">
        <v>896</v>
      </c>
      <c r="B275" s="41" t="s">
        <v>897</v>
      </c>
      <c r="C275" s="43" t="s">
        <v>895</v>
      </c>
      <c r="D275" s="45"/>
      <c r="F275" s="52"/>
      <c r="G275" s="52"/>
      <c r="H275" s="45"/>
      <c r="I275" s="45"/>
      <c r="J275" s="45"/>
    </row>
    <row r="276" spans="1:10" x14ac:dyDescent="0.25">
      <c r="A276" s="38" t="s">
        <v>898</v>
      </c>
      <c r="B276" s="41" t="s">
        <v>899</v>
      </c>
      <c r="C276" s="43" t="s">
        <v>895</v>
      </c>
      <c r="D276" s="45"/>
      <c r="F276" s="52"/>
      <c r="G276" s="52"/>
      <c r="H276" s="45"/>
      <c r="I276" s="45"/>
      <c r="J276" s="45"/>
    </row>
    <row r="277" spans="1:10" x14ac:dyDescent="0.25">
      <c r="A277" s="38" t="s">
        <v>900</v>
      </c>
      <c r="B277" s="41" t="s">
        <v>901</v>
      </c>
      <c r="C277" s="43" t="s">
        <v>895</v>
      </c>
      <c r="D277" s="45"/>
      <c r="F277" s="52"/>
      <c r="G277" s="52"/>
      <c r="H277" s="45"/>
      <c r="I277" s="45"/>
      <c r="J277" s="45"/>
    </row>
    <row r="278" spans="1:10" x14ac:dyDescent="0.25">
      <c r="A278" s="38" t="s">
        <v>902</v>
      </c>
      <c r="B278" s="41" t="s">
        <v>903</v>
      </c>
      <c r="C278" s="43" t="s">
        <v>895</v>
      </c>
      <c r="D278" s="45"/>
      <c r="F278" s="52"/>
      <c r="G278" s="52"/>
      <c r="H278" s="45"/>
      <c r="I278" s="45"/>
      <c r="J278" s="45"/>
    </row>
    <row r="279" spans="1:10" x14ac:dyDescent="0.25">
      <c r="A279" s="38" t="s">
        <v>904</v>
      </c>
      <c r="B279" s="41" t="s">
        <v>905</v>
      </c>
      <c r="C279" s="43" t="s">
        <v>895</v>
      </c>
      <c r="D279" s="45"/>
      <c r="F279" s="52"/>
      <c r="G279" s="52"/>
      <c r="H279" s="45"/>
      <c r="I279" s="45"/>
      <c r="J279" s="45"/>
    </row>
    <row r="280" spans="1:10" x14ac:dyDescent="0.25">
      <c r="A280" s="38" t="s">
        <v>908</v>
      </c>
      <c r="B280" s="41" t="s">
        <v>911</v>
      </c>
      <c r="C280" s="43" t="s">
        <v>865</v>
      </c>
      <c r="D280" s="45"/>
      <c r="F280" s="52"/>
      <c r="G280" s="52"/>
      <c r="H280" s="45"/>
      <c r="I280" s="45"/>
      <c r="J280" s="45"/>
    </row>
    <row r="281" spans="1:10" x14ac:dyDescent="0.25">
      <c r="A281" s="38" t="s">
        <v>912</v>
      </c>
      <c r="B281" s="41" t="s">
        <v>913</v>
      </c>
      <c r="C281" s="43" t="s">
        <v>865</v>
      </c>
      <c r="D281" s="45"/>
      <c r="F281" s="52"/>
      <c r="G281" s="52"/>
      <c r="H281" s="45"/>
      <c r="I281" s="45"/>
      <c r="J281" s="45"/>
    </row>
    <row r="282" spans="1:10" x14ac:dyDescent="0.25">
      <c r="A282" s="38" t="s">
        <v>914</v>
      </c>
      <c r="B282" s="41" t="s">
        <v>915</v>
      </c>
      <c r="C282" s="43" t="s">
        <v>865</v>
      </c>
      <c r="D282" s="45"/>
      <c r="F282" s="52"/>
      <c r="G282" s="52"/>
      <c r="H282" s="45"/>
      <c r="I282" s="45"/>
      <c r="J282" s="45"/>
    </row>
    <row r="283" spans="1:10" x14ac:dyDescent="0.25">
      <c r="A283" s="38" t="s">
        <v>916</v>
      </c>
      <c r="B283" s="41" t="s">
        <v>917</v>
      </c>
      <c r="C283" s="43" t="s">
        <v>865</v>
      </c>
      <c r="D283" s="45"/>
      <c r="F283" s="52"/>
      <c r="G283" s="52"/>
      <c r="H283" s="45"/>
      <c r="I283" s="45"/>
      <c r="J283" s="45"/>
    </row>
    <row r="284" spans="1:10" x14ac:dyDescent="0.25">
      <c r="A284" s="38" t="s">
        <v>918</v>
      </c>
      <c r="B284" s="41" t="s">
        <v>919</v>
      </c>
      <c r="C284" s="43" t="s">
        <v>865</v>
      </c>
      <c r="D284" s="45"/>
      <c r="F284" s="52"/>
      <c r="G284" s="52"/>
      <c r="H284" s="45"/>
      <c r="I284" s="45"/>
      <c r="J284" s="45"/>
    </row>
    <row r="285" spans="1:10" x14ac:dyDescent="0.25">
      <c r="A285" s="38" t="s">
        <v>920</v>
      </c>
      <c r="B285" s="41" t="s">
        <v>921</v>
      </c>
      <c r="C285" s="43" t="s">
        <v>865</v>
      </c>
      <c r="D285" s="45"/>
      <c r="F285" s="52"/>
      <c r="G285" s="52"/>
      <c r="H285" s="45"/>
      <c r="I285" s="45"/>
      <c r="J285" s="45"/>
    </row>
    <row r="286" spans="1:10" x14ac:dyDescent="0.25">
      <c r="A286" s="38" t="s">
        <v>922</v>
      </c>
      <c r="B286" s="41" t="s">
        <v>924</v>
      </c>
      <c r="C286" s="43" t="s">
        <v>865</v>
      </c>
      <c r="D286" s="45"/>
      <c r="F286" s="52"/>
      <c r="G286" s="52"/>
      <c r="H286" s="45"/>
      <c r="I286" s="45"/>
      <c r="J286" s="45"/>
    </row>
    <row r="287" spans="1:10" x14ac:dyDescent="0.25">
      <c r="A287" s="38" t="s">
        <v>925</v>
      </c>
      <c r="B287" s="41" t="s">
        <v>927</v>
      </c>
      <c r="C287" s="43" t="s">
        <v>865</v>
      </c>
      <c r="D287" s="45"/>
      <c r="F287" s="52"/>
      <c r="G287" s="52"/>
      <c r="H287" s="45"/>
      <c r="I287" s="45"/>
      <c r="J287" s="45"/>
    </row>
    <row r="288" spans="1:10" x14ac:dyDescent="0.25">
      <c r="A288" s="38" t="s">
        <v>928</v>
      </c>
      <c r="B288" s="41" t="s">
        <v>930</v>
      </c>
      <c r="C288" s="43" t="s">
        <v>865</v>
      </c>
      <c r="D288" s="45"/>
      <c r="F288" s="52"/>
      <c r="G288" s="52"/>
      <c r="H288" s="45"/>
      <c r="I288" s="45"/>
      <c r="J288" s="45"/>
    </row>
    <row r="289" spans="1:10" x14ac:dyDescent="0.25">
      <c r="A289" s="38" t="s">
        <v>932</v>
      </c>
      <c r="B289" s="41" t="s">
        <v>934</v>
      </c>
      <c r="C289" s="43" t="s">
        <v>865</v>
      </c>
      <c r="D289" s="45"/>
      <c r="F289" s="52"/>
      <c r="G289" s="52"/>
      <c r="H289" s="45"/>
      <c r="I289" s="45"/>
      <c r="J289" s="45"/>
    </row>
    <row r="290" spans="1:10" x14ac:dyDescent="0.25">
      <c r="A290" s="38" t="s">
        <v>936</v>
      </c>
      <c r="B290" s="41" t="s">
        <v>938</v>
      </c>
      <c r="C290" s="43" t="s">
        <v>865</v>
      </c>
      <c r="D290" s="45"/>
      <c r="F290" s="52"/>
      <c r="G290" s="52"/>
      <c r="H290" s="45"/>
      <c r="I290" s="45"/>
      <c r="J290" s="45"/>
    </row>
    <row r="291" spans="1:10" x14ac:dyDescent="0.25">
      <c r="A291" s="38" t="s">
        <v>940</v>
      </c>
      <c r="B291" s="41" t="s">
        <v>941</v>
      </c>
      <c r="C291" s="43" t="s">
        <v>865</v>
      </c>
      <c r="D291" s="45"/>
      <c r="F291" s="52"/>
      <c r="G291" s="52"/>
      <c r="H291" s="45"/>
      <c r="I291" s="45"/>
      <c r="J291" s="45"/>
    </row>
    <row r="292" spans="1:10" x14ac:dyDescent="0.25">
      <c r="A292" s="38" t="s">
        <v>862</v>
      </c>
      <c r="B292" s="41" t="s">
        <v>863</v>
      </c>
      <c r="C292" s="43" t="s">
        <v>865</v>
      </c>
      <c r="D292" s="45"/>
      <c r="F292" s="52"/>
      <c r="G292" s="52"/>
      <c r="H292" s="45"/>
      <c r="I292" s="45"/>
      <c r="J292" s="45"/>
    </row>
    <row r="293" spans="1:10" x14ac:dyDescent="0.25">
      <c r="A293" s="38" t="s">
        <v>495</v>
      </c>
      <c r="B293" s="41" t="s">
        <v>496</v>
      </c>
      <c r="C293" s="43" t="s">
        <v>468</v>
      </c>
      <c r="D293" s="45"/>
      <c r="F293" s="52"/>
      <c r="G293" s="52"/>
      <c r="H293" s="45"/>
      <c r="I293" s="45"/>
      <c r="J293" s="45"/>
    </row>
    <row r="294" spans="1:10" x14ac:dyDescent="0.25">
      <c r="A294" s="38" t="s">
        <v>944</v>
      </c>
      <c r="B294" s="41" t="s">
        <v>946</v>
      </c>
      <c r="C294" s="43" t="s">
        <v>468</v>
      </c>
      <c r="D294" s="45"/>
      <c r="F294" s="52"/>
      <c r="G294" s="52"/>
      <c r="H294" s="45"/>
      <c r="I294" s="45"/>
      <c r="J294" s="45"/>
    </row>
    <row r="295" spans="1:10" x14ac:dyDescent="0.25">
      <c r="A295" s="38" t="s">
        <v>464</v>
      </c>
      <c r="B295" s="41" t="s">
        <v>467</v>
      </c>
      <c r="C295" s="43" t="s">
        <v>468</v>
      </c>
      <c r="D295" s="45"/>
      <c r="F295" s="52"/>
      <c r="G295" s="52"/>
      <c r="H295" s="45"/>
      <c r="I295" s="45"/>
      <c r="J295" s="45"/>
    </row>
    <row r="296" spans="1:10" x14ac:dyDescent="0.25">
      <c r="A296" s="38" t="s">
        <v>552</v>
      </c>
      <c r="B296" s="41" t="s">
        <v>554</v>
      </c>
      <c r="C296" s="43" t="s">
        <v>556</v>
      </c>
      <c r="D296" s="45"/>
      <c r="F296" s="52"/>
      <c r="G296" s="52"/>
      <c r="H296" s="45"/>
      <c r="I296" s="45"/>
      <c r="J296" s="45"/>
    </row>
    <row r="297" spans="1:10" x14ac:dyDescent="0.25">
      <c r="A297" s="38" t="s">
        <v>949</v>
      </c>
      <c r="B297" s="41" t="s">
        <v>951</v>
      </c>
      <c r="C297" s="43" t="s">
        <v>556</v>
      </c>
      <c r="D297" s="45"/>
      <c r="F297" s="52"/>
      <c r="G297" s="52"/>
      <c r="H297" s="45"/>
      <c r="I297" s="45"/>
      <c r="J297" s="45"/>
    </row>
    <row r="298" spans="1:10" x14ac:dyDescent="0.25">
      <c r="A298" s="38" t="s">
        <v>953</v>
      </c>
      <c r="B298" s="41" t="s">
        <v>954</v>
      </c>
      <c r="C298" s="43" t="s">
        <v>955</v>
      </c>
      <c r="D298" s="45"/>
      <c r="F298" s="52"/>
      <c r="G298" s="52"/>
      <c r="H298" s="45"/>
      <c r="I298" s="45"/>
      <c r="J298" s="45"/>
    </row>
    <row r="299" spans="1:10" x14ac:dyDescent="0.25">
      <c r="A299" s="38" t="s">
        <v>956</v>
      </c>
      <c r="B299" s="41" t="s">
        <v>957</v>
      </c>
      <c r="C299" s="43" t="s">
        <v>955</v>
      </c>
      <c r="D299" s="45"/>
      <c r="F299" s="52"/>
      <c r="G299" s="52"/>
      <c r="H299" s="45"/>
      <c r="I299" s="45"/>
      <c r="J299" s="45"/>
    </row>
    <row r="300" spans="1:10" x14ac:dyDescent="0.25">
      <c r="A300" s="38" t="s">
        <v>958</v>
      </c>
      <c r="B300" s="41" t="s">
        <v>959</v>
      </c>
      <c r="C300" s="43" t="s">
        <v>334</v>
      </c>
      <c r="D300" s="45"/>
      <c r="F300" s="52"/>
      <c r="G300" s="52"/>
      <c r="H300" s="45"/>
      <c r="I300" s="45"/>
      <c r="J300" s="45"/>
    </row>
    <row r="301" spans="1:10" x14ac:dyDescent="0.25">
      <c r="A301" s="38" t="s">
        <v>960</v>
      </c>
      <c r="B301" s="41" t="s">
        <v>961</v>
      </c>
      <c r="C301" s="43" t="s">
        <v>334</v>
      </c>
      <c r="D301" s="45"/>
      <c r="F301" s="52"/>
      <c r="G301" s="52"/>
      <c r="H301" s="45"/>
      <c r="I301" s="45"/>
      <c r="J301" s="45"/>
    </row>
    <row r="302" spans="1:10" x14ac:dyDescent="0.25">
      <c r="A302" s="38" t="s">
        <v>962</v>
      </c>
      <c r="B302" s="41" t="s">
        <v>963</v>
      </c>
      <c r="C302" s="43" t="s">
        <v>334</v>
      </c>
      <c r="D302" s="45"/>
      <c r="F302" s="52"/>
      <c r="G302" s="52"/>
      <c r="H302" s="45"/>
      <c r="I302" s="45"/>
      <c r="J302" s="45"/>
    </row>
    <row r="303" spans="1:10" x14ac:dyDescent="0.25">
      <c r="A303" s="38" t="s">
        <v>331</v>
      </c>
      <c r="B303" s="41" t="s">
        <v>332</v>
      </c>
      <c r="C303" s="43" t="s">
        <v>334</v>
      </c>
      <c r="D303" s="45"/>
      <c r="F303" s="52"/>
      <c r="G303" s="52"/>
      <c r="H303" s="45"/>
      <c r="I303" s="45"/>
      <c r="J303" s="45"/>
    </row>
    <row r="304" spans="1:10" x14ac:dyDescent="0.25">
      <c r="A304" s="38" t="s">
        <v>965</v>
      </c>
      <c r="B304" s="41" t="s">
        <v>967</v>
      </c>
      <c r="C304" s="43" t="s">
        <v>334</v>
      </c>
      <c r="D304" s="45"/>
      <c r="F304" s="52"/>
      <c r="G304" s="52"/>
      <c r="H304" s="45"/>
      <c r="I304" s="45"/>
      <c r="J304" s="45"/>
    </row>
    <row r="305" spans="1:10" x14ac:dyDescent="0.25">
      <c r="A305" s="38" t="s">
        <v>969</v>
      </c>
      <c r="B305" s="41" t="s">
        <v>971</v>
      </c>
      <c r="C305" s="43" t="s">
        <v>334</v>
      </c>
      <c r="D305" s="45"/>
      <c r="F305" s="52"/>
      <c r="G305" s="52"/>
      <c r="H305" s="45"/>
      <c r="I305" s="45"/>
      <c r="J305" s="45"/>
    </row>
    <row r="306" spans="1:10" x14ac:dyDescent="0.25">
      <c r="A306" s="38" t="s">
        <v>526</v>
      </c>
      <c r="B306" s="41" t="s">
        <v>528</v>
      </c>
      <c r="C306" s="43" t="s">
        <v>334</v>
      </c>
      <c r="D306" s="45"/>
      <c r="F306" s="52"/>
      <c r="G306" s="52"/>
      <c r="H306" s="45"/>
      <c r="I306" s="45"/>
      <c r="J306" s="45"/>
    </row>
    <row r="307" spans="1:10" x14ac:dyDescent="0.25">
      <c r="A307" s="38" t="s">
        <v>974</v>
      </c>
      <c r="B307" s="41" t="s">
        <v>976</v>
      </c>
      <c r="C307" s="43" t="s">
        <v>334</v>
      </c>
      <c r="D307" s="45"/>
      <c r="F307" s="52"/>
      <c r="G307" s="52"/>
      <c r="H307" s="45"/>
      <c r="I307" s="45"/>
      <c r="J307" s="45"/>
    </row>
    <row r="308" spans="1:10" x14ac:dyDescent="0.25">
      <c r="A308" s="38" t="s">
        <v>885</v>
      </c>
      <c r="B308" s="41" t="s">
        <v>886</v>
      </c>
      <c r="C308" s="43" t="s">
        <v>334</v>
      </c>
      <c r="D308" s="45"/>
      <c r="F308" s="52"/>
      <c r="G308" s="52"/>
      <c r="H308" s="45"/>
      <c r="I308" s="45"/>
      <c r="J308" s="45"/>
    </row>
    <row r="309" spans="1:10" x14ac:dyDescent="0.25">
      <c r="A309" s="38" t="s">
        <v>585</v>
      </c>
      <c r="B309" s="41" t="s">
        <v>587</v>
      </c>
      <c r="C309" s="43" t="s">
        <v>334</v>
      </c>
      <c r="D309" s="45"/>
      <c r="F309" s="52"/>
      <c r="G309" s="52"/>
      <c r="H309" s="45"/>
      <c r="I309" s="45"/>
      <c r="J309" s="45"/>
    </row>
    <row r="310" spans="1:10" x14ac:dyDescent="0.25">
      <c r="A310" s="38" t="s">
        <v>640</v>
      </c>
      <c r="B310" s="41" t="s">
        <v>641</v>
      </c>
      <c r="C310" s="43" t="s">
        <v>493</v>
      </c>
      <c r="D310" s="45"/>
      <c r="F310" s="52"/>
      <c r="G310" s="52"/>
      <c r="H310" s="45"/>
      <c r="I310" s="45"/>
      <c r="J310" s="45"/>
    </row>
    <row r="311" spans="1:10" x14ac:dyDescent="0.25">
      <c r="A311" s="38" t="s">
        <v>973</v>
      </c>
      <c r="B311" s="41" t="s">
        <v>975</v>
      </c>
      <c r="C311" s="43" t="s">
        <v>493</v>
      </c>
      <c r="D311" s="45"/>
      <c r="F311" s="52"/>
      <c r="G311" s="52"/>
      <c r="H311" s="45"/>
      <c r="I311" s="45"/>
      <c r="J311" s="45"/>
    </row>
    <row r="312" spans="1:10" x14ac:dyDescent="0.25">
      <c r="A312" s="38" t="s">
        <v>491</v>
      </c>
      <c r="B312" s="41" t="s">
        <v>492</v>
      </c>
      <c r="C312" s="43" t="s">
        <v>493</v>
      </c>
      <c r="D312" s="45"/>
      <c r="F312" s="52"/>
      <c r="G312" s="52"/>
      <c r="H312" s="45"/>
      <c r="I312" s="45"/>
      <c r="J312" s="45"/>
    </row>
    <row r="313" spans="1:10" x14ac:dyDescent="0.25">
      <c r="A313" s="38" t="s">
        <v>981</v>
      </c>
      <c r="B313" s="41" t="s">
        <v>983</v>
      </c>
      <c r="C313" s="43" t="s">
        <v>493</v>
      </c>
      <c r="D313" s="45"/>
      <c r="F313" s="52"/>
      <c r="G313" s="52"/>
      <c r="H313" s="45"/>
      <c r="I313" s="45"/>
      <c r="J313" s="45"/>
    </row>
    <row r="314" spans="1:10" x14ac:dyDescent="0.25">
      <c r="A314" s="38" t="s">
        <v>326</v>
      </c>
      <c r="B314" s="41" t="s">
        <v>327</v>
      </c>
      <c r="C314" s="43" t="s">
        <v>329</v>
      </c>
      <c r="D314" s="45"/>
      <c r="F314" s="52"/>
      <c r="G314" s="52"/>
      <c r="H314" s="45"/>
      <c r="I314" s="45"/>
      <c r="J314" s="45"/>
    </row>
    <row r="315" spans="1:10" x14ac:dyDescent="0.25">
      <c r="A315" s="38" t="s">
        <v>985</v>
      </c>
      <c r="B315" s="41" t="s">
        <v>987</v>
      </c>
      <c r="C315" s="43" t="s">
        <v>329</v>
      </c>
      <c r="D315" s="45"/>
      <c r="F315" s="52"/>
      <c r="G315" s="52"/>
      <c r="H315" s="45"/>
      <c r="I315" s="45"/>
      <c r="J315" s="45"/>
    </row>
    <row r="316" spans="1:10" x14ac:dyDescent="0.25">
      <c r="A316" s="38" t="s">
        <v>947</v>
      </c>
      <c r="B316" s="41" t="s">
        <v>948</v>
      </c>
      <c r="C316" s="43" t="s">
        <v>318</v>
      </c>
      <c r="D316" s="45"/>
      <c r="F316" s="52"/>
      <c r="G316" s="52"/>
      <c r="H316" s="45"/>
      <c r="I316" s="45"/>
      <c r="J316" s="45"/>
    </row>
    <row r="317" spans="1:10" x14ac:dyDescent="0.25">
      <c r="A317" s="38" t="s">
        <v>506</v>
      </c>
      <c r="B317" s="41" t="s">
        <v>507</v>
      </c>
      <c r="C317" s="43" t="s">
        <v>318</v>
      </c>
      <c r="D317" s="45"/>
      <c r="F317" s="52"/>
      <c r="G317" s="52"/>
      <c r="H317" s="45"/>
      <c r="I317" s="45"/>
      <c r="J317" s="45"/>
    </row>
    <row r="318" spans="1:10" x14ac:dyDescent="0.25">
      <c r="A318" s="38" t="s">
        <v>780</v>
      </c>
      <c r="B318" s="41" t="s">
        <v>781</v>
      </c>
      <c r="C318" s="43" t="s">
        <v>318</v>
      </c>
      <c r="D318" s="45"/>
      <c r="F318" s="52"/>
      <c r="G318" s="52"/>
      <c r="H318" s="45"/>
      <c r="I318" s="45"/>
      <c r="J318" s="45"/>
    </row>
    <row r="319" spans="1:10" x14ac:dyDescent="0.25">
      <c r="A319" s="38" t="s">
        <v>990</v>
      </c>
      <c r="B319" s="41" t="s">
        <v>991</v>
      </c>
      <c r="C319" s="43" t="s">
        <v>318</v>
      </c>
      <c r="D319" s="45"/>
      <c r="F319" s="52"/>
      <c r="G319" s="52"/>
      <c r="H319" s="45"/>
      <c r="I319" s="45"/>
      <c r="J319" s="45"/>
    </row>
    <row r="320" spans="1:10" x14ac:dyDescent="0.25">
      <c r="A320" s="38" t="s">
        <v>315</v>
      </c>
      <c r="B320" s="41" t="s">
        <v>316</v>
      </c>
      <c r="C320" s="43" t="s">
        <v>318</v>
      </c>
      <c r="D320" s="45"/>
      <c r="F320" s="52"/>
      <c r="G320" s="52"/>
      <c r="H320" s="45"/>
      <c r="I320" s="45"/>
      <c r="J320" s="45"/>
    </row>
    <row r="321" spans="1:10" x14ac:dyDescent="0.25">
      <c r="A321" s="38" t="s">
        <v>992</v>
      </c>
      <c r="B321" s="41" t="s">
        <v>993</v>
      </c>
      <c r="C321" s="43" t="s">
        <v>318</v>
      </c>
      <c r="D321" s="45"/>
      <c r="F321" s="52"/>
      <c r="G321" s="52"/>
      <c r="H321" s="45"/>
      <c r="I321" s="45"/>
      <c r="J321" s="45"/>
    </row>
    <row r="322" spans="1:10" x14ac:dyDescent="0.25">
      <c r="A322" s="38" t="s">
        <v>733</v>
      </c>
      <c r="B322" s="41" t="s">
        <v>735</v>
      </c>
      <c r="C322" s="43" t="s">
        <v>318</v>
      </c>
      <c r="D322" s="45"/>
      <c r="F322" s="52"/>
      <c r="G322" s="52"/>
      <c r="H322" s="45"/>
      <c r="I322" s="45"/>
      <c r="J322" s="45"/>
    </row>
    <row r="323" spans="1:10" x14ac:dyDescent="0.25">
      <c r="A323" s="38" t="s">
        <v>365</v>
      </c>
      <c r="B323" s="41" t="s">
        <v>367</v>
      </c>
      <c r="C323" s="43" t="s">
        <v>369</v>
      </c>
      <c r="D323" s="45"/>
      <c r="F323" s="52"/>
      <c r="G323" s="52"/>
      <c r="H323" s="45"/>
      <c r="I323" s="45"/>
      <c r="J323" s="45"/>
    </row>
    <row r="324" spans="1:10" x14ac:dyDescent="0.25">
      <c r="A324" s="38" t="s">
        <v>926</v>
      </c>
      <c r="B324" s="41" t="s">
        <v>929</v>
      </c>
      <c r="C324" s="43" t="s">
        <v>369</v>
      </c>
      <c r="D324" s="45"/>
      <c r="F324" s="52"/>
      <c r="G324" s="52"/>
      <c r="H324" s="45"/>
      <c r="I324" s="45"/>
      <c r="J324" s="45"/>
    </row>
    <row r="325" spans="1:10" x14ac:dyDescent="0.25">
      <c r="A325" s="38" t="s">
        <v>653</v>
      </c>
      <c r="B325" s="41" t="s">
        <v>655</v>
      </c>
      <c r="C325" s="43" t="s">
        <v>369</v>
      </c>
      <c r="D325" s="45"/>
      <c r="F325" s="52"/>
      <c r="G325" s="52"/>
      <c r="H325" s="45"/>
      <c r="I325" s="45"/>
      <c r="J325" s="45"/>
    </row>
    <row r="326" spans="1:10" x14ac:dyDescent="0.25">
      <c r="A326" s="38" t="s">
        <v>427</v>
      </c>
      <c r="B326" s="41" t="s">
        <v>429</v>
      </c>
      <c r="C326" s="43" t="s">
        <v>369</v>
      </c>
      <c r="D326" s="45"/>
      <c r="F326" s="52"/>
      <c r="G326" s="52"/>
      <c r="H326" s="45"/>
      <c r="I326" s="45"/>
      <c r="J326" s="45"/>
    </row>
    <row r="327" spans="1:10" x14ac:dyDescent="0.25">
      <c r="A327" s="38" t="s">
        <v>999</v>
      </c>
      <c r="B327" s="41" t="s">
        <v>1001</v>
      </c>
      <c r="C327" s="43" t="s">
        <v>982</v>
      </c>
      <c r="D327" s="45"/>
      <c r="F327" s="52"/>
      <c r="G327" s="52"/>
      <c r="H327" s="45"/>
      <c r="I327" s="45"/>
      <c r="J327" s="45"/>
    </row>
    <row r="328" spans="1:10" x14ac:dyDescent="0.25">
      <c r="A328" s="38" t="s">
        <v>1002</v>
      </c>
      <c r="B328" s="41" t="s">
        <v>1003</v>
      </c>
      <c r="C328" s="43" t="s">
        <v>982</v>
      </c>
      <c r="D328" s="45"/>
      <c r="F328" s="52"/>
      <c r="G328" s="52"/>
      <c r="H328" s="45"/>
      <c r="I328" s="45"/>
      <c r="J328" s="45"/>
    </row>
    <row r="329" spans="1:10" x14ac:dyDescent="0.25">
      <c r="A329" s="38" t="s">
        <v>979</v>
      </c>
      <c r="B329" s="41" t="s">
        <v>980</v>
      </c>
      <c r="C329" s="43" t="s">
        <v>982</v>
      </c>
      <c r="D329" s="45"/>
      <c r="F329" s="52"/>
      <c r="G329" s="52"/>
      <c r="H329" s="45"/>
      <c r="I329" s="45"/>
      <c r="J329" s="45"/>
    </row>
    <row r="330" spans="1:10" x14ac:dyDescent="0.25">
      <c r="A330" s="38" t="s">
        <v>750</v>
      </c>
      <c r="B330" s="41" t="s">
        <v>751</v>
      </c>
      <c r="C330" s="43" t="s">
        <v>752</v>
      </c>
      <c r="D330" s="45"/>
      <c r="F330" s="52"/>
      <c r="G330" s="52"/>
      <c r="H330" s="45"/>
      <c r="I330" s="45"/>
      <c r="J330" s="45"/>
    </row>
    <row r="331" spans="1:10" x14ac:dyDescent="0.25">
      <c r="A331" s="38" t="s">
        <v>765</v>
      </c>
      <c r="B331" s="41" t="s">
        <v>766</v>
      </c>
      <c r="C331" s="43" t="s">
        <v>752</v>
      </c>
      <c r="D331" s="45"/>
      <c r="F331" s="52"/>
      <c r="G331" s="52"/>
      <c r="H331" s="45"/>
      <c r="I331" s="45"/>
      <c r="J331" s="45"/>
    </row>
    <row r="332" spans="1:10" x14ac:dyDescent="0.25">
      <c r="A332" s="38" t="s">
        <v>968</v>
      </c>
      <c r="B332" s="41" t="s">
        <v>970</v>
      </c>
      <c r="C332" s="43" t="s">
        <v>972</v>
      </c>
      <c r="D332" s="45"/>
      <c r="F332" s="52"/>
      <c r="G332" s="52"/>
      <c r="H332" s="45"/>
      <c r="I332" s="45"/>
      <c r="J332" s="45"/>
    </row>
    <row r="333" spans="1:10" x14ac:dyDescent="0.25">
      <c r="A333" s="38" t="s">
        <v>1004</v>
      </c>
      <c r="B333" s="41" t="s">
        <v>1005</v>
      </c>
      <c r="C333" s="43" t="s">
        <v>972</v>
      </c>
      <c r="D333" s="45"/>
      <c r="F333" s="52"/>
      <c r="G333" s="52"/>
      <c r="H333" s="45"/>
      <c r="I333" s="45"/>
      <c r="J333" s="45"/>
    </row>
    <row r="334" spans="1:10" x14ac:dyDescent="0.25">
      <c r="A334" s="38" t="s">
        <v>1006</v>
      </c>
      <c r="B334" s="41" t="s">
        <v>1007</v>
      </c>
      <c r="C334" s="43" t="s">
        <v>972</v>
      </c>
      <c r="D334" s="45"/>
      <c r="F334" s="52"/>
      <c r="G334" s="52"/>
      <c r="H334" s="45"/>
      <c r="I334" s="45"/>
      <c r="J334" s="45"/>
    </row>
    <row r="335" spans="1:10" x14ac:dyDescent="0.25">
      <c r="A335" s="38" t="s">
        <v>1008</v>
      </c>
      <c r="B335" s="41" t="s">
        <v>1009</v>
      </c>
      <c r="C335" s="43" t="s">
        <v>972</v>
      </c>
      <c r="D335" s="45"/>
      <c r="F335" s="52"/>
      <c r="G335" s="52"/>
      <c r="H335" s="45"/>
      <c r="I335" s="45"/>
      <c r="J335" s="45"/>
    </row>
    <row r="336" spans="1:10" x14ac:dyDescent="0.25">
      <c r="A336" s="38" t="s">
        <v>720</v>
      </c>
      <c r="B336" s="41" t="s">
        <v>722</v>
      </c>
      <c r="C336" s="43" t="s">
        <v>723</v>
      </c>
      <c r="D336" s="45"/>
      <c r="F336" s="52"/>
      <c r="G336" s="52"/>
      <c r="H336" s="45"/>
      <c r="I336" s="45"/>
      <c r="J336" s="45"/>
    </row>
    <row r="337" spans="1:10" x14ac:dyDescent="0.25">
      <c r="A337" s="38" t="s">
        <v>931</v>
      </c>
      <c r="B337" s="41" t="s">
        <v>933</v>
      </c>
      <c r="C337" s="43" t="s">
        <v>723</v>
      </c>
      <c r="D337" s="45"/>
      <c r="F337" s="52"/>
      <c r="G337" s="52"/>
      <c r="H337" s="45"/>
      <c r="I337" s="45"/>
      <c r="J337" s="45"/>
    </row>
    <row r="338" spans="1:10" x14ac:dyDescent="0.25">
      <c r="A338" s="38" t="s">
        <v>964</v>
      </c>
      <c r="B338" s="41" t="s">
        <v>966</v>
      </c>
      <c r="C338" s="43" t="s">
        <v>723</v>
      </c>
      <c r="D338" s="45"/>
      <c r="F338" s="52"/>
      <c r="G338" s="52"/>
      <c r="H338" s="45"/>
      <c r="I338" s="45"/>
      <c r="J338" s="45"/>
    </row>
    <row r="339" spans="1:10" x14ac:dyDescent="0.25">
      <c r="A339" s="38" t="s">
        <v>757</v>
      </c>
      <c r="B339" s="41" t="s">
        <v>758</v>
      </c>
      <c r="C339" s="43" t="s">
        <v>723</v>
      </c>
      <c r="D339" s="45"/>
      <c r="F339" s="52"/>
      <c r="G339" s="52"/>
      <c r="H339" s="45"/>
      <c r="I339" s="45"/>
      <c r="J339" s="45"/>
    </row>
    <row r="340" spans="1:10" x14ac:dyDescent="0.25">
      <c r="A340" s="38" t="s">
        <v>854</v>
      </c>
      <c r="B340" s="41" t="s">
        <v>855</v>
      </c>
      <c r="C340" s="43" t="s">
        <v>723</v>
      </c>
      <c r="D340" s="45"/>
      <c r="F340" s="52"/>
      <c r="G340" s="52"/>
      <c r="H340" s="45"/>
      <c r="I340" s="45"/>
      <c r="J340" s="45"/>
    </row>
    <row r="341" spans="1:10" x14ac:dyDescent="0.25">
      <c r="A341" s="38" t="s">
        <v>805</v>
      </c>
      <c r="B341" s="41" t="s">
        <v>807</v>
      </c>
      <c r="C341" s="43" t="s">
        <v>723</v>
      </c>
      <c r="D341" s="45"/>
      <c r="F341" s="52"/>
      <c r="G341" s="52"/>
      <c r="H341" s="45"/>
      <c r="I341" s="45"/>
      <c r="J341" s="45"/>
    </row>
    <row r="342" spans="1:10" x14ac:dyDescent="0.25">
      <c r="A342" s="38" t="s">
        <v>1012</v>
      </c>
      <c r="B342" s="41" t="s">
        <v>1013</v>
      </c>
      <c r="C342" s="43" t="s">
        <v>698</v>
      </c>
      <c r="D342" s="45"/>
      <c r="F342" s="52"/>
      <c r="G342" s="52"/>
      <c r="H342" s="45"/>
      <c r="I342" s="45"/>
      <c r="J342" s="45"/>
    </row>
    <row r="343" spans="1:10" x14ac:dyDescent="0.25">
      <c r="A343" s="38" t="s">
        <v>1015</v>
      </c>
      <c r="B343" s="41" t="s">
        <v>1017</v>
      </c>
      <c r="C343" s="43" t="s">
        <v>698</v>
      </c>
      <c r="D343" s="45"/>
      <c r="F343" s="52"/>
      <c r="G343" s="52"/>
      <c r="H343" s="45"/>
      <c r="I343" s="45"/>
      <c r="J343" s="45"/>
    </row>
    <row r="344" spans="1:10" x14ac:dyDescent="0.25">
      <c r="A344" s="38" t="s">
        <v>1019</v>
      </c>
      <c r="B344" s="41" t="s">
        <v>1021</v>
      </c>
      <c r="C344" s="43" t="s">
        <v>698</v>
      </c>
      <c r="D344" s="45"/>
      <c r="F344" s="52"/>
      <c r="G344" s="52"/>
      <c r="H344" s="45"/>
      <c r="I344" s="45"/>
      <c r="J344" s="45"/>
    </row>
    <row r="345" spans="1:10" x14ac:dyDescent="0.25">
      <c r="A345" s="38" t="s">
        <v>694</v>
      </c>
      <c r="B345" s="41" t="s">
        <v>697</v>
      </c>
      <c r="C345" s="43" t="s">
        <v>698</v>
      </c>
      <c r="D345" s="45"/>
      <c r="F345" s="52"/>
      <c r="G345" s="52"/>
      <c r="H345" s="45"/>
      <c r="I345" s="45"/>
      <c r="J345" s="45"/>
    </row>
    <row r="346" spans="1:10" x14ac:dyDescent="0.25">
      <c r="A346" s="38" t="s">
        <v>1022</v>
      </c>
      <c r="B346" s="41" t="s">
        <v>1023</v>
      </c>
      <c r="C346" s="43" t="s">
        <v>698</v>
      </c>
      <c r="D346" s="45"/>
      <c r="F346" s="52"/>
      <c r="G346" s="52"/>
      <c r="H346" s="45"/>
      <c r="I346" s="45"/>
      <c r="J346" s="45"/>
    </row>
    <row r="347" spans="1:10" x14ac:dyDescent="0.25">
      <c r="A347" s="38" t="s">
        <v>866</v>
      </c>
      <c r="B347" s="41" t="s">
        <v>868</v>
      </c>
      <c r="C347" s="43" t="s">
        <v>698</v>
      </c>
      <c r="D347" s="45"/>
      <c r="F347" s="52"/>
      <c r="G347" s="52"/>
      <c r="H347" s="45"/>
      <c r="I347" s="45"/>
      <c r="J347" s="45"/>
    </row>
    <row r="348" spans="1:10" x14ac:dyDescent="0.25">
      <c r="A348" s="38" t="s">
        <v>642</v>
      </c>
      <c r="B348" s="41" t="s">
        <v>643</v>
      </c>
      <c r="C348" s="43" t="s">
        <v>142</v>
      </c>
      <c r="D348" s="45"/>
      <c r="F348" s="52"/>
      <c r="G348" s="52"/>
      <c r="H348" s="45"/>
      <c r="I348" s="45"/>
      <c r="J348" s="45"/>
    </row>
    <row r="349" spans="1:10" x14ac:dyDescent="0.25">
      <c r="A349" s="38" t="s">
        <v>690</v>
      </c>
      <c r="B349" s="41" t="s">
        <v>692</v>
      </c>
      <c r="C349" s="43" t="s">
        <v>142</v>
      </c>
      <c r="D349" s="45"/>
      <c r="F349" s="52"/>
      <c r="G349" s="52"/>
      <c r="H349" s="45"/>
      <c r="I349" s="45"/>
      <c r="J349" s="45"/>
    </row>
    <row r="350" spans="1:10" x14ac:dyDescent="0.25">
      <c r="A350" s="38" t="s">
        <v>449</v>
      </c>
      <c r="B350" s="41" t="s">
        <v>451</v>
      </c>
      <c r="C350" s="43" t="s">
        <v>142</v>
      </c>
      <c r="D350" s="45"/>
      <c r="F350" s="52"/>
      <c r="G350" s="52"/>
      <c r="H350" s="45"/>
      <c r="I350" s="45"/>
      <c r="J350" s="45"/>
    </row>
    <row r="351" spans="1:10" x14ac:dyDescent="0.25">
      <c r="A351" s="38" t="s">
        <v>138</v>
      </c>
      <c r="B351" s="41" t="s">
        <v>140</v>
      </c>
      <c r="C351" s="43" t="s">
        <v>142</v>
      </c>
      <c r="D351" s="45"/>
      <c r="F351" s="52"/>
      <c r="G351" s="52"/>
      <c r="H351" s="45"/>
      <c r="I351" s="45"/>
      <c r="J351" s="45"/>
    </row>
    <row r="352" spans="1:10" x14ac:dyDescent="0.25">
      <c r="A352" s="38" t="s">
        <v>977</v>
      </c>
      <c r="B352" s="41" t="s">
        <v>978</v>
      </c>
      <c r="C352" s="43" t="s">
        <v>142</v>
      </c>
      <c r="D352" s="45"/>
      <c r="F352" s="52"/>
      <c r="G352" s="52"/>
      <c r="H352" s="45"/>
      <c r="I352" s="45"/>
      <c r="J352" s="45"/>
    </row>
    <row r="353" spans="1:10" x14ac:dyDescent="0.25">
      <c r="A353" s="38" t="s">
        <v>877</v>
      </c>
      <c r="B353" s="41" t="s">
        <v>878</v>
      </c>
      <c r="C353" s="43" t="s">
        <v>142</v>
      </c>
      <c r="D353" s="45"/>
      <c r="F353" s="52"/>
      <c r="G353" s="52"/>
      <c r="H353" s="45"/>
      <c r="I353" s="45"/>
      <c r="J353" s="45"/>
    </row>
    <row r="354" spans="1:10" x14ac:dyDescent="0.25">
      <c r="A354" s="38" t="s">
        <v>446</v>
      </c>
      <c r="B354" s="41" t="s">
        <v>447</v>
      </c>
      <c r="C354" s="43" t="s">
        <v>142</v>
      </c>
      <c r="D354" s="45"/>
      <c r="F354" s="52"/>
      <c r="G354" s="52"/>
      <c r="H354" s="45"/>
      <c r="I354" s="45"/>
      <c r="J354" s="45"/>
    </row>
    <row r="355" spans="1:10" x14ac:dyDescent="0.25">
      <c r="A355" s="38" t="s">
        <v>1028</v>
      </c>
      <c r="B355" s="41" t="s">
        <v>1029</v>
      </c>
      <c r="C355" s="43" t="s">
        <v>142</v>
      </c>
      <c r="D355" s="45"/>
      <c r="F355" s="52"/>
      <c r="G355" s="52"/>
      <c r="H355" s="45"/>
      <c r="I355" s="45"/>
      <c r="J355" s="45"/>
    </row>
    <row r="356" spans="1:10" x14ac:dyDescent="0.25">
      <c r="A356" s="38" t="s">
        <v>704</v>
      </c>
      <c r="B356" s="41" t="s">
        <v>705</v>
      </c>
      <c r="C356" s="43" t="s">
        <v>213</v>
      </c>
      <c r="D356" s="45"/>
      <c r="F356" s="52"/>
      <c r="G356" s="52"/>
      <c r="H356" s="45"/>
      <c r="I356" s="45"/>
      <c r="J356" s="45"/>
    </row>
    <row r="357" spans="1:10" x14ac:dyDescent="0.25">
      <c r="A357" s="38" t="s">
        <v>475</v>
      </c>
      <c r="B357" s="41" t="s">
        <v>476</v>
      </c>
      <c r="C357" s="43" t="s">
        <v>213</v>
      </c>
      <c r="D357" s="45"/>
      <c r="F357" s="52"/>
      <c r="G357" s="52"/>
      <c r="H357" s="45"/>
      <c r="I357" s="45"/>
      <c r="J357" s="45"/>
    </row>
    <row r="358" spans="1:10" x14ac:dyDescent="0.25">
      <c r="A358" s="38" t="s">
        <v>683</v>
      </c>
      <c r="B358" s="41" t="s">
        <v>684</v>
      </c>
      <c r="C358" s="43" t="s">
        <v>213</v>
      </c>
      <c r="D358" s="45"/>
      <c r="F358" s="52"/>
      <c r="G358" s="52"/>
      <c r="H358" s="45"/>
      <c r="I358" s="45"/>
      <c r="J358" s="45"/>
    </row>
    <row r="359" spans="1:10" x14ac:dyDescent="0.25">
      <c r="A359" s="38" t="s">
        <v>205</v>
      </c>
      <c r="B359" s="41" t="s">
        <v>207</v>
      </c>
      <c r="C359" s="43" t="s">
        <v>213</v>
      </c>
      <c r="D359" s="45"/>
      <c r="F359" s="52"/>
      <c r="G359" s="52"/>
      <c r="H359" s="45"/>
      <c r="I359" s="45"/>
      <c r="J359" s="45"/>
    </row>
    <row r="360" spans="1:10" x14ac:dyDescent="0.25">
      <c r="A360" s="38" t="s">
        <v>571</v>
      </c>
      <c r="B360" s="41" t="s">
        <v>573</v>
      </c>
      <c r="C360" s="43" t="s">
        <v>213</v>
      </c>
      <c r="D360" s="45"/>
      <c r="F360" s="52"/>
      <c r="G360" s="52"/>
      <c r="H360" s="45"/>
      <c r="I360" s="45"/>
      <c r="J360" s="45"/>
    </row>
    <row r="361" spans="1:10" x14ac:dyDescent="0.25">
      <c r="A361" s="38" t="s">
        <v>519</v>
      </c>
      <c r="B361" s="41" t="s">
        <v>520</v>
      </c>
      <c r="C361" s="43" t="s">
        <v>64</v>
      </c>
      <c r="D361" s="45"/>
      <c r="F361" s="52"/>
      <c r="G361" s="52"/>
      <c r="H361" s="45"/>
      <c r="I361" s="45"/>
      <c r="J361" s="45"/>
    </row>
    <row r="362" spans="1:10" x14ac:dyDescent="0.25">
      <c r="A362" s="38" t="s">
        <v>1034</v>
      </c>
      <c r="B362" s="41" t="s">
        <v>1035</v>
      </c>
      <c r="C362" s="43" t="s">
        <v>64</v>
      </c>
      <c r="D362" s="45"/>
      <c r="F362" s="52"/>
      <c r="G362" s="52"/>
      <c r="H362" s="45"/>
      <c r="I362" s="45"/>
      <c r="J362" s="45"/>
    </row>
    <row r="363" spans="1:10" x14ac:dyDescent="0.25">
      <c r="A363" s="38" t="s">
        <v>1036</v>
      </c>
      <c r="B363" s="41" t="s">
        <v>1037</v>
      </c>
      <c r="C363" s="43" t="s">
        <v>64</v>
      </c>
      <c r="D363" s="45"/>
      <c r="F363" s="52"/>
      <c r="G363" s="52"/>
      <c r="H363" s="45"/>
      <c r="I363" s="45"/>
      <c r="J363" s="45"/>
    </row>
    <row r="364" spans="1:10" x14ac:dyDescent="0.25">
      <c r="A364" s="38" t="s">
        <v>150</v>
      </c>
      <c r="B364" s="41" t="s">
        <v>152</v>
      </c>
      <c r="C364" s="43" t="s">
        <v>64</v>
      </c>
      <c r="D364" s="45"/>
      <c r="F364" s="52"/>
      <c r="G364" s="52"/>
      <c r="H364" s="45"/>
      <c r="I364" s="45"/>
      <c r="J364" s="45"/>
    </row>
    <row r="365" spans="1:10" x14ac:dyDescent="0.25">
      <c r="A365" s="38" t="s">
        <v>277</v>
      </c>
      <c r="B365" s="41" t="s">
        <v>279</v>
      </c>
      <c r="C365" s="43" t="s">
        <v>64</v>
      </c>
      <c r="D365" s="45"/>
      <c r="F365" s="52"/>
      <c r="G365" s="52"/>
      <c r="H365" s="45"/>
      <c r="I365" s="45"/>
      <c r="J365" s="45"/>
    </row>
    <row r="366" spans="1:10" x14ac:dyDescent="0.25">
      <c r="A366" s="38" t="s">
        <v>788</v>
      </c>
      <c r="B366" s="41" t="s">
        <v>789</v>
      </c>
      <c r="C366" s="43" t="s">
        <v>64</v>
      </c>
      <c r="D366" s="45"/>
      <c r="F366" s="52"/>
      <c r="G366" s="52"/>
      <c r="H366" s="45"/>
      <c r="I366" s="45"/>
      <c r="J366" s="45"/>
    </row>
    <row r="367" spans="1:10" x14ac:dyDescent="0.25">
      <c r="A367" s="38" t="s">
        <v>841</v>
      </c>
      <c r="B367" s="41" t="s">
        <v>843</v>
      </c>
      <c r="C367" s="43" t="s">
        <v>64</v>
      </c>
      <c r="D367" s="45"/>
      <c r="F367" s="52"/>
      <c r="G367" s="52"/>
      <c r="H367" s="45"/>
      <c r="I367" s="45"/>
      <c r="J367" s="45"/>
    </row>
    <row r="368" spans="1:10" x14ac:dyDescent="0.25">
      <c r="A368" s="38" t="s">
        <v>1040</v>
      </c>
      <c r="B368" s="41" t="s">
        <v>1041</v>
      </c>
      <c r="C368" s="43" t="s">
        <v>64</v>
      </c>
      <c r="D368" s="45"/>
      <c r="F368" s="52"/>
      <c r="G368" s="52"/>
      <c r="H368" s="45"/>
      <c r="I368" s="45"/>
      <c r="J368" s="45"/>
    </row>
    <row r="369" spans="1:10" x14ac:dyDescent="0.25">
      <c r="A369" s="38" t="s">
        <v>1030</v>
      </c>
      <c r="B369" s="41" t="s">
        <v>1031</v>
      </c>
      <c r="C369" s="43" t="s">
        <v>64</v>
      </c>
      <c r="D369" s="45"/>
      <c r="F369" s="52"/>
      <c r="G369" s="52"/>
      <c r="H369" s="45"/>
      <c r="I369" s="45"/>
      <c r="J369" s="45"/>
    </row>
    <row r="370" spans="1:10" x14ac:dyDescent="0.25">
      <c r="A370" s="38" t="s">
        <v>879</v>
      </c>
      <c r="B370" s="41" t="s">
        <v>880</v>
      </c>
      <c r="C370" s="43" t="s">
        <v>64</v>
      </c>
      <c r="D370" s="45"/>
      <c r="F370" s="52"/>
      <c r="G370" s="52"/>
      <c r="H370" s="45"/>
      <c r="I370" s="45"/>
      <c r="J370" s="45"/>
    </row>
    <row r="371" spans="1:10" x14ac:dyDescent="0.25">
      <c r="A371" s="38" t="s">
        <v>793</v>
      </c>
      <c r="B371" s="41" t="s">
        <v>795</v>
      </c>
      <c r="C371" s="43" t="s">
        <v>64</v>
      </c>
      <c r="D371" s="45"/>
      <c r="F371" s="52"/>
      <c r="G371" s="52"/>
      <c r="H371" s="45"/>
      <c r="I371" s="45"/>
      <c r="J371" s="45"/>
    </row>
    <row r="372" spans="1:10" x14ac:dyDescent="0.25">
      <c r="A372" s="38" t="s">
        <v>617</v>
      </c>
      <c r="B372" s="41" t="s">
        <v>619</v>
      </c>
      <c r="C372" s="43" t="s">
        <v>64</v>
      </c>
      <c r="D372" s="45"/>
      <c r="F372" s="52"/>
      <c r="G372" s="52"/>
      <c r="H372" s="45"/>
      <c r="I372" s="45"/>
      <c r="J372" s="45"/>
    </row>
    <row r="373" spans="1:10" x14ac:dyDescent="0.25">
      <c r="A373" s="38" t="s">
        <v>1010</v>
      </c>
      <c r="B373" s="41" t="s">
        <v>1011</v>
      </c>
      <c r="C373" s="43" t="s">
        <v>64</v>
      </c>
      <c r="D373" s="45"/>
      <c r="F373" s="52"/>
      <c r="G373" s="52"/>
      <c r="H373" s="45"/>
      <c r="I373" s="45"/>
      <c r="J373" s="45"/>
    </row>
    <row r="374" spans="1:10" x14ac:dyDescent="0.25">
      <c r="A374" s="38" t="s">
        <v>1042</v>
      </c>
      <c r="B374" s="41" t="s">
        <v>1043</v>
      </c>
      <c r="C374" s="43" t="s">
        <v>64</v>
      </c>
      <c r="D374" s="45"/>
      <c r="F374" s="52"/>
      <c r="G374" s="52"/>
      <c r="H374" s="45"/>
      <c r="I374" s="45"/>
      <c r="J374" s="45"/>
    </row>
    <row r="375" spans="1:10" x14ac:dyDescent="0.25">
      <c r="A375" s="38" t="s">
        <v>238</v>
      </c>
      <c r="B375" s="41" t="s">
        <v>239</v>
      </c>
      <c r="C375" s="43" t="s">
        <v>64</v>
      </c>
      <c r="D375" s="45"/>
      <c r="F375" s="52"/>
      <c r="G375" s="52"/>
      <c r="H375" s="45"/>
      <c r="I375" s="45"/>
      <c r="J375" s="45"/>
    </row>
    <row r="376" spans="1:10" x14ac:dyDescent="0.25">
      <c r="A376" s="38" t="s">
        <v>503</v>
      </c>
      <c r="B376" s="41" t="s">
        <v>504</v>
      </c>
      <c r="C376" s="43" t="s">
        <v>64</v>
      </c>
      <c r="D376" s="45"/>
      <c r="F376" s="52"/>
      <c r="G376" s="52"/>
      <c r="H376" s="45"/>
      <c r="I376" s="45"/>
      <c r="J376" s="45"/>
    </row>
    <row r="377" spans="1:10" x14ac:dyDescent="0.25">
      <c r="A377" s="38" t="s">
        <v>578</v>
      </c>
      <c r="B377" s="41" t="s">
        <v>579</v>
      </c>
      <c r="C377" s="43" t="s">
        <v>64</v>
      </c>
      <c r="D377" s="45"/>
      <c r="F377" s="52"/>
      <c r="G377" s="52"/>
      <c r="H377" s="45"/>
      <c r="I377" s="45"/>
      <c r="J377" s="45"/>
    </row>
    <row r="378" spans="1:10" x14ac:dyDescent="0.25">
      <c r="A378" s="38" t="s">
        <v>998</v>
      </c>
      <c r="B378" s="41" t="s">
        <v>1000</v>
      </c>
      <c r="C378" s="43" t="s">
        <v>64</v>
      </c>
      <c r="D378" s="45"/>
      <c r="F378" s="52"/>
      <c r="G378" s="52"/>
      <c r="H378" s="45"/>
      <c r="I378" s="45"/>
      <c r="J378" s="45"/>
    </row>
    <row r="379" spans="1:10" x14ac:dyDescent="0.25">
      <c r="A379" s="38" t="s">
        <v>376</v>
      </c>
      <c r="B379" s="41" t="s">
        <v>378</v>
      </c>
      <c r="C379" s="43" t="s">
        <v>64</v>
      </c>
      <c r="D379" s="45"/>
      <c r="F379" s="52"/>
      <c r="G379" s="52"/>
      <c r="H379" s="45"/>
      <c r="I379" s="45"/>
      <c r="J379" s="45"/>
    </row>
    <row r="380" spans="1:10" x14ac:dyDescent="0.25">
      <c r="A380" s="38" t="s">
        <v>61</v>
      </c>
      <c r="B380" s="41" t="s">
        <v>62</v>
      </c>
      <c r="C380" s="43" t="s">
        <v>64</v>
      </c>
      <c r="D380" s="45"/>
      <c r="F380" s="52"/>
      <c r="G380" s="52"/>
      <c r="H380" s="45"/>
      <c r="I380" s="45"/>
      <c r="J380" s="45"/>
    </row>
    <row r="381" spans="1:10" x14ac:dyDescent="0.25">
      <c r="A381" s="38" t="s">
        <v>600</v>
      </c>
      <c r="B381" s="41" t="s">
        <v>601</v>
      </c>
      <c r="C381" s="43" t="s">
        <v>64</v>
      </c>
      <c r="D381" s="45"/>
      <c r="F381" s="52"/>
      <c r="G381" s="52"/>
      <c r="H381" s="45"/>
      <c r="I381" s="45"/>
      <c r="J381" s="45"/>
    </row>
    <row r="382" spans="1:10" x14ac:dyDescent="0.25">
      <c r="A382" s="38" t="s">
        <v>906</v>
      </c>
      <c r="B382" s="41" t="s">
        <v>907</v>
      </c>
      <c r="C382" s="43" t="s">
        <v>64</v>
      </c>
      <c r="D382" s="45"/>
      <c r="F382" s="52"/>
      <c r="G382" s="52"/>
      <c r="H382" s="45"/>
      <c r="I382" s="45"/>
      <c r="J382" s="45"/>
    </row>
    <row r="383" spans="1:10" x14ac:dyDescent="0.25">
      <c r="A383" s="38" t="s">
        <v>177</v>
      </c>
      <c r="B383" s="41" t="s">
        <v>179</v>
      </c>
      <c r="C383" s="43" t="s">
        <v>64</v>
      </c>
      <c r="D383" s="45"/>
      <c r="F383" s="52"/>
      <c r="G383" s="52"/>
      <c r="H383" s="45"/>
      <c r="I383" s="45"/>
      <c r="J383" s="45"/>
    </row>
    <row r="384" spans="1:10" x14ac:dyDescent="0.25">
      <c r="A384" s="38" t="s">
        <v>105</v>
      </c>
      <c r="B384" s="41" t="s">
        <v>106</v>
      </c>
      <c r="C384" s="43" t="s">
        <v>108</v>
      </c>
      <c r="D384" s="45"/>
      <c r="F384" s="52"/>
      <c r="G384" s="52"/>
      <c r="H384" s="45"/>
      <c r="I384" s="45"/>
      <c r="J384" s="45"/>
    </row>
    <row r="385" spans="1:10" x14ac:dyDescent="0.25">
      <c r="A385" s="38" t="s">
        <v>700</v>
      </c>
      <c r="B385" s="41" t="s">
        <v>701</v>
      </c>
      <c r="C385" s="43" t="s">
        <v>108</v>
      </c>
      <c r="D385" s="45"/>
      <c r="F385" s="52"/>
      <c r="G385" s="52"/>
      <c r="H385" s="45"/>
      <c r="I385" s="45"/>
      <c r="J385" s="45"/>
    </row>
    <row r="386" spans="1:10" x14ac:dyDescent="0.25">
      <c r="A386" s="38" t="s">
        <v>339</v>
      </c>
      <c r="B386" s="41" t="s">
        <v>340</v>
      </c>
      <c r="C386" s="43" t="s">
        <v>108</v>
      </c>
      <c r="D386" s="45"/>
      <c r="F386" s="52"/>
      <c r="G386" s="52"/>
      <c r="H386" s="45"/>
      <c r="I386" s="45"/>
      <c r="J386" s="45"/>
    </row>
    <row r="387" spans="1:10" x14ac:dyDescent="0.25">
      <c r="A387" s="38" t="s">
        <v>214</v>
      </c>
      <c r="B387" s="41" t="s">
        <v>216</v>
      </c>
      <c r="C387" s="43" t="s">
        <v>108</v>
      </c>
      <c r="D387" s="45"/>
      <c r="F387" s="52"/>
      <c r="G387" s="52"/>
      <c r="H387" s="45"/>
      <c r="I387" s="45"/>
      <c r="J387" s="45"/>
    </row>
    <row r="388" spans="1:10" x14ac:dyDescent="0.25">
      <c r="A388" s="38" t="s">
        <v>1014</v>
      </c>
      <c r="B388" s="41" t="s">
        <v>1016</v>
      </c>
      <c r="C388" s="43" t="s">
        <v>108</v>
      </c>
      <c r="D388" s="45"/>
      <c r="F388" s="52"/>
      <c r="G388" s="52"/>
      <c r="H388" s="45"/>
      <c r="I388" s="45"/>
      <c r="J388" s="45"/>
    </row>
    <row r="389" spans="1:10" x14ac:dyDescent="0.25">
      <c r="A389" s="38" t="s">
        <v>1051</v>
      </c>
      <c r="B389" s="41" t="s">
        <v>1052</v>
      </c>
      <c r="C389" s="43" t="s">
        <v>108</v>
      </c>
      <c r="D389" s="45"/>
      <c r="F389" s="52"/>
      <c r="G389" s="52"/>
      <c r="H389" s="45"/>
      <c r="I389" s="45"/>
      <c r="J389" s="45"/>
    </row>
    <row r="390" spans="1:10" x14ac:dyDescent="0.25">
      <c r="A390" s="38" t="s">
        <v>622</v>
      </c>
      <c r="B390" s="41" t="s">
        <v>623</v>
      </c>
      <c r="C390" s="43" t="s">
        <v>108</v>
      </c>
      <c r="D390" s="45"/>
      <c r="F390" s="52"/>
      <c r="G390" s="52"/>
      <c r="H390" s="45"/>
      <c r="I390" s="45"/>
      <c r="J390" s="45"/>
    </row>
    <row r="391" spans="1:10" x14ac:dyDescent="0.25">
      <c r="A391" s="38" t="s">
        <v>708</v>
      </c>
      <c r="B391" s="41" t="s">
        <v>709</v>
      </c>
      <c r="C391" s="43" t="s">
        <v>108</v>
      </c>
      <c r="D391" s="45"/>
      <c r="F391" s="52"/>
      <c r="G391" s="52"/>
      <c r="H391" s="45"/>
      <c r="I391" s="45"/>
      <c r="J391" s="45"/>
    </row>
    <row r="392" spans="1:10" x14ac:dyDescent="0.25">
      <c r="A392" s="38" t="s">
        <v>245</v>
      </c>
      <c r="B392" s="41" t="s">
        <v>249</v>
      </c>
      <c r="C392" s="43" t="s">
        <v>108</v>
      </c>
      <c r="D392" s="45"/>
      <c r="F392" s="52"/>
      <c r="G392" s="52"/>
      <c r="H392" s="45"/>
      <c r="I392" s="45"/>
      <c r="J392" s="45"/>
    </row>
    <row r="393" spans="1:10" x14ac:dyDescent="0.25">
      <c r="A393" s="38" t="s">
        <v>352</v>
      </c>
      <c r="B393" s="41" t="s">
        <v>360</v>
      </c>
      <c r="C393" s="43" t="s">
        <v>108</v>
      </c>
      <c r="D393" s="45"/>
      <c r="F393" s="52"/>
      <c r="G393" s="52"/>
      <c r="H393" s="45"/>
      <c r="I393" s="45"/>
      <c r="J393" s="45"/>
    </row>
    <row r="394" spans="1:10" x14ac:dyDescent="0.25">
      <c r="A394" s="38" t="s">
        <v>296</v>
      </c>
      <c r="B394" s="41" t="s">
        <v>297</v>
      </c>
      <c r="C394" s="43" t="s">
        <v>108</v>
      </c>
      <c r="D394" s="45"/>
      <c r="F394" s="52"/>
      <c r="G394" s="52"/>
      <c r="H394" s="45"/>
      <c r="I394" s="45"/>
      <c r="J394" s="45"/>
    </row>
    <row r="395" spans="1:10" x14ac:dyDescent="0.25">
      <c r="A395" s="38" t="s">
        <v>891</v>
      </c>
      <c r="B395" s="41" t="s">
        <v>893</v>
      </c>
      <c r="C395" s="43" t="s">
        <v>108</v>
      </c>
      <c r="D395" s="45"/>
      <c r="F395" s="52"/>
      <c r="G395" s="52"/>
      <c r="H395" s="45"/>
      <c r="I395" s="45"/>
      <c r="J395" s="45"/>
    </row>
    <row r="396" spans="1:10" x14ac:dyDescent="0.25">
      <c r="A396" s="38" t="s">
        <v>994</v>
      </c>
      <c r="B396" s="41" t="s">
        <v>995</v>
      </c>
      <c r="C396" s="43" t="s">
        <v>108</v>
      </c>
      <c r="D396" s="45"/>
      <c r="F396" s="52"/>
      <c r="G396" s="52"/>
      <c r="H396" s="45"/>
      <c r="I396" s="45"/>
      <c r="J396" s="45"/>
    </row>
    <row r="397" spans="1:10" x14ac:dyDescent="0.25">
      <c r="A397" s="38" t="s">
        <v>230</v>
      </c>
      <c r="B397" s="41" t="s">
        <v>232</v>
      </c>
      <c r="C397" s="43" t="s">
        <v>108</v>
      </c>
      <c r="D397" s="45"/>
      <c r="F397" s="52"/>
      <c r="G397" s="52"/>
      <c r="H397" s="45"/>
      <c r="I397" s="45"/>
      <c r="J397" s="45"/>
    </row>
    <row r="398" spans="1:10" x14ac:dyDescent="0.25">
      <c r="A398" s="38" t="s">
        <v>715</v>
      </c>
      <c r="B398" s="41" t="s">
        <v>717</v>
      </c>
      <c r="C398" s="43" t="s">
        <v>108</v>
      </c>
      <c r="D398" s="45"/>
      <c r="F398" s="52"/>
      <c r="G398" s="52"/>
      <c r="H398" s="45"/>
      <c r="I398" s="45"/>
      <c r="J398" s="45"/>
    </row>
    <row r="399" spans="1:10" x14ac:dyDescent="0.25">
      <c r="A399" s="38" t="s">
        <v>748</v>
      </c>
      <c r="B399" s="41" t="s">
        <v>749</v>
      </c>
      <c r="C399" s="43" t="s">
        <v>108</v>
      </c>
      <c r="D399" s="45"/>
      <c r="F399" s="52"/>
      <c r="G399" s="52"/>
      <c r="H399" s="45"/>
      <c r="I399" s="45"/>
      <c r="J399" s="45"/>
    </row>
    <row r="400" spans="1:10" x14ac:dyDescent="0.25">
      <c r="A400" s="38" t="s">
        <v>396</v>
      </c>
      <c r="B400" s="41" t="s">
        <v>397</v>
      </c>
      <c r="C400" s="43" t="s">
        <v>108</v>
      </c>
      <c r="D400" s="45"/>
      <c r="F400" s="52"/>
      <c r="G400" s="52"/>
      <c r="H400" s="45"/>
      <c r="I400" s="45"/>
      <c r="J400" s="45"/>
    </row>
    <row r="401" spans="1:10" x14ac:dyDescent="0.25">
      <c r="A401" s="38" t="s">
        <v>264</v>
      </c>
      <c r="B401" s="41" t="s">
        <v>265</v>
      </c>
      <c r="C401" s="43" t="s">
        <v>108</v>
      </c>
      <c r="D401" s="45"/>
      <c r="F401" s="52"/>
      <c r="G401" s="52"/>
      <c r="H401" s="45"/>
      <c r="I401" s="45"/>
      <c r="J401" s="45"/>
    </row>
    <row r="402" spans="1:10" x14ac:dyDescent="0.25">
      <c r="A402" s="38" t="s">
        <v>871</v>
      </c>
      <c r="B402" s="41" t="s">
        <v>874</v>
      </c>
      <c r="C402" s="43" t="s">
        <v>108</v>
      </c>
      <c r="D402" s="45"/>
      <c r="F402" s="52"/>
      <c r="G402" s="52"/>
      <c r="H402" s="45"/>
      <c r="I402" s="45"/>
      <c r="J402" s="45"/>
    </row>
    <row r="403" spans="1:10" x14ac:dyDescent="0.25">
      <c r="A403" s="38" t="s">
        <v>119</v>
      </c>
      <c r="B403" s="41" t="s">
        <v>122</v>
      </c>
      <c r="C403" s="43" t="s">
        <v>108</v>
      </c>
      <c r="D403" s="45"/>
      <c r="F403" s="52"/>
      <c r="G403" s="52"/>
      <c r="H403" s="45"/>
      <c r="I403" s="45"/>
      <c r="J403" s="45"/>
    </row>
    <row r="404" spans="1:10" x14ac:dyDescent="0.25">
      <c r="A404" s="38" t="s">
        <v>283</v>
      </c>
      <c r="B404" s="41" t="s">
        <v>284</v>
      </c>
      <c r="C404" s="43" t="s">
        <v>108</v>
      </c>
      <c r="D404" s="45"/>
      <c r="F404" s="52"/>
      <c r="G404" s="52"/>
      <c r="H404" s="45"/>
      <c r="I404" s="45"/>
      <c r="J404" s="45"/>
    </row>
    <row r="405" spans="1:10" x14ac:dyDescent="0.25">
      <c r="A405" s="38" t="s">
        <v>435</v>
      </c>
      <c r="B405" s="41" t="s">
        <v>437</v>
      </c>
      <c r="C405" s="43" t="s">
        <v>108</v>
      </c>
      <c r="D405" s="45"/>
      <c r="F405" s="52"/>
      <c r="G405" s="52"/>
      <c r="H405" s="45"/>
      <c r="I405" s="45"/>
      <c r="J405" s="45"/>
    </row>
    <row r="406" spans="1:10" x14ac:dyDescent="0.25">
      <c r="A406" s="38" t="s">
        <v>225</v>
      </c>
      <c r="B406" s="41" t="s">
        <v>226</v>
      </c>
      <c r="C406" s="43" t="s">
        <v>108</v>
      </c>
      <c r="D406" s="45"/>
      <c r="F406" s="52"/>
      <c r="G406" s="52"/>
      <c r="H406" s="45"/>
      <c r="I406" s="45"/>
      <c r="J406" s="45"/>
    </row>
    <row r="407" spans="1:10" x14ac:dyDescent="0.25">
      <c r="A407" s="38" t="s">
        <v>580</v>
      </c>
      <c r="B407" s="41" t="s">
        <v>581</v>
      </c>
      <c r="C407" s="43" t="s">
        <v>70</v>
      </c>
      <c r="D407" s="45"/>
      <c r="F407" s="52"/>
      <c r="G407" s="52"/>
      <c r="H407" s="45"/>
      <c r="I407" s="45"/>
      <c r="J407" s="45"/>
    </row>
    <row r="408" spans="1:10" x14ac:dyDescent="0.25">
      <c r="A408" s="38" t="s">
        <v>1065</v>
      </c>
      <c r="B408" s="41" t="s">
        <v>1067</v>
      </c>
      <c r="C408" s="43" t="s">
        <v>70</v>
      </c>
      <c r="D408" s="45"/>
      <c r="F408" s="52"/>
      <c r="G408" s="52"/>
      <c r="H408" s="45"/>
      <c r="I408" s="45"/>
      <c r="J408" s="45"/>
    </row>
    <row r="409" spans="1:10" x14ac:dyDescent="0.25">
      <c r="A409" s="38" t="s">
        <v>66</v>
      </c>
      <c r="B409" s="41" t="s">
        <v>68</v>
      </c>
      <c r="C409" s="43" t="s">
        <v>70</v>
      </c>
      <c r="D409" s="45"/>
      <c r="F409" s="52"/>
      <c r="G409" s="52"/>
      <c r="H409" s="45"/>
      <c r="I409" s="45"/>
      <c r="J409" s="45"/>
    </row>
    <row r="410" spans="1:10" x14ac:dyDescent="0.25">
      <c r="A410" s="38" t="s">
        <v>1070</v>
      </c>
      <c r="B410" s="41" t="s">
        <v>1071</v>
      </c>
      <c r="C410" s="43" t="s">
        <v>70</v>
      </c>
      <c r="D410" s="45"/>
      <c r="F410" s="52"/>
      <c r="G410" s="52"/>
      <c r="H410" s="45"/>
      <c r="I410" s="45"/>
      <c r="J410" s="45"/>
    </row>
    <row r="411" spans="1:10" x14ac:dyDescent="0.25">
      <c r="A411" s="38" t="s">
        <v>290</v>
      </c>
      <c r="B411" s="41" t="s">
        <v>292</v>
      </c>
      <c r="C411" s="43" t="s">
        <v>70</v>
      </c>
      <c r="D411" s="45"/>
      <c r="F411" s="52"/>
      <c r="G411" s="52"/>
      <c r="H411" s="45"/>
      <c r="I411" s="45"/>
      <c r="J411" s="45"/>
    </row>
    <row r="412" spans="1:10" x14ac:dyDescent="0.25">
      <c r="A412" s="38" t="s">
        <v>146</v>
      </c>
      <c r="B412" s="41" t="s">
        <v>147</v>
      </c>
      <c r="C412" s="43" t="s">
        <v>70</v>
      </c>
      <c r="D412" s="45"/>
      <c r="F412" s="52"/>
      <c r="G412" s="52"/>
      <c r="H412" s="45"/>
      <c r="I412" s="45"/>
      <c r="J412" s="45"/>
    </row>
    <row r="413" spans="1:10" x14ac:dyDescent="0.25">
      <c r="A413" s="38" t="s">
        <v>604</v>
      </c>
      <c r="B413" s="41" t="s">
        <v>605</v>
      </c>
      <c r="C413" s="43" t="s">
        <v>311</v>
      </c>
      <c r="D413" s="45"/>
      <c r="F413" s="52"/>
      <c r="G413" s="52"/>
      <c r="H413" s="45"/>
      <c r="I413" s="45"/>
      <c r="J413" s="45"/>
    </row>
    <row r="414" spans="1:10" x14ac:dyDescent="0.25">
      <c r="A414" s="38" t="s">
        <v>847</v>
      </c>
      <c r="B414" s="41" t="s">
        <v>849</v>
      </c>
      <c r="C414" s="43" t="s">
        <v>311</v>
      </c>
      <c r="D414" s="45"/>
      <c r="F414" s="52"/>
      <c r="G414" s="52"/>
      <c r="H414" s="45"/>
      <c r="I414" s="45"/>
      <c r="J414" s="45"/>
    </row>
    <row r="415" spans="1:10" x14ac:dyDescent="0.25">
      <c r="A415" s="38" t="s">
        <v>307</v>
      </c>
      <c r="B415" s="41" t="s">
        <v>310</v>
      </c>
      <c r="C415" s="43" t="s">
        <v>311</v>
      </c>
      <c r="D415" s="45"/>
      <c r="F415" s="52"/>
      <c r="G415" s="52"/>
      <c r="H415" s="45"/>
      <c r="I415" s="45"/>
      <c r="J415" s="45"/>
    </row>
    <row r="416" spans="1:10" x14ac:dyDescent="0.25">
      <c r="A416" s="38" t="s">
        <v>349</v>
      </c>
      <c r="B416" s="41" t="s">
        <v>350</v>
      </c>
      <c r="C416" s="43" t="s">
        <v>311</v>
      </c>
      <c r="D416" s="45"/>
      <c r="F416" s="52"/>
      <c r="G416" s="52"/>
      <c r="H416" s="45"/>
      <c r="I416" s="45"/>
      <c r="J416" s="45"/>
    </row>
    <row r="417" spans="1:10" x14ac:dyDescent="0.25">
      <c r="A417" s="38" t="s">
        <v>536</v>
      </c>
      <c r="B417" s="41" t="s">
        <v>538</v>
      </c>
      <c r="C417" s="43" t="s">
        <v>374</v>
      </c>
      <c r="D417" s="45"/>
      <c r="F417" s="52"/>
      <c r="G417" s="52"/>
      <c r="H417" s="45"/>
      <c r="I417" s="45"/>
      <c r="J417" s="45"/>
    </row>
    <row r="418" spans="1:10" x14ac:dyDescent="0.25">
      <c r="A418" s="38" t="s">
        <v>860</v>
      </c>
      <c r="B418" s="41" t="s">
        <v>861</v>
      </c>
      <c r="C418" s="43" t="s">
        <v>374</v>
      </c>
      <c r="D418" s="45"/>
      <c r="F418" s="52"/>
      <c r="G418" s="52"/>
      <c r="H418" s="45"/>
      <c r="I418" s="45"/>
      <c r="J418" s="45"/>
    </row>
    <row r="419" spans="1:10" x14ac:dyDescent="0.25">
      <c r="A419" s="38" t="s">
        <v>1018</v>
      </c>
      <c r="B419" s="41" t="s">
        <v>1020</v>
      </c>
      <c r="C419" s="43" t="s">
        <v>374</v>
      </c>
      <c r="D419" s="45"/>
      <c r="F419" s="52"/>
      <c r="G419" s="52"/>
      <c r="H419" s="45"/>
      <c r="I419" s="45"/>
      <c r="J419" s="45"/>
    </row>
    <row r="420" spans="1:10" x14ac:dyDescent="0.25">
      <c r="A420" s="38" t="s">
        <v>370</v>
      </c>
      <c r="B420" s="41" t="s">
        <v>372</v>
      </c>
      <c r="C420" s="43" t="s">
        <v>374</v>
      </c>
      <c r="D420" s="45"/>
      <c r="F420" s="52"/>
      <c r="G420" s="52"/>
      <c r="H420" s="45"/>
      <c r="I420" s="45"/>
      <c r="J420" s="45"/>
    </row>
    <row r="421" spans="1:10" x14ac:dyDescent="0.25">
      <c r="A421" s="38" t="s">
        <v>676</v>
      </c>
      <c r="B421" s="41" t="s">
        <v>678</v>
      </c>
      <c r="C421" s="43" t="s">
        <v>374</v>
      </c>
      <c r="D421" s="45"/>
      <c r="F421" s="52"/>
      <c r="G421" s="52"/>
      <c r="H421" s="45"/>
      <c r="I421" s="45"/>
      <c r="J421" s="45"/>
    </row>
    <row r="422" spans="1:10" x14ac:dyDescent="0.25">
      <c r="A422" s="38" t="s">
        <v>755</v>
      </c>
      <c r="B422" s="41" t="s">
        <v>756</v>
      </c>
      <c r="C422" s="43" t="s">
        <v>513</v>
      </c>
      <c r="D422" s="45"/>
      <c r="F422" s="52"/>
      <c r="G422" s="52"/>
      <c r="H422" s="45"/>
      <c r="I422" s="45"/>
      <c r="J422" s="45"/>
    </row>
    <row r="423" spans="1:10" x14ac:dyDescent="0.25">
      <c r="A423" s="38" t="s">
        <v>791</v>
      </c>
      <c r="B423" s="41" t="s">
        <v>792</v>
      </c>
      <c r="C423" s="43" t="s">
        <v>513</v>
      </c>
      <c r="D423" s="45"/>
      <c r="F423" s="52"/>
      <c r="G423" s="52"/>
      <c r="H423" s="45"/>
      <c r="I423" s="45"/>
      <c r="J423" s="45"/>
    </row>
    <row r="424" spans="1:10" x14ac:dyDescent="0.25">
      <c r="A424" s="38" t="s">
        <v>1061</v>
      </c>
      <c r="B424" s="41" t="s">
        <v>1062</v>
      </c>
      <c r="C424" s="43" t="s">
        <v>513</v>
      </c>
      <c r="D424" s="45"/>
      <c r="F424" s="52"/>
      <c r="G424" s="52"/>
      <c r="H424" s="45"/>
      <c r="I424" s="45"/>
      <c r="J424" s="45"/>
    </row>
    <row r="425" spans="1:10" x14ac:dyDescent="0.25">
      <c r="A425" s="38" t="s">
        <v>508</v>
      </c>
      <c r="B425" s="41" t="s">
        <v>510</v>
      </c>
      <c r="C425" s="43" t="s">
        <v>513</v>
      </c>
      <c r="D425" s="45"/>
      <c r="F425" s="52"/>
      <c r="G425" s="52"/>
      <c r="H425" s="45"/>
      <c r="I425" s="45"/>
      <c r="J425" s="45"/>
    </row>
    <row r="426" spans="1:10" x14ac:dyDescent="0.25">
      <c r="A426" s="38" t="s">
        <v>559</v>
      </c>
      <c r="B426" s="41" t="s">
        <v>560</v>
      </c>
      <c r="C426" s="43" t="s">
        <v>59</v>
      </c>
      <c r="D426" s="45"/>
      <c r="F426" s="52"/>
      <c r="G426" s="52"/>
      <c r="H426" s="45"/>
      <c r="I426" s="45"/>
      <c r="J426" s="45"/>
    </row>
    <row r="427" spans="1:10" x14ac:dyDescent="0.25">
      <c r="A427" s="38" t="s">
        <v>544</v>
      </c>
      <c r="B427" s="41" t="s">
        <v>546</v>
      </c>
      <c r="C427" s="43" t="s">
        <v>59</v>
      </c>
      <c r="D427" s="45"/>
      <c r="F427" s="52"/>
      <c r="G427" s="52"/>
      <c r="H427" s="45"/>
      <c r="I427" s="45"/>
      <c r="J427" s="45"/>
    </row>
    <row r="428" spans="1:10" x14ac:dyDescent="0.25">
      <c r="A428" s="38" t="s">
        <v>454</v>
      </c>
      <c r="B428" s="41" t="s">
        <v>457</v>
      </c>
      <c r="C428" s="43" t="s">
        <v>59</v>
      </c>
      <c r="D428" s="45"/>
      <c r="F428" s="52"/>
      <c r="G428" s="52"/>
      <c r="H428" s="45"/>
      <c r="I428" s="45"/>
      <c r="J428" s="45"/>
    </row>
    <row r="429" spans="1:10" x14ac:dyDescent="0.25">
      <c r="A429" s="38" t="s">
        <v>154</v>
      </c>
      <c r="B429" s="41" t="s">
        <v>156</v>
      </c>
      <c r="C429" s="43" t="s">
        <v>59</v>
      </c>
      <c r="D429" s="45"/>
      <c r="F429" s="52"/>
      <c r="G429" s="52"/>
      <c r="H429" s="45"/>
      <c r="I429" s="45"/>
      <c r="J429" s="45"/>
    </row>
    <row r="430" spans="1:10" x14ac:dyDescent="0.25">
      <c r="A430" s="38" t="s">
        <v>637</v>
      </c>
      <c r="B430" s="41" t="s">
        <v>639</v>
      </c>
      <c r="C430" s="43" t="s">
        <v>59</v>
      </c>
      <c r="D430" s="45"/>
      <c r="F430" s="52"/>
      <c r="G430" s="52"/>
      <c r="H430" s="45"/>
      <c r="I430" s="45"/>
      <c r="J430" s="45"/>
    </row>
    <row r="431" spans="1:10" x14ac:dyDescent="0.25">
      <c r="A431" s="38" t="s">
        <v>83</v>
      </c>
      <c r="B431" s="41" t="s">
        <v>85</v>
      </c>
      <c r="C431" s="43" t="s">
        <v>59</v>
      </c>
      <c r="D431" s="45"/>
      <c r="F431" s="52"/>
      <c r="G431" s="52"/>
      <c r="H431" s="45"/>
      <c r="I431" s="45"/>
      <c r="J431" s="45"/>
    </row>
    <row r="432" spans="1:10" x14ac:dyDescent="0.25">
      <c r="A432" s="38" t="s">
        <v>718</v>
      </c>
      <c r="B432" s="41" t="s">
        <v>719</v>
      </c>
      <c r="C432" s="43" t="s">
        <v>59</v>
      </c>
      <c r="D432" s="45"/>
      <c r="F432" s="52"/>
      <c r="G432" s="52"/>
      <c r="H432" s="45"/>
      <c r="I432" s="45"/>
      <c r="J432" s="45"/>
    </row>
    <row r="433" spans="1:10" x14ac:dyDescent="0.25">
      <c r="A433" s="38" t="s">
        <v>688</v>
      </c>
      <c r="B433" s="41" t="s">
        <v>689</v>
      </c>
      <c r="C433" s="43" t="s">
        <v>59</v>
      </c>
      <c r="D433" s="45"/>
      <c r="F433" s="52"/>
      <c r="G433" s="52"/>
      <c r="H433" s="45"/>
      <c r="I433" s="45"/>
      <c r="J433" s="45"/>
    </row>
    <row r="434" spans="1:10" x14ac:dyDescent="0.25">
      <c r="A434" s="38" t="s">
        <v>711</v>
      </c>
      <c r="B434" s="41" t="s">
        <v>713</v>
      </c>
      <c r="C434" s="43" t="s">
        <v>59</v>
      </c>
      <c r="D434" s="45"/>
      <c r="F434" s="52"/>
      <c r="G434" s="52"/>
      <c r="H434" s="45"/>
      <c r="I434" s="45"/>
      <c r="J434" s="45"/>
    </row>
    <row r="435" spans="1:10" x14ac:dyDescent="0.25">
      <c r="A435" s="38" t="s">
        <v>400</v>
      </c>
      <c r="B435" s="41" t="s">
        <v>401</v>
      </c>
      <c r="C435" s="43" t="s">
        <v>59</v>
      </c>
      <c r="D435" s="45"/>
      <c r="F435" s="52"/>
      <c r="G435" s="52"/>
      <c r="H435" s="45"/>
      <c r="I435" s="45"/>
      <c r="J435" s="45"/>
    </row>
    <row r="436" spans="1:10" x14ac:dyDescent="0.25">
      <c r="A436" s="38" t="s">
        <v>56</v>
      </c>
      <c r="B436" s="41" t="s">
        <v>58</v>
      </c>
      <c r="C436" s="43" t="s">
        <v>59</v>
      </c>
      <c r="D436" s="45"/>
      <c r="F436" s="52"/>
      <c r="G436" s="52"/>
      <c r="H436" s="45"/>
      <c r="I436" s="45"/>
      <c r="J436" s="45"/>
    </row>
    <row r="437" spans="1:10" x14ac:dyDescent="0.25">
      <c r="A437" s="38" t="s">
        <v>1066</v>
      </c>
      <c r="B437" s="41" t="s">
        <v>1068</v>
      </c>
      <c r="C437" s="43" t="s">
        <v>59</v>
      </c>
      <c r="D437" s="45"/>
      <c r="F437" s="52"/>
      <c r="G437" s="52"/>
      <c r="H437" s="45"/>
      <c r="I437" s="45"/>
      <c r="J437" s="45"/>
    </row>
    <row r="438" spans="1:10" x14ac:dyDescent="0.25">
      <c r="A438" s="38" t="s">
        <v>260</v>
      </c>
      <c r="B438" s="41" t="s">
        <v>261</v>
      </c>
      <c r="C438" s="43" t="s">
        <v>59</v>
      </c>
      <c r="D438" s="45"/>
      <c r="F438" s="52"/>
      <c r="G438" s="52"/>
      <c r="H438" s="45"/>
      <c r="I438" s="45"/>
      <c r="J438" s="45"/>
    </row>
    <row r="439" spans="1:10" x14ac:dyDescent="0.25">
      <c r="A439" s="38" t="s">
        <v>394</v>
      </c>
      <c r="B439" s="41" t="s">
        <v>395</v>
      </c>
      <c r="C439" s="43" t="s">
        <v>59</v>
      </c>
      <c r="D439" s="45"/>
      <c r="F439" s="52"/>
      <c r="G439" s="52"/>
      <c r="H439" s="45"/>
      <c r="I439" s="45"/>
      <c r="J439" s="45"/>
    </row>
    <row r="440" spans="1:10" x14ac:dyDescent="0.25">
      <c r="A440" s="38" t="s">
        <v>487</v>
      </c>
      <c r="B440" s="41" t="s">
        <v>488</v>
      </c>
      <c r="C440" s="43" t="s">
        <v>59</v>
      </c>
      <c r="D440" s="45"/>
      <c r="F440" s="52"/>
      <c r="G440" s="52"/>
      <c r="H440" s="45"/>
      <c r="I440" s="45"/>
      <c r="J440" s="45"/>
    </row>
    <row r="441" spans="1:10" x14ac:dyDescent="0.25">
      <c r="A441" s="38" t="s">
        <v>939</v>
      </c>
      <c r="B441" s="41" t="s">
        <v>942</v>
      </c>
      <c r="C441" s="43" t="s">
        <v>406</v>
      </c>
      <c r="D441" s="45"/>
      <c r="F441" s="52"/>
      <c r="G441" s="52"/>
      <c r="H441" s="45"/>
      <c r="I441" s="45"/>
      <c r="J441" s="45"/>
    </row>
    <row r="442" spans="1:10" x14ac:dyDescent="0.25">
      <c r="A442" s="38" t="s">
        <v>402</v>
      </c>
      <c r="B442" s="41" t="s">
        <v>403</v>
      </c>
      <c r="C442" s="43" t="s">
        <v>406</v>
      </c>
      <c r="D442" s="45"/>
      <c r="F442" s="52"/>
      <c r="G442" s="52"/>
      <c r="H442" s="45"/>
      <c r="I442" s="45"/>
      <c r="J442" s="45"/>
    </row>
    <row r="443" spans="1:10" x14ac:dyDescent="0.25">
      <c r="A443" s="38" t="s">
        <v>1074</v>
      </c>
      <c r="B443" s="41" t="s">
        <v>1075</v>
      </c>
      <c r="C443" s="43" t="s">
        <v>406</v>
      </c>
      <c r="D443" s="45"/>
      <c r="F443" s="52"/>
      <c r="G443" s="52"/>
      <c r="H443" s="45"/>
      <c r="I443" s="45"/>
      <c r="J443" s="45"/>
    </row>
    <row r="444" spans="1:10" x14ac:dyDescent="0.25">
      <c r="A444" s="38" t="s">
        <v>1076</v>
      </c>
      <c r="B444" s="41" t="s">
        <v>1077</v>
      </c>
      <c r="C444" s="43" t="s">
        <v>406</v>
      </c>
      <c r="D444" s="45"/>
      <c r="F444" s="52"/>
      <c r="G444" s="52"/>
      <c r="H444" s="45"/>
      <c r="I444" s="45"/>
      <c r="J444" s="45"/>
    </row>
    <row r="445" spans="1:10" x14ac:dyDescent="0.25">
      <c r="A445" s="38" t="s">
        <v>1063</v>
      </c>
      <c r="B445" s="41" t="s">
        <v>1064</v>
      </c>
      <c r="C445" s="43" t="s">
        <v>566</v>
      </c>
      <c r="D445" s="45"/>
      <c r="F445" s="52"/>
      <c r="G445" s="52"/>
      <c r="H445" s="45"/>
      <c r="I445" s="45"/>
      <c r="J445" s="45"/>
    </row>
    <row r="446" spans="1:10" x14ac:dyDescent="0.25">
      <c r="A446" s="38" t="s">
        <v>1078</v>
      </c>
      <c r="B446" s="41" t="s">
        <v>1079</v>
      </c>
      <c r="C446" s="43" t="s">
        <v>566</v>
      </c>
      <c r="D446" s="45"/>
      <c r="F446" s="52"/>
      <c r="G446" s="52"/>
      <c r="H446" s="45"/>
      <c r="I446" s="45"/>
      <c r="J446" s="45"/>
    </row>
    <row r="447" spans="1:10" x14ac:dyDescent="0.25">
      <c r="A447" s="38" t="s">
        <v>943</v>
      </c>
      <c r="B447" s="41" t="s">
        <v>945</v>
      </c>
      <c r="C447" s="43" t="s">
        <v>566</v>
      </c>
      <c r="D447" s="45"/>
      <c r="F447" s="52"/>
      <c r="G447" s="52"/>
      <c r="H447" s="45"/>
      <c r="I447" s="45"/>
      <c r="J447" s="45"/>
    </row>
    <row r="448" spans="1:10" x14ac:dyDescent="0.25">
      <c r="A448" s="38" t="s">
        <v>562</v>
      </c>
      <c r="B448" s="41" t="s">
        <v>564</v>
      </c>
      <c r="C448" s="43" t="s">
        <v>566</v>
      </c>
      <c r="D448" s="45"/>
      <c r="F448" s="52"/>
      <c r="G448" s="52"/>
      <c r="H448" s="45"/>
      <c r="I448" s="45"/>
      <c r="J448" s="45"/>
    </row>
    <row r="449" spans="1:10" x14ac:dyDescent="0.25">
      <c r="A449" s="38" t="s">
        <v>831</v>
      </c>
      <c r="B449" s="41" t="s">
        <v>832</v>
      </c>
      <c r="C449" s="43" t="s">
        <v>833</v>
      </c>
      <c r="D449" s="45"/>
      <c r="F449" s="52"/>
      <c r="G449" s="52"/>
      <c r="H449" s="45"/>
      <c r="I449" s="45"/>
      <c r="J449" s="45"/>
    </row>
    <row r="450" spans="1:10" x14ac:dyDescent="0.25">
      <c r="A450" s="38" t="s">
        <v>1055</v>
      </c>
      <c r="B450" s="41" t="s">
        <v>1056</v>
      </c>
      <c r="C450" s="43" t="s">
        <v>833</v>
      </c>
      <c r="D450" s="45"/>
      <c r="F450" s="52"/>
      <c r="G450" s="52"/>
      <c r="H450" s="45"/>
      <c r="I450" s="45"/>
      <c r="J450" s="45"/>
    </row>
    <row r="451" spans="1:10" x14ac:dyDescent="0.25">
      <c r="A451" s="38" t="s">
        <v>759</v>
      </c>
      <c r="B451" s="41" t="s">
        <v>762</v>
      </c>
      <c r="C451" s="43" t="s">
        <v>763</v>
      </c>
      <c r="D451" s="45"/>
      <c r="F451" s="52"/>
      <c r="G451" s="52"/>
      <c r="H451" s="45"/>
      <c r="I451" s="45"/>
      <c r="J451" s="45"/>
    </row>
    <row r="452" spans="1:10" x14ac:dyDescent="0.25">
      <c r="A452" s="38" t="s">
        <v>1080</v>
      </c>
      <c r="B452" s="41" t="s">
        <v>1081</v>
      </c>
      <c r="C452" s="43" t="s">
        <v>763</v>
      </c>
      <c r="D452" s="45"/>
      <c r="F452" s="52"/>
      <c r="G452" s="52"/>
      <c r="H452" s="45"/>
      <c r="I452" s="45"/>
      <c r="J452" s="45"/>
    </row>
    <row r="453" spans="1:10" x14ac:dyDescent="0.25">
      <c r="A453" s="38" t="s">
        <v>114</v>
      </c>
      <c r="B453" s="41" t="s">
        <v>115</v>
      </c>
      <c r="C453" s="43" t="s">
        <v>117</v>
      </c>
      <c r="D453" s="45"/>
      <c r="F453" s="52"/>
      <c r="G453" s="52"/>
      <c r="H453" s="45"/>
      <c r="I453" s="45"/>
      <c r="J453" s="45"/>
    </row>
    <row r="454" spans="1:10" x14ac:dyDescent="0.25">
      <c r="A454" s="38" t="s">
        <v>472</v>
      </c>
      <c r="B454" s="41" t="s">
        <v>473</v>
      </c>
      <c r="C454" s="43" t="s">
        <v>117</v>
      </c>
      <c r="D454" s="45"/>
      <c r="F454" s="52"/>
      <c r="G454" s="52"/>
      <c r="H454" s="45"/>
      <c r="I454" s="45"/>
      <c r="J454" s="45"/>
    </row>
    <row r="455" spans="1:10" x14ac:dyDescent="0.25">
      <c r="A455" s="38" t="s">
        <v>881</v>
      </c>
      <c r="B455" s="41" t="s">
        <v>882</v>
      </c>
      <c r="C455" s="43" t="s">
        <v>194</v>
      </c>
      <c r="D455" s="45"/>
      <c r="F455" s="52"/>
      <c r="G455" s="52"/>
      <c r="H455" s="45"/>
      <c r="I455" s="45"/>
      <c r="J455" s="45"/>
    </row>
    <row r="456" spans="1:10" x14ac:dyDescent="0.25">
      <c r="A456" s="38" t="s">
        <v>191</v>
      </c>
      <c r="B456" s="41" t="s">
        <v>192</v>
      </c>
      <c r="C456" s="43" t="s">
        <v>194</v>
      </c>
      <c r="D456" s="45"/>
      <c r="F456" s="52"/>
      <c r="G456" s="52"/>
      <c r="H456" s="45"/>
      <c r="I456" s="45"/>
      <c r="J456" s="45"/>
    </row>
    <row r="457" spans="1:10" x14ac:dyDescent="0.25">
      <c r="A457" s="38" t="s">
        <v>909</v>
      </c>
      <c r="B457" s="41" t="s">
        <v>910</v>
      </c>
      <c r="C457" s="43" t="s">
        <v>194</v>
      </c>
      <c r="D457" s="45"/>
      <c r="F457" s="52"/>
      <c r="G457" s="52"/>
      <c r="H457" s="45"/>
      <c r="I457" s="45"/>
      <c r="J457" s="45"/>
    </row>
    <row r="458" spans="1:10" x14ac:dyDescent="0.25">
      <c r="A458" s="38" t="s">
        <v>1053</v>
      </c>
      <c r="B458" s="41" t="s">
        <v>1054</v>
      </c>
      <c r="C458" s="43" t="s">
        <v>194</v>
      </c>
      <c r="D458" s="45"/>
      <c r="F458" s="52"/>
      <c r="G458" s="52"/>
      <c r="H458" s="45"/>
      <c r="I458" s="45"/>
      <c r="J458" s="45"/>
    </row>
    <row r="459" spans="1:10" x14ac:dyDescent="0.25">
      <c r="A459" s="38" t="s">
        <v>1044</v>
      </c>
      <c r="B459" s="41" t="s">
        <v>1045</v>
      </c>
      <c r="C459" s="43" t="s">
        <v>194</v>
      </c>
      <c r="D459" s="45"/>
      <c r="F459" s="52"/>
      <c r="G459" s="52"/>
      <c r="H459" s="45"/>
      <c r="I459" s="45"/>
      <c r="J459" s="45"/>
    </row>
    <row r="460" spans="1:10" x14ac:dyDescent="0.25">
      <c r="A460" s="38" t="s">
        <v>1072</v>
      </c>
      <c r="B460" s="41" t="s">
        <v>1073</v>
      </c>
      <c r="C460" s="43" t="s">
        <v>194</v>
      </c>
      <c r="D460" s="45"/>
      <c r="F460" s="52"/>
      <c r="G460" s="52"/>
      <c r="H460" s="45"/>
      <c r="I460" s="45"/>
      <c r="J460" s="45"/>
    </row>
    <row r="461" spans="1:10" x14ac:dyDescent="0.25">
      <c r="A461" s="38" t="s">
        <v>1032</v>
      </c>
      <c r="B461" s="41" t="s">
        <v>1033</v>
      </c>
      <c r="C461" s="43" t="s">
        <v>162</v>
      </c>
      <c r="D461" s="45"/>
      <c r="F461" s="52"/>
      <c r="G461" s="52"/>
      <c r="H461" s="45"/>
      <c r="I461" s="45"/>
      <c r="J461" s="45"/>
    </row>
    <row r="462" spans="1:10" x14ac:dyDescent="0.25">
      <c r="A462" s="38" t="s">
        <v>811</v>
      </c>
      <c r="B462" s="41" t="s">
        <v>812</v>
      </c>
      <c r="C462" s="43" t="s">
        <v>162</v>
      </c>
      <c r="D462" s="45"/>
      <c r="F462" s="52"/>
      <c r="G462" s="52"/>
      <c r="H462" s="45"/>
      <c r="I462" s="45"/>
      <c r="J462" s="45"/>
    </row>
    <row r="463" spans="1:10" x14ac:dyDescent="0.25">
      <c r="A463" s="38" t="s">
        <v>744</v>
      </c>
      <c r="B463" s="41" t="s">
        <v>745</v>
      </c>
      <c r="C463" s="43" t="s">
        <v>162</v>
      </c>
      <c r="D463" s="45"/>
      <c r="F463" s="52"/>
      <c r="G463" s="52"/>
      <c r="H463" s="45"/>
      <c r="I463" s="45"/>
      <c r="J463" s="45"/>
    </row>
    <row r="464" spans="1:10" x14ac:dyDescent="0.25">
      <c r="A464" s="38" t="s">
        <v>887</v>
      </c>
      <c r="B464" s="41" t="s">
        <v>888</v>
      </c>
      <c r="C464" s="43" t="s">
        <v>162</v>
      </c>
      <c r="D464" s="45"/>
      <c r="F464" s="52"/>
      <c r="G464" s="52"/>
      <c r="H464" s="45"/>
      <c r="I464" s="45"/>
      <c r="J464" s="45"/>
    </row>
    <row r="465" spans="1:10" x14ac:dyDescent="0.25">
      <c r="A465" s="38" t="s">
        <v>568</v>
      </c>
      <c r="B465" s="41" t="s">
        <v>569</v>
      </c>
      <c r="C465" s="43" t="s">
        <v>162</v>
      </c>
      <c r="D465" s="45"/>
      <c r="F465" s="52"/>
      <c r="G465" s="52"/>
      <c r="H465" s="45"/>
      <c r="I465" s="45"/>
      <c r="J465" s="45"/>
    </row>
    <row r="466" spans="1:10" x14ac:dyDescent="0.25">
      <c r="A466" s="38" t="s">
        <v>679</v>
      </c>
      <c r="B466" s="41" t="s">
        <v>680</v>
      </c>
      <c r="C466" s="43" t="s">
        <v>162</v>
      </c>
      <c r="D466" s="45"/>
      <c r="F466" s="52"/>
      <c r="G466" s="52"/>
      <c r="H466" s="45"/>
      <c r="I466" s="45"/>
      <c r="J466" s="45"/>
    </row>
    <row r="467" spans="1:10" x14ac:dyDescent="0.25">
      <c r="A467" s="38" t="s">
        <v>834</v>
      </c>
      <c r="B467" s="41" t="s">
        <v>836</v>
      </c>
      <c r="C467" s="43" t="s">
        <v>162</v>
      </c>
      <c r="D467" s="45"/>
      <c r="F467" s="52"/>
      <c r="G467" s="52"/>
      <c r="H467" s="45"/>
      <c r="I467" s="45"/>
      <c r="J467" s="45"/>
    </row>
    <row r="468" spans="1:10" x14ac:dyDescent="0.25">
      <c r="A468" s="38" t="s">
        <v>1024</v>
      </c>
      <c r="B468" s="41" t="s">
        <v>1025</v>
      </c>
      <c r="C468" s="43" t="s">
        <v>162</v>
      </c>
      <c r="D468" s="45"/>
      <c r="F468" s="52"/>
      <c r="G468" s="52"/>
      <c r="H468" s="45"/>
      <c r="I468" s="45"/>
      <c r="J468" s="45"/>
    </row>
    <row r="469" spans="1:10" x14ac:dyDescent="0.25">
      <c r="A469" s="38" t="s">
        <v>498</v>
      </c>
      <c r="B469" s="41" t="s">
        <v>500</v>
      </c>
      <c r="C469" s="43" t="s">
        <v>162</v>
      </c>
      <c r="D469" s="45"/>
      <c r="F469" s="52"/>
      <c r="G469" s="52"/>
      <c r="H469" s="45"/>
      <c r="I469" s="45"/>
      <c r="J469" s="45"/>
    </row>
    <row r="470" spans="1:10" x14ac:dyDescent="0.25">
      <c r="A470" s="38" t="s">
        <v>158</v>
      </c>
      <c r="B470" s="41" t="s">
        <v>160</v>
      </c>
      <c r="C470" s="43" t="s">
        <v>162</v>
      </c>
      <c r="D470" s="45"/>
      <c r="F470" s="52"/>
      <c r="G470" s="52"/>
      <c r="H470" s="45"/>
      <c r="I470" s="45"/>
      <c r="J470" s="45"/>
    </row>
    <row r="471" spans="1:10" x14ac:dyDescent="0.25">
      <c r="A471" s="38" t="s">
        <v>814</v>
      </c>
      <c r="B471" s="41" t="s">
        <v>816</v>
      </c>
      <c r="C471" s="43" t="s">
        <v>162</v>
      </c>
      <c r="D471" s="45"/>
      <c r="F471" s="52"/>
      <c r="G471" s="52"/>
      <c r="H471" s="45"/>
      <c r="I471" s="45"/>
      <c r="J471" s="45"/>
    </row>
    <row r="472" spans="1:10" x14ac:dyDescent="0.25">
      <c r="A472" s="38" t="s">
        <v>935</v>
      </c>
      <c r="B472" s="41" t="s">
        <v>937</v>
      </c>
      <c r="C472" s="43" t="s">
        <v>162</v>
      </c>
      <c r="D472" s="45"/>
      <c r="F472" s="52"/>
      <c r="G472" s="52"/>
      <c r="H472" s="45"/>
      <c r="I472" s="45"/>
      <c r="J472" s="45"/>
    </row>
    <row r="473" spans="1:10" x14ac:dyDescent="0.25">
      <c r="A473" s="38" t="s">
        <v>772</v>
      </c>
      <c r="B473" s="41" t="s">
        <v>773</v>
      </c>
      <c r="C473" s="43" t="s">
        <v>162</v>
      </c>
      <c r="D473" s="45"/>
      <c r="F473" s="52"/>
      <c r="G473" s="52"/>
      <c r="H473" s="45"/>
      <c r="I473" s="45"/>
      <c r="J473" s="45"/>
    </row>
    <row r="474" spans="1:10" x14ac:dyDescent="0.25">
      <c r="A474" s="38" t="s">
        <v>459</v>
      </c>
      <c r="B474" s="41" t="s">
        <v>462</v>
      </c>
      <c r="C474" s="43" t="s">
        <v>162</v>
      </c>
      <c r="D474" s="45"/>
      <c r="F474" s="52"/>
      <c r="G474" s="52"/>
      <c r="H474" s="45"/>
      <c r="I474" s="45"/>
      <c r="J474" s="45"/>
    </row>
    <row r="475" spans="1:10" x14ac:dyDescent="0.25">
      <c r="A475" s="38" t="s">
        <v>532</v>
      </c>
      <c r="B475" s="41" t="s">
        <v>534</v>
      </c>
      <c r="C475" s="43" t="s">
        <v>162</v>
      </c>
      <c r="D475" s="45"/>
      <c r="F475" s="52"/>
      <c r="G475" s="52"/>
      <c r="H475" s="45"/>
      <c r="I475" s="45"/>
      <c r="J475" s="45"/>
    </row>
    <row r="476" spans="1:10" x14ac:dyDescent="0.25">
      <c r="A476" s="38" t="s">
        <v>827</v>
      </c>
      <c r="B476" s="41" t="s">
        <v>829</v>
      </c>
      <c r="C476" s="43" t="s">
        <v>162</v>
      </c>
      <c r="D476" s="45"/>
      <c r="F476" s="52"/>
      <c r="G476" s="52"/>
      <c r="H476" s="45"/>
      <c r="I476" s="45"/>
      <c r="J476" s="45"/>
    </row>
    <row r="477" spans="1:10" x14ac:dyDescent="0.25">
      <c r="A477" s="38" t="s">
        <v>988</v>
      </c>
      <c r="B477" s="41" t="s">
        <v>989</v>
      </c>
      <c r="C477" s="43" t="s">
        <v>162</v>
      </c>
      <c r="D477" s="45"/>
      <c r="F477" s="52"/>
      <c r="G477" s="52"/>
      <c r="H477" s="45"/>
      <c r="I477" s="45"/>
      <c r="J477" s="45"/>
    </row>
    <row r="478" spans="1:10" x14ac:dyDescent="0.25">
      <c r="A478" s="38" t="s">
        <v>996</v>
      </c>
      <c r="B478" s="41" t="s">
        <v>997</v>
      </c>
      <c r="C478" s="43" t="s">
        <v>162</v>
      </c>
      <c r="D478" s="45"/>
      <c r="F478" s="52"/>
      <c r="G478" s="52"/>
      <c r="H478" s="45"/>
      <c r="I478" s="45"/>
      <c r="J478" s="45"/>
    </row>
    <row r="479" spans="1:10" x14ac:dyDescent="0.25">
      <c r="A479" s="38" t="s">
        <v>984</v>
      </c>
      <c r="B479" s="41" t="s">
        <v>986</v>
      </c>
      <c r="C479" s="43" t="s">
        <v>162</v>
      </c>
      <c r="D479" s="45"/>
      <c r="F479" s="52"/>
      <c r="G479" s="52"/>
      <c r="H479" s="45"/>
      <c r="I479" s="45"/>
      <c r="J479" s="45"/>
    </row>
    <row r="480" spans="1:10" x14ac:dyDescent="0.25">
      <c r="A480" s="38" t="s">
        <v>1038</v>
      </c>
      <c r="B480" s="41" t="s">
        <v>1039</v>
      </c>
      <c r="C480" s="43" t="s">
        <v>162</v>
      </c>
      <c r="D480" s="45"/>
      <c r="F480" s="52"/>
      <c r="G480" s="52"/>
      <c r="H480" s="45"/>
      <c r="I480" s="45"/>
      <c r="J480" s="45"/>
    </row>
    <row r="481" spans="1:10" x14ac:dyDescent="0.25">
      <c r="A481" s="38" t="s">
        <v>1026</v>
      </c>
      <c r="B481" s="41" t="s">
        <v>1027</v>
      </c>
      <c r="C481" s="43" t="s">
        <v>162</v>
      </c>
      <c r="D481" s="45"/>
      <c r="F481" s="52"/>
      <c r="G481" s="52"/>
      <c r="H481" s="45"/>
      <c r="I481" s="45"/>
      <c r="J481" s="45"/>
    </row>
    <row r="482" spans="1:10" x14ac:dyDescent="0.25">
      <c r="A482" s="38" t="s">
        <v>1057</v>
      </c>
      <c r="B482" s="41" t="s">
        <v>1058</v>
      </c>
      <c r="C482" s="43" t="s">
        <v>162</v>
      </c>
      <c r="D482" s="45"/>
      <c r="F482" s="52"/>
      <c r="G482" s="52"/>
      <c r="H482" s="45"/>
      <c r="I482" s="45"/>
      <c r="J482" s="45"/>
    </row>
    <row r="483" spans="1:10" x14ac:dyDescent="0.25">
      <c r="A483" s="38" t="s">
        <v>1059</v>
      </c>
      <c r="B483" s="41" t="s">
        <v>1060</v>
      </c>
      <c r="C483" s="43" t="s">
        <v>162</v>
      </c>
      <c r="D483" s="45"/>
      <c r="F483" s="52"/>
      <c r="G483" s="52"/>
      <c r="H483" s="45"/>
      <c r="I483" s="45"/>
      <c r="J483" s="45"/>
    </row>
    <row r="484" spans="1:10" x14ac:dyDescent="0.25">
      <c r="A484" s="38" t="s">
        <v>950</v>
      </c>
      <c r="B484" s="41" t="s">
        <v>952</v>
      </c>
      <c r="C484" s="43" t="s">
        <v>162</v>
      </c>
      <c r="D484" s="45"/>
      <c r="F484" s="52"/>
      <c r="G484" s="52"/>
      <c r="H484" s="45"/>
      <c r="I484" s="45"/>
      <c r="J484" s="45"/>
    </row>
    <row r="485" spans="1:10" x14ac:dyDescent="0.25">
      <c r="A485" s="38" t="s">
        <v>1046</v>
      </c>
      <c r="B485" s="41" t="s">
        <v>1047</v>
      </c>
      <c r="C485" s="43" t="s">
        <v>162</v>
      </c>
      <c r="D485" s="45"/>
      <c r="F485" s="52"/>
      <c r="G485" s="52"/>
      <c r="H485" s="45"/>
      <c r="I485" s="45"/>
      <c r="J485" s="45"/>
    </row>
    <row r="486" spans="1:10" x14ac:dyDescent="0.25">
      <c r="A486" s="38" t="s">
        <v>667</v>
      </c>
      <c r="B486" s="41" t="s">
        <v>671</v>
      </c>
      <c r="C486" s="43" t="s">
        <v>162</v>
      </c>
      <c r="D486" s="45"/>
      <c r="F486" s="52"/>
      <c r="G486" s="52"/>
      <c r="H486" s="45"/>
      <c r="I486" s="45"/>
      <c r="J486" s="45"/>
    </row>
    <row r="487" spans="1:10" ht="15.75" customHeight="1" x14ac:dyDescent="0.2">
      <c r="C487" s="76"/>
      <c r="D487" s="45"/>
      <c r="F487" s="52"/>
      <c r="G487" s="52"/>
      <c r="H487" s="45"/>
      <c r="I487" s="45"/>
      <c r="J487" s="45"/>
    </row>
    <row r="488" spans="1:10" ht="15.75" customHeight="1" x14ac:dyDescent="0.2">
      <c r="C488" s="76"/>
      <c r="D488" s="45"/>
      <c r="F488" s="52"/>
      <c r="G488" s="52"/>
      <c r="H488" s="45"/>
      <c r="I488" s="45"/>
      <c r="J488" s="45"/>
    </row>
    <row r="489" spans="1:10" ht="15.75" customHeight="1" x14ac:dyDescent="0.2">
      <c r="C489" s="76"/>
      <c r="D489" s="45"/>
      <c r="F489" s="52"/>
      <c r="G489" s="52"/>
      <c r="H489" s="45"/>
      <c r="I489" s="45"/>
      <c r="J489" s="45"/>
    </row>
    <row r="490" spans="1:10" ht="15.75" customHeight="1" x14ac:dyDescent="0.2">
      <c r="C490" s="76"/>
      <c r="D490" s="45"/>
      <c r="F490" s="52"/>
      <c r="G490" s="52"/>
      <c r="H490" s="45"/>
      <c r="I490" s="45"/>
      <c r="J490" s="45"/>
    </row>
    <row r="491" spans="1:10" ht="15.75" customHeight="1" x14ac:dyDescent="0.2">
      <c r="C491" s="76"/>
      <c r="D491" s="45"/>
      <c r="F491" s="52"/>
      <c r="G491" s="52"/>
      <c r="H491" s="45"/>
      <c r="I491" s="45"/>
      <c r="J491" s="45"/>
    </row>
    <row r="492" spans="1:10" ht="15.75" customHeight="1" x14ac:dyDescent="0.2">
      <c r="C492" s="76"/>
      <c r="D492" s="45"/>
      <c r="F492" s="52"/>
      <c r="G492" s="52"/>
      <c r="H492" s="45"/>
      <c r="I492" s="45"/>
      <c r="J492" s="45"/>
    </row>
    <row r="493" spans="1:10" ht="15.75" customHeight="1" x14ac:dyDescent="0.2">
      <c r="C493" s="76"/>
      <c r="D493" s="45"/>
      <c r="F493" s="52"/>
      <c r="G493" s="52"/>
      <c r="H493" s="45"/>
      <c r="I493" s="45"/>
      <c r="J493" s="45"/>
    </row>
    <row r="494" spans="1:10" ht="15.75" customHeight="1" x14ac:dyDescent="0.2">
      <c r="C494" s="76"/>
      <c r="D494" s="45"/>
      <c r="F494" s="52"/>
      <c r="G494" s="52"/>
      <c r="H494" s="45"/>
      <c r="I494" s="45"/>
      <c r="J494" s="45"/>
    </row>
    <row r="495" spans="1:10" ht="15.75" customHeight="1" x14ac:dyDescent="0.2">
      <c r="C495" s="76"/>
      <c r="D495" s="45"/>
      <c r="F495" s="52"/>
      <c r="G495" s="52"/>
      <c r="H495" s="45"/>
      <c r="I495" s="45"/>
      <c r="J495" s="45"/>
    </row>
    <row r="496" spans="1:10" ht="15.75" customHeight="1" x14ac:dyDescent="0.2">
      <c r="C496" s="76"/>
      <c r="D496" s="45"/>
      <c r="F496" s="52"/>
      <c r="G496" s="52"/>
      <c r="H496" s="45"/>
      <c r="I496" s="45"/>
      <c r="J496" s="45"/>
    </row>
    <row r="497" spans="3:10" ht="15.75" customHeight="1" x14ac:dyDescent="0.2">
      <c r="C497" s="76"/>
      <c r="D497" s="45"/>
      <c r="F497" s="52"/>
      <c r="G497" s="52"/>
      <c r="H497" s="45"/>
      <c r="I497" s="45"/>
      <c r="J497" s="45"/>
    </row>
    <row r="498" spans="3:10" ht="15.75" customHeight="1" x14ac:dyDescent="0.2">
      <c r="C498" s="76"/>
      <c r="D498" s="45"/>
      <c r="F498" s="52"/>
      <c r="G498" s="52"/>
      <c r="H498" s="45"/>
      <c r="I498" s="45"/>
      <c r="J498" s="45"/>
    </row>
    <row r="499" spans="3:10" ht="15.75" customHeight="1" x14ac:dyDescent="0.2">
      <c r="C499" s="76"/>
      <c r="D499" s="45"/>
      <c r="F499" s="52"/>
      <c r="G499" s="52"/>
      <c r="H499" s="45"/>
      <c r="I499" s="45"/>
      <c r="J499" s="45"/>
    </row>
    <row r="500" spans="3:10" ht="15.75" customHeight="1" x14ac:dyDescent="0.2">
      <c r="C500" s="76"/>
      <c r="D500" s="45"/>
      <c r="F500" s="52"/>
      <c r="G500" s="52"/>
      <c r="H500" s="45"/>
      <c r="I500" s="45"/>
      <c r="J500" s="45"/>
    </row>
    <row r="501" spans="3:10" ht="15.75" customHeight="1" x14ac:dyDescent="0.2">
      <c r="C501" s="76"/>
      <c r="D501" s="45"/>
      <c r="F501" s="52"/>
      <c r="G501" s="52"/>
      <c r="H501" s="45"/>
      <c r="I501" s="45"/>
      <c r="J501" s="45"/>
    </row>
    <row r="502" spans="3:10" ht="15.75" customHeight="1" x14ac:dyDescent="0.2">
      <c r="C502" s="76"/>
      <c r="D502" s="45"/>
      <c r="F502" s="52"/>
      <c r="G502" s="52"/>
      <c r="H502" s="45"/>
      <c r="I502" s="45"/>
      <c r="J502" s="45"/>
    </row>
    <row r="503" spans="3:10" ht="15.75" customHeight="1" x14ac:dyDescent="0.2">
      <c r="C503" s="76"/>
      <c r="D503" s="45"/>
      <c r="F503" s="52"/>
      <c r="G503" s="52"/>
      <c r="H503" s="45"/>
      <c r="I503" s="45"/>
      <c r="J503" s="45"/>
    </row>
    <row r="504" spans="3:10" ht="15.75" customHeight="1" x14ac:dyDescent="0.2">
      <c r="C504" s="76"/>
      <c r="D504" s="45"/>
      <c r="F504" s="52"/>
      <c r="G504" s="52"/>
      <c r="H504" s="45"/>
      <c r="I504" s="45"/>
      <c r="J504" s="45"/>
    </row>
    <row r="505" spans="3:10" ht="15.75" customHeight="1" x14ac:dyDescent="0.2">
      <c r="C505" s="76"/>
      <c r="D505" s="45"/>
      <c r="F505" s="52"/>
      <c r="G505" s="52"/>
      <c r="H505" s="45"/>
      <c r="I505" s="45"/>
      <c r="J505" s="45"/>
    </row>
    <row r="506" spans="3:10" ht="15.75" customHeight="1" x14ac:dyDescent="0.2">
      <c r="C506" s="76"/>
      <c r="D506" s="45"/>
      <c r="F506" s="52"/>
      <c r="G506" s="52"/>
      <c r="H506" s="45"/>
      <c r="I506" s="45"/>
      <c r="J506" s="45"/>
    </row>
    <row r="507" spans="3:10" ht="15.75" customHeight="1" x14ac:dyDescent="0.2">
      <c r="C507" s="76"/>
      <c r="D507" s="45"/>
      <c r="F507" s="52"/>
      <c r="G507" s="52"/>
      <c r="H507" s="45"/>
      <c r="I507" s="45"/>
      <c r="J507" s="45"/>
    </row>
    <row r="508" spans="3:10" ht="15.75" customHeight="1" x14ac:dyDescent="0.2">
      <c r="C508" s="76"/>
      <c r="D508" s="45"/>
      <c r="F508" s="52"/>
      <c r="G508" s="52"/>
      <c r="H508" s="45"/>
      <c r="I508" s="45"/>
      <c r="J508" s="45"/>
    </row>
    <row r="509" spans="3:10" ht="15.75" customHeight="1" x14ac:dyDescent="0.2">
      <c r="C509" s="76"/>
      <c r="D509" s="45"/>
      <c r="F509" s="52"/>
      <c r="G509" s="52"/>
      <c r="H509" s="45"/>
      <c r="I509" s="45"/>
      <c r="J509" s="45"/>
    </row>
    <row r="510" spans="3:10" ht="15.75" customHeight="1" x14ac:dyDescent="0.2">
      <c r="C510" s="76"/>
      <c r="D510" s="45"/>
      <c r="F510" s="52"/>
      <c r="G510" s="52"/>
      <c r="H510" s="45"/>
      <c r="I510" s="45"/>
      <c r="J510" s="45"/>
    </row>
    <row r="511" spans="3:10" ht="15.75" customHeight="1" x14ac:dyDescent="0.2">
      <c r="C511" s="76"/>
      <c r="D511" s="45"/>
      <c r="F511" s="52"/>
      <c r="G511" s="52"/>
      <c r="H511" s="45"/>
      <c r="I511" s="45"/>
      <c r="J511" s="45"/>
    </row>
    <row r="512" spans="3:10" ht="15.75" customHeight="1" x14ac:dyDescent="0.2">
      <c r="C512" s="76"/>
      <c r="D512" s="45"/>
      <c r="F512" s="52"/>
      <c r="G512" s="52"/>
      <c r="H512" s="45"/>
      <c r="I512" s="45"/>
      <c r="J512" s="45"/>
    </row>
    <row r="513" spans="3:10" ht="15.75" customHeight="1" x14ac:dyDescent="0.2">
      <c r="C513" s="76"/>
      <c r="D513" s="45"/>
      <c r="F513" s="52"/>
      <c r="G513" s="52"/>
      <c r="H513" s="45"/>
      <c r="I513" s="45"/>
      <c r="J513" s="45"/>
    </row>
    <row r="514" spans="3:10" ht="15.75" customHeight="1" x14ac:dyDescent="0.2">
      <c r="C514" s="76"/>
      <c r="D514" s="45"/>
      <c r="F514" s="52"/>
      <c r="G514" s="52"/>
      <c r="H514" s="45"/>
      <c r="I514" s="45"/>
      <c r="J514" s="45"/>
    </row>
    <row r="515" spans="3:10" ht="15.75" customHeight="1" x14ac:dyDescent="0.2">
      <c r="C515" s="76"/>
      <c r="D515" s="45"/>
      <c r="F515" s="52"/>
      <c r="G515" s="52"/>
      <c r="H515" s="45"/>
      <c r="I515" s="45"/>
      <c r="J515" s="45"/>
    </row>
    <row r="516" spans="3:10" ht="15.75" customHeight="1" x14ac:dyDescent="0.2">
      <c r="C516" s="76"/>
      <c r="D516" s="45"/>
      <c r="F516" s="52"/>
      <c r="G516" s="52"/>
      <c r="H516" s="45"/>
      <c r="I516" s="45"/>
      <c r="J516" s="45"/>
    </row>
    <row r="517" spans="3:10" ht="15.75" customHeight="1" x14ac:dyDescent="0.2">
      <c r="C517" s="76"/>
      <c r="D517" s="45"/>
      <c r="F517" s="52"/>
      <c r="G517" s="52"/>
      <c r="H517" s="45"/>
      <c r="I517" s="45"/>
      <c r="J517" s="45"/>
    </row>
    <row r="518" spans="3:10" ht="15.75" customHeight="1" x14ac:dyDescent="0.2">
      <c r="C518" s="76"/>
      <c r="D518" s="45"/>
      <c r="F518" s="52"/>
      <c r="G518" s="52"/>
      <c r="H518" s="45"/>
      <c r="I518" s="45"/>
      <c r="J518" s="45"/>
    </row>
    <row r="519" spans="3:10" ht="15.75" customHeight="1" x14ac:dyDescent="0.2">
      <c r="C519" s="76"/>
      <c r="D519" s="45"/>
      <c r="F519" s="52"/>
      <c r="G519" s="52"/>
      <c r="H519" s="45"/>
      <c r="I519" s="45"/>
      <c r="J519" s="45"/>
    </row>
    <row r="520" spans="3:10" ht="15.75" customHeight="1" x14ac:dyDescent="0.2">
      <c r="C520" s="76"/>
      <c r="D520" s="45"/>
      <c r="F520" s="52"/>
      <c r="G520" s="52"/>
      <c r="H520" s="45"/>
      <c r="I520" s="45"/>
      <c r="J520" s="45"/>
    </row>
    <row r="521" spans="3:10" ht="15.75" customHeight="1" x14ac:dyDescent="0.2">
      <c r="C521" s="76"/>
      <c r="D521" s="45"/>
      <c r="F521" s="52"/>
      <c r="G521" s="52"/>
      <c r="H521" s="45"/>
      <c r="I521" s="45"/>
      <c r="J521" s="45"/>
    </row>
    <row r="522" spans="3:10" ht="15.75" customHeight="1" x14ac:dyDescent="0.2">
      <c r="C522" s="76"/>
      <c r="D522" s="45"/>
      <c r="F522" s="52"/>
      <c r="G522" s="52"/>
      <c r="H522" s="45"/>
      <c r="I522" s="45"/>
      <c r="J522" s="45"/>
    </row>
    <row r="523" spans="3:10" ht="15.75" customHeight="1" x14ac:dyDescent="0.2">
      <c r="C523" s="76"/>
      <c r="D523" s="45"/>
      <c r="F523" s="52"/>
      <c r="G523" s="52"/>
      <c r="H523" s="45"/>
      <c r="I523" s="45"/>
      <c r="J523" s="45"/>
    </row>
    <row r="524" spans="3:10" ht="15.75" customHeight="1" x14ac:dyDescent="0.2">
      <c r="C524" s="76"/>
      <c r="D524" s="45"/>
      <c r="F524" s="52"/>
      <c r="G524" s="52"/>
      <c r="H524" s="45"/>
      <c r="I524" s="45"/>
      <c r="J524" s="45"/>
    </row>
    <row r="525" spans="3:10" ht="15.75" customHeight="1" x14ac:dyDescent="0.2">
      <c r="C525" s="76"/>
      <c r="D525" s="45"/>
      <c r="F525" s="52"/>
      <c r="G525" s="52"/>
      <c r="H525" s="45"/>
      <c r="I525" s="45"/>
      <c r="J525" s="45"/>
    </row>
    <row r="526" spans="3:10" ht="15.75" customHeight="1" x14ac:dyDescent="0.2">
      <c r="C526" s="76"/>
      <c r="D526" s="45"/>
      <c r="F526" s="52"/>
      <c r="G526" s="52"/>
      <c r="H526" s="45"/>
      <c r="I526" s="45"/>
      <c r="J526" s="45"/>
    </row>
    <row r="527" spans="3:10" ht="15.75" customHeight="1" x14ac:dyDescent="0.2">
      <c r="C527" s="76"/>
      <c r="D527" s="45"/>
      <c r="F527" s="52"/>
      <c r="G527" s="52"/>
      <c r="H527" s="45"/>
      <c r="I527" s="45"/>
      <c r="J527" s="45"/>
    </row>
    <row r="528" spans="3:10" ht="15.75" customHeight="1" x14ac:dyDescent="0.2">
      <c r="C528" s="76"/>
      <c r="D528" s="45"/>
      <c r="F528" s="52"/>
      <c r="G528" s="52"/>
      <c r="H528" s="45"/>
      <c r="I528" s="45"/>
      <c r="J528" s="45"/>
    </row>
    <row r="529" spans="3:10" ht="15.75" customHeight="1" x14ac:dyDescent="0.2">
      <c r="C529" s="76"/>
      <c r="D529" s="45"/>
      <c r="F529" s="52"/>
      <c r="G529" s="52"/>
      <c r="H529" s="45"/>
      <c r="I529" s="45"/>
      <c r="J529" s="45"/>
    </row>
    <row r="530" spans="3:10" ht="15.75" customHeight="1" x14ac:dyDescent="0.2">
      <c r="C530" s="76"/>
      <c r="D530" s="45"/>
      <c r="F530" s="52"/>
      <c r="G530" s="52"/>
      <c r="H530" s="45"/>
      <c r="I530" s="45"/>
      <c r="J530" s="45"/>
    </row>
    <row r="531" spans="3:10" ht="15.75" customHeight="1" x14ac:dyDescent="0.2">
      <c r="C531" s="76"/>
      <c r="D531" s="45"/>
      <c r="F531" s="52"/>
      <c r="G531" s="52"/>
      <c r="H531" s="45"/>
      <c r="I531" s="45"/>
      <c r="J531" s="45"/>
    </row>
    <row r="532" spans="3:10" ht="15.75" customHeight="1" x14ac:dyDescent="0.2">
      <c r="C532" s="76"/>
      <c r="D532" s="45"/>
      <c r="F532" s="52"/>
      <c r="G532" s="52"/>
      <c r="H532" s="45"/>
      <c r="I532" s="45"/>
      <c r="J532" s="45"/>
    </row>
    <row r="533" spans="3:10" ht="15.75" customHeight="1" x14ac:dyDescent="0.2">
      <c r="C533" s="76"/>
      <c r="D533" s="45"/>
      <c r="F533" s="52"/>
      <c r="G533" s="52"/>
      <c r="H533" s="45"/>
      <c r="I533" s="45"/>
      <c r="J533" s="45"/>
    </row>
    <row r="534" spans="3:10" ht="15.75" customHeight="1" x14ac:dyDescent="0.2">
      <c r="C534" s="76"/>
      <c r="D534" s="45"/>
      <c r="F534" s="52"/>
      <c r="G534" s="52"/>
      <c r="H534" s="45"/>
      <c r="I534" s="45"/>
      <c r="J534" s="45"/>
    </row>
    <row r="535" spans="3:10" ht="15.75" customHeight="1" x14ac:dyDescent="0.2">
      <c r="C535" s="76"/>
      <c r="D535" s="45"/>
      <c r="F535" s="52"/>
      <c r="G535" s="52"/>
      <c r="H535" s="45"/>
      <c r="I535" s="45"/>
      <c r="J535" s="45"/>
    </row>
    <row r="536" spans="3:10" ht="15.75" customHeight="1" x14ac:dyDescent="0.2">
      <c r="C536" s="76"/>
      <c r="D536" s="45"/>
      <c r="F536" s="52"/>
      <c r="G536" s="52"/>
      <c r="H536" s="45"/>
      <c r="I536" s="45"/>
      <c r="J536" s="45"/>
    </row>
    <row r="537" spans="3:10" ht="15.75" customHeight="1" x14ac:dyDescent="0.2">
      <c r="C537" s="76"/>
      <c r="D537" s="45"/>
      <c r="F537" s="52"/>
      <c r="G537" s="52"/>
      <c r="H537" s="45"/>
      <c r="I537" s="45"/>
      <c r="J537" s="45"/>
    </row>
    <row r="538" spans="3:10" ht="15.75" customHeight="1" x14ac:dyDescent="0.2">
      <c r="C538" s="76"/>
      <c r="D538" s="45"/>
      <c r="F538" s="52"/>
      <c r="G538" s="52"/>
      <c r="H538" s="45"/>
      <c r="I538" s="45"/>
      <c r="J538" s="45"/>
    </row>
    <row r="539" spans="3:10" ht="15.75" customHeight="1" x14ac:dyDescent="0.2">
      <c r="C539" s="76"/>
      <c r="D539" s="45"/>
      <c r="F539" s="52"/>
      <c r="G539" s="52"/>
      <c r="H539" s="45"/>
      <c r="I539" s="45"/>
      <c r="J539" s="45"/>
    </row>
    <row r="540" spans="3:10" ht="15.75" customHeight="1" x14ac:dyDescent="0.2">
      <c r="C540" s="76"/>
      <c r="D540" s="45"/>
      <c r="F540" s="52"/>
      <c r="G540" s="52"/>
      <c r="H540" s="45"/>
      <c r="I540" s="45"/>
      <c r="J540" s="45"/>
    </row>
    <row r="541" spans="3:10" ht="15.75" customHeight="1" x14ac:dyDescent="0.2">
      <c r="C541" s="76"/>
      <c r="D541" s="45"/>
      <c r="F541" s="52"/>
      <c r="G541" s="52"/>
      <c r="H541" s="45"/>
      <c r="I541" s="45"/>
      <c r="J541" s="45"/>
    </row>
    <row r="542" spans="3:10" ht="15.75" customHeight="1" x14ac:dyDescent="0.2">
      <c r="C542" s="76"/>
      <c r="D542" s="45"/>
      <c r="F542" s="52"/>
      <c r="G542" s="52"/>
      <c r="H542" s="45"/>
      <c r="I542" s="45"/>
      <c r="J542" s="45"/>
    </row>
    <row r="543" spans="3:10" ht="15.75" customHeight="1" x14ac:dyDescent="0.2">
      <c r="C543" s="76"/>
      <c r="D543" s="45"/>
      <c r="F543" s="52"/>
      <c r="G543" s="52"/>
      <c r="H543" s="45"/>
      <c r="I543" s="45"/>
      <c r="J543" s="45"/>
    </row>
    <row r="544" spans="3:10" ht="15.75" customHeight="1" x14ac:dyDescent="0.2">
      <c r="C544" s="76"/>
      <c r="D544" s="45"/>
      <c r="F544" s="52"/>
      <c r="G544" s="52"/>
      <c r="H544" s="45"/>
      <c r="I544" s="45"/>
      <c r="J544" s="45"/>
    </row>
    <row r="545" spans="3:10" ht="15.75" customHeight="1" x14ac:dyDescent="0.2">
      <c r="C545" s="76"/>
      <c r="D545" s="45"/>
      <c r="F545" s="52"/>
      <c r="G545" s="52"/>
      <c r="H545" s="45"/>
      <c r="I545" s="45"/>
      <c r="J545" s="45"/>
    </row>
    <row r="546" spans="3:10" ht="15.75" customHeight="1" x14ac:dyDescent="0.2">
      <c r="C546" s="76"/>
      <c r="D546" s="45"/>
      <c r="F546" s="52"/>
      <c r="G546" s="52"/>
      <c r="H546" s="45"/>
      <c r="I546" s="45"/>
      <c r="J546" s="45"/>
    </row>
    <row r="547" spans="3:10" ht="15.75" customHeight="1" x14ac:dyDescent="0.2">
      <c r="C547" s="76"/>
      <c r="D547" s="45"/>
      <c r="F547" s="52"/>
      <c r="G547" s="52"/>
      <c r="H547" s="45"/>
      <c r="I547" s="45"/>
      <c r="J547" s="45"/>
    </row>
    <row r="548" spans="3:10" ht="15.75" customHeight="1" x14ac:dyDescent="0.2">
      <c r="C548" s="76"/>
      <c r="D548" s="45"/>
      <c r="F548" s="52"/>
      <c r="G548" s="52"/>
      <c r="H548" s="45"/>
      <c r="I548" s="45"/>
      <c r="J548" s="45"/>
    </row>
    <row r="549" spans="3:10" ht="15.75" customHeight="1" x14ac:dyDescent="0.2">
      <c r="C549" s="76"/>
      <c r="D549" s="45"/>
      <c r="F549" s="52"/>
      <c r="G549" s="52"/>
      <c r="H549" s="45"/>
      <c r="I549" s="45"/>
      <c r="J549" s="45"/>
    </row>
    <row r="550" spans="3:10" ht="15.75" customHeight="1" x14ac:dyDescent="0.2">
      <c r="C550" s="76"/>
      <c r="D550" s="45"/>
      <c r="F550" s="52"/>
      <c r="G550" s="52"/>
      <c r="H550" s="45"/>
      <c r="I550" s="45"/>
      <c r="J550" s="45"/>
    </row>
    <row r="551" spans="3:10" ht="15.75" customHeight="1" x14ac:dyDescent="0.2">
      <c r="C551" s="76"/>
      <c r="D551" s="45"/>
      <c r="F551" s="52"/>
      <c r="G551" s="52"/>
      <c r="H551" s="45"/>
      <c r="I551" s="45"/>
      <c r="J551" s="45"/>
    </row>
    <row r="552" spans="3:10" ht="15.75" customHeight="1" x14ac:dyDescent="0.2">
      <c r="C552" s="76"/>
      <c r="D552" s="45"/>
      <c r="F552" s="52"/>
      <c r="G552" s="52"/>
      <c r="H552" s="45"/>
      <c r="I552" s="45"/>
      <c r="J552" s="45"/>
    </row>
    <row r="553" spans="3:10" ht="15.75" customHeight="1" x14ac:dyDescent="0.2">
      <c r="C553" s="76"/>
      <c r="D553" s="45"/>
      <c r="F553" s="52"/>
      <c r="G553" s="52"/>
      <c r="H553" s="45"/>
      <c r="I553" s="45"/>
      <c r="J553" s="45"/>
    </row>
    <row r="554" spans="3:10" ht="15.75" customHeight="1" x14ac:dyDescent="0.2">
      <c r="C554" s="76"/>
      <c r="D554" s="45"/>
      <c r="F554" s="52"/>
      <c r="G554" s="52"/>
      <c r="H554" s="45"/>
      <c r="I554" s="45"/>
      <c r="J554" s="45"/>
    </row>
    <row r="555" spans="3:10" ht="15.75" customHeight="1" x14ac:dyDescent="0.2">
      <c r="C555" s="76"/>
      <c r="D555" s="45"/>
      <c r="F555" s="52"/>
      <c r="G555" s="52"/>
      <c r="H555" s="45"/>
      <c r="I555" s="45"/>
      <c r="J555" s="45"/>
    </row>
    <row r="556" spans="3:10" ht="15.75" customHeight="1" x14ac:dyDescent="0.2">
      <c r="C556" s="76"/>
      <c r="D556" s="45"/>
      <c r="F556" s="52"/>
      <c r="G556" s="52"/>
      <c r="H556" s="45"/>
      <c r="I556" s="45"/>
      <c r="J556" s="45"/>
    </row>
    <row r="557" spans="3:10" ht="15.75" customHeight="1" x14ac:dyDescent="0.2">
      <c r="C557" s="76"/>
      <c r="D557" s="45"/>
      <c r="F557" s="52"/>
      <c r="G557" s="52"/>
      <c r="H557" s="45"/>
      <c r="I557" s="45"/>
      <c r="J557" s="45"/>
    </row>
    <row r="558" spans="3:10" ht="15.75" customHeight="1" x14ac:dyDescent="0.2">
      <c r="C558" s="76"/>
      <c r="D558" s="45"/>
      <c r="F558" s="52"/>
      <c r="G558" s="52"/>
      <c r="H558" s="45"/>
      <c r="I558" s="45"/>
      <c r="J558" s="45"/>
    </row>
    <row r="559" spans="3:10" ht="15.75" customHeight="1" x14ac:dyDescent="0.2">
      <c r="C559" s="76"/>
      <c r="D559" s="45"/>
      <c r="F559" s="52"/>
      <c r="G559" s="52"/>
      <c r="H559" s="45"/>
      <c r="I559" s="45"/>
      <c r="J559" s="45"/>
    </row>
    <row r="560" spans="3:10" ht="15.75" customHeight="1" x14ac:dyDescent="0.2">
      <c r="C560" s="76"/>
      <c r="D560" s="45"/>
      <c r="F560" s="52"/>
      <c r="G560" s="52"/>
      <c r="H560" s="45"/>
      <c r="I560" s="45"/>
      <c r="J560" s="45"/>
    </row>
    <row r="561" spans="3:10" ht="15.75" customHeight="1" x14ac:dyDescent="0.2">
      <c r="C561" s="76"/>
      <c r="D561" s="45"/>
      <c r="F561" s="52"/>
      <c r="G561" s="52"/>
      <c r="H561" s="45"/>
      <c r="I561" s="45"/>
      <c r="J561" s="45"/>
    </row>
    <row r="562" spans="3:10" ht="15.75" customHeight="1" x14ac:dyDescent="0.2">
      <c r="C562" s="76"/>
      <c r="D562" s="45"/>
      <c r="F562" s="52"/>
      <c r="G562" s="52"/>
      <c r="H562" s="45"/>
      <c r="I562" s="45"/>
      <c r="J562" s="45"/>
    </row>
    <row r="563" spans="3:10" ht="15.75" customHeight="1" x14ac:dyDescent="0.2">
      <c r="C563" s="76"/>
      <c r="D563" s="45"/>
      <c r="F563" s="52"/>
      <c r="G563" s="52"/>
      <c r="H563" s="45"/>
      <c r="I563" s="45"/>
      <c r="J563" s="45"/>
    </row>
    <row r="564" spans="3:10" ht="15.75" customHeight="1" x14ac:dyDescent="0.2">
      <c r="C564" s="76"/>
      <c r="D564" s="45"/>
      <c r="F564" s="52"/>
      <c r="G564" s="52"/>
      <c r="H564" s="45"/>
      <c r="I564" s="45"/>
      <c r="J564" s="45"/>
    </row>
    <row r="565" spans="3:10" ht="15.75" customHeight="1" x14ac:dyDescent="0.2">
      <c r="C565" s="76"/>
      <c r="D565" s="45"/>
      <c r="F565" s="52"/>
      <c r="G565" s="52"/>
      <c r="H565" s="45"/>
      <c r="I565" s="45"/>
      <c r="J565" s="45"/>
    </row>
    <row r="566" spans="3:10" ht="15.75" customHeight="1" x14ac:dyDescent="0.2">
      <c r="C566" s="76"/>
      <c r="D566" s="45"/>
      <c r="F566" s="52"/>
      <c r="G566" s="52"/>
      <c r="H566" s="45"/>
      <c r="I566" s="45"/>
      <c r="J566" s="45"/>
    </row>
    <row r="567" spans="3:10" ht="15.75" customHeight="1" x14ac:dyDescent="0.2">
      <c r="C567" s="76"/>
      <c r="D567" s="45"/>
      <c r="F567" s="52"/>
      <c r="G567" s="52"/>
      <c r="H567" s="45"/>
      <c r="I567" s="45"/>
      <c r="J567" s="45"/>
    </row>
    <row r="568" spans="3:10" ht="15.75" customHeight="1" x14ac:dyDescent="0.2">
      <c r="C568" s="76"/>
      <c r="D568" s="45"/>
      <c r="F568" s="52"/>
      <c r="G568" s="52"/>
      <c r="H568" s="45"/>
      <c r="I568" s="45"/>
      <c r="J568" s="45"/>
    </row>
    <row r="569" spans="3:10" ht="15.75" customHeight="1" x14ac:dyDescent="0.2">
      <c r="C569" s="76"/>
      <c r="D569" s="45"/>
      <c r="F569" s="52"/>
      <c r="G569" s="52"/>
      <c r="H569" s="45"/>
      <c r="I569" s="45"/>
      <c r="J569" s="45"/>
    </row>
    <row r="570" spans="3:10" ht="15.75" customHeight="1" x14ac:dyDescent="0.2">
      <c r="C570" s="76"/>
      <c r="D570" s="45"/>
      <c r="F570" s="52"/>
      <c r="G570" s="52"/>
      <c r="H570" s="45"/>
      <c r="I570" s="45"/>
      <c r="J570" s="45"/>
    </row>
    <row r="571" spans="3:10" ht="15.75" customHeight="1" x14ac:dyDescent="0.2">
      <c r="C571" s="76"/>
      <c r="D571" s="45"/>
      <c r="F571" s="52"/>
      <c r="G571" s="52"/>
      <c r="H571" s="45"/>
      <c r="I571" s="45"/>
      <c r="J571" s="45"/>
    </row>
    <row r="572" spans="3:10" ht="15.75" customHeight="1" x14ac:dyDescent="0.2">
      <c r="C572" s="76"/>
      <c r="D572" s="45"/>
      <c r="F572" s="52"/>
      <c r="G572" s="52"/>
      <c r="H572" s="45"/>
      <c r="I572" s="45"/>
      <c r="J572" s="45"/>
    </row>
    <row r="573" spans="3:10" ht="15.75" customHeight="1" x14ac:dyDescent="0.2">
      <c r="C573" s="76"/>
      <c r="D573" s="45"/>
      <c r="F573" s="52"/>
      <c r="G573" s="52"/>
      <c r="H573" s="45"/>
      <c r="I573" s="45"/>
      <c r="J573" s="45"/>
    </row>
    <row r="574" spans="3:10" ht="15.75" customHeight="1" x14ac:dyDescent="0.2">
      <c r="C574" s="76"/>
      <c r="D574" s="45"/>
      <c r="F574" s="52"/>
      <c r="G574" s="52"/>
      <c r="H574" s="45"/>
      <c r="I574" s="45"/>
      <c r="J574" s="45"/>
    </row>
    <row r="575" spans="3:10" ht="15.75" customHeight="1" x14ac:dyDescent="0.2">
      <c r="C575" s="76"/>
      <c r="D575" s="45"/>
      <c r="F575" s="52"/>
      <c r="G575" s="52"/>
      <c r="H575" s="45"/>
      <c r="I575" s="45"/>
      <c r="J575" s="45"/>
    </row>
    <row r="576" spans="3:10" ht="15.75" customHeight="1" x14ac:dyDescent="0.2">
      <c r="C576" s="76"/>
      <c r="D576" s="45"/>
      <c r="F576" s="52"/>
      <c r="G576" s="52"/>
      <c r="H576" s="45"/>
      <c r="I576" s="45"/>
      <c r="J576" s="45"/>
    </row>
    <row r="577" spans="3:10" ht="15.75" customHeight="1" x14ac:dyDescent="0.2">
      <c r="C577" s="76"/>
      <c r="D577" s="45"/>
      <c r="F577" s="52"/>
      <c r="G577" s="52"/>
      <c r="H577" s="45"/>
      <c r="I577" s="45"/>
      <c r="J577" s="45"/>
    </row>
    <row r="578" spans="3:10" ht="15.75" customHeight="1" x14ac:dyDescent="0.2">
      <c r="C578" s="76"/>
      <c r="D578" s="45"/>
      <c r="F578" s="52"/>
      <c r="G578" s="52"/>
      <c r="H578" s="45"/>
      <c r="I578" s="45"/>
      <c r="J578" s="45"/>
    </row>
    <row r="579" spans="3:10" ht="15.75" customHeight="1" x14ac:dyDescent="0.2">
      <c r="C579" s="76"/>
      <c r="D579" s="45"/>
      <c r="F579" s="52"/>
      <c r="G579" s="52"/>
      <c r="H579" s="45"/>
      <c r="I579" s="45"/>
      <c r="J579" s="45"/>
    </row>
    <row r="580" spans="3:10" ht="15.75" customHeight="1" x14ac:dyDescent="0.2">
      <c r="C580" s="76"/>
      <c r="D580" s="45"/>
      <c r="F580" s="52"/>
      <c r="G580" s="52"/>
      <c r="H580" s="45"/>
      <c r="I580" s="45"/>
      <c r="J580" s="45"/>
    </row>
    <row r="581" spans="3:10" ht="15.75" customHeight="1" x14ac:dyDescent="0.2">
      <c r="C581" s="76"/>
      <c r="D581" s="45"/>
      <c r="F581" s="52"/>
      <c r="G581" s="52"/>
      <c r="H581" s="45"/>
      <c r="I581" s="45"/>
      <c r="J581" s="45"/>
    </row>
    <row r="582" spans="3:10" ht="15.75" customHeight="1" x14ac:dyDescent="0.2">
      <c r="C582" s="76"/>
      <c r="D582" s="45"/>
      <c r="F582" s="52"/>
      <c r="G582" s="52"/>
      <c r="H582" s="45"/>
      <c r="I582" s="45"/>
      <c r="J582" s="45"/>
    </row>
    <row r="583" spans="3:10" ht="15.75" customHeight="1" x14ac:dyDescent="0.2">
      <c r="C583" s="76"/>
      <c r="D583" s="45"/>
      <c r="F583" s="52"/>
      <c r="G583" s="52"/>
      <c r="H583" s="45"/>
      <c r="I583" s="45"/>
      <c r="J583" s="45"/>
    </row>
    <row r="584" spans="3:10" ht="15.75" customHeight="1" x14ac:dyDescent="0.2">
      <c r="C584" s="76"/>
      <c r="D584" s="45"/>
      <c r="F584" s="52"/>
      <c r="G584" s="52"/>
      <c r="H584" s="45"/>
      <c r="I584" s="45"/>
      <c r="J584" s="45"/>
    </row>
    <row r="585" spans="3:10" ht="15.75" customHeight="1" x14ac:dyDescent="0.2">
      <c r="C585" s="76"/>
      <c r="D585" s="45"/>
      <c r="F585" s="52"/>
      <c r="G585" s="52"/>
      <c r="H585" s="45"/>
      <c r="I585" s="45"/>
      <c r="J585" s="45"/>
    </row>
    <row r="586" spans="3:10" ht="15.75" customHeight="1" x14ac:dyDescent="0.2">
      <c r="C586" s="76"/>
      <c r="D586" s="45"/>
      <c r="F586" s="52"/>
      <c r="G586" s="52"/>
      <c r="H586" s="45"/>
      <c r="I586" s="45"/>
      <c r="J586" s="45"/>
    </row>
    <row r="587" spans="3:10" ht="15.75" customHeight="1" x14ac:dyDescent="0.2">
      <c r="C587" s="76"/>
      <c r="D587" s="45"/>
      <c r="F587" s="52"/>
      <c r="G587" s="52"/>
      <c r="H587" s="45"/>
      <c r="I587" s="45"/>
      <c r="J587" s="45"/>
    </row>
    <row r="588" spans="3:10" ht="15.75" customHeight="1" x14ac:dyDescent="0.2">
      <c r="C588" s="76"/>
      <c r="D588" s="45"/>
      <c r="F588" s="52"/>
      <c r="G588" s="52"/>
      <c r="H588" s="45"/>
      <c r="I588" s="45"/>
      <c r="J588" s="45"/>
    </row>
    <row r="589" spans="3:10" ht="15.75" customHeight="1" x14ac:dyDescent="0.2">
      <c r="C589" s="76"/>
      <c r="D589" s="45"/>
      <c r="F589" s="52"/>
      <c r="G589" s="52"/>
      <c r="H589" s="45"/>
      <c r="I589" s="45"/>
      <c r="J589" s="45"/>
    </row>
    <row r="590" spans="3:10" ht="15.75" customHeight="1" x14ac:dyDescent="0.2">
      <c r="C590" s="76"/>
      <c r="D590" s="45"/>
      <c r="F590" s="52"/>
      <c r="G590" s="52"/>
      <c r="H590" s="45"/>
      <c r="I590" s="45"/>
      <c r="J590" s="45"/>
    </row>
    <row r="591" spans="3:10" ht="15.75" customHeight="1" x14ac:dyDescent="0.2">
      <c r="C591" s="76"/>
      <c r="D591" s="45"/>
      <c r="F591" s="52"/>
      <c r="G591" s="52"/>
      <c r="H591" s="45"/>
      <c r="I591" s="45"/>
      <c r="J591" s="45"/>
    </row>
    <row r="592" spans="3:10" ht="15.75" customHeight="1" x14ac:dyDescent="0.2">
      <c r="C592" s="76"/>
      <c r="D592" s="45"/>
      <c r="F592" s="52"/>
      <c r="G592" s="52"/>
      <c r="H592" s="45"/>
      <c r="I592" s="45"/>
      <c r="J592" s="45"/>
    </row>
    <row r="593" spans="3:10" ht="15.75" customHeight="1" x14ac:dyDescent="0.2">
      <c r="C593" s="76"/>
      <c r="D593" s="45"/>
      <c r="F593" s="52"/>
      <c r="G593" s="52"/>
      <c r="H593" s="45"/>
      <c r="I593" s="45"/>
      <c r="J593" s="45"/>
    </row>
    <row r="594" spans="3:10" ht="15.75" customHeight="1" x14ac:dyDescent="0.2">
      <c r="C594" s="76"/>
      <c r="D594" s="45"/>
      <c r="F594" s="52"/>
      <c r="G594" s="52"/>
      <c r="H594" s="45"/>
      <c r="I594" s="45"/>
      <c r="J594" s="45"/>
    </row>
    <row r="595" spans="3:10" ht="15.75" customHeight="1" x14ac:dyDescent="0.2">
      <c r="C595" s="76"/>
      <c r="D595" s="45"/>
      <c r="F595" s="52"/>
      <c r="G595" s="52"/>
      <c r="H595" s="45"/>
      <c r="I595" s="45"/>
      <c r="J595" s="45"/>
    </row>
    <row r="596" spans="3:10" ht="15.75" customHeight="1" x14ac:dyDescent="0.2">
      <c r="C596" s="76"/>
      <c r="D596" s="45"/>
      <c r="F596" s="52"/>
      <c r="G596" s="52"/>
      <c r="H596" s="45"/>
      <c r="I596" s="45"/>
      <c r="J596" s="45"/>
    </row>
    <row r="597" spans="3:10" ht="15.75" customHeight="1" x14ac:dyDescent="0.2">
      <c r="C597" s="76"/>
      <c r="D597" s="45"/>
      <c r="F597" s="52"/>
      <c r="G597" s="52"/>
      <c r="H597" s="45"/>
      <c r="I597" s="45"/>
      <c r="J597" s="45"/>
    </row>
    <row r="598" spans="3:10" ht="15.75" customHeight="1" x14ac:dyDescent="0.2">
      <c r="C598" s="76"/>
      <c r="D598" s="45"/>
      <c r="F598" s="52"/>
      <c r="G598" s="52"/>
      <c r="H598" s="45"/>
      <c r="I598" s="45"/>
      <c r="J598" s="45"/>
    </row>
    <row r="599" spans="3:10" ht="15.75" customHeight="1" x14ac:dyDescent="0.2">
      <c r="C599" s="76"/>
      <c r="D599" s="45"/>
      <c r="F599" s="52"/>
      <c r="G599" s="52"/>
      <c r="H599" s="45"/>
      <c r="I599" s="45"/>
      <c r="J599" s="45"/>
    </row>
    <row r="600" spans="3:10" ht="15.75" customHeight="1" x14ac:dyDescent="0.2">
      <c r="C600" s="76"/>
      <c r="D600" s="45"/>
      <c r="F600" s="52"/>
      <c r="G600" s="52"/>
      <c r="H600" s="45"/>
      <c r="I600" s="45"/>
      <c r="J600" s="45"/>
    </row>
    <row r="601" spans="3:10" ht="15.75" customHeight="1" x14ac:dyDescent="0.2">
      <c r="C601" s="76"/>
      <c r="D601" s="45"/>
      <c r="F601" s="52"/>
      <c r="G601" s="52"/>
      <c r="H601" s="45"/>
      <c r="I601" s="45"/>
      <c r="J601" s="45"/>
    </row>
    <row r="602" spans="3:10" ht="15.75" customHeight="1" x14ac:dyDescent="0.2">
      <c r="C602" s="76"/>
      <c r="D602" s="45"/>
      <c r="F602" s="52"/>
      <c r="G602" s="52"/>
      <c r="H602" s="45"/>
      <c r="I602" s="45"/>
      <c r="J602" s="45"/>
    </row>
    <row r="603" spans="3:10" ht="15.75" customHeight="1" x14ac:dyDescent="0.2">
      <c r="C603" s="76"/>
      <c r="D603" s="45"/>
      <c r="F603" s="52"/>
      <c r="G603" s="52"/>
      <c r="H603" s="45"/>
      <c r="I603" s="45"/>
      <c r="J603" s="45"/>
    </row>
    <row r="604" spans="3:10" ht="15.75" customHeight="1" x14ac:dyDescent="0.2">
      <c r="C604" s="76"/>
      <c r="D604" s="45"/>
      <c r="F604" s="52"/>
      <c r="G604" s="52"/>
      <c r="H604" s="45"/>
      <c r="I604" s="45"/>
      <c r="J604" s="45"/>
    </row>
    <row r="605" spans="3:10" ht="15.75" customHeight="1" x14ac:dyDescent="0.2">
      <c r="C605" s="76"/>
      <c r="D605" s="45"/>
      <c r="F605" s="52"/>
      <c r="G605" s="52"/>
      <c r="H605" s="45"/>
      <c r="I605" s="45"/>
      <c r="J605" s="45"/>
    </row>
    <row r="606" spans="3:10" ht="15.75" customHeight="1" x14ac:dyDescent="0.2">
      <c r="C606" s="76"/>
      <c r="D606" s="45"/>
      <c r="F606" s="52"/>
      <c r="G606" s="52"/>
      <c r="H606" s="45"/>
      <c r="I606" s="45"/>
      <c r="J606" s="45"/>
    </row>
    <row r="607" spans="3:10" ht="15.75" customHeight="1" x14ac:dyDescent="0.2">
      <c r="C607" s="76"/>
      <c r="D607" s="45"/>
      <c r="F607" s="52"/>
      <c r="G607" s="52"/>
      <c r="H607" s="45"/>
      <c r="I607" s="45"/>
      <c r="J607" s="45"/>
    </row>
    <row r="608" spans="3:10" ht="15.75" customHeight="1" x14ac:dyDescent="0.2">
      <c r="C608" s="76"/>
      <c r="D608" s="45"/>
      <c r="F608" s="52"/>
      <c r="G608" s="52"/>
      <c r="H608" s="45"/>
      <c r="I608" s="45"/>
      <c r="J608" s="45"/>
    </row>
    <row r="609" spans="3:10" ht="15.75" customHeight="1" x14ac:dyDescent="0.2">
      <c r="C609" s="76"/>
      <c r="D609" s="45"/>
      <c r="F609" s="52"/>
      <c r="G609" s="52"/>
      <c r="H609" s="45"/>
      <c r="I609" s="45"/>
      <c r="J609" s="45"/>
    </row>
    <row r="610" spans="3:10" ht="15.75" customHeight="1" x14ac:dyDescent="0.2">
      <c r="C610" s="76"/>
      <c r="D610" s="45"/>
      <c r="F610" s="52"/>
      <c r="G610" s="52"/>
      <c r="H610" s="45"/>
      <c r="I610" s="45"/>
      <c r="J610" s="45"/>
    </row>
    <row r="611" spans="3:10" ht="15.75" customHeight="1" x14ac:dyDescent="0.2">
      <c r="C611" s="76"/>
      <c r="D611" s="45"/>
      <c r="F611" s="52"/>
      <c r="G611" s="52"/>
      <c r="H611" s="45"/>
      <c r="I611" s="45"/>
      <c r="J611" s="45"/>
    </row>
    <row r="612" spans="3:10" ht="15.75" customHeight="1" x14ac:dyDescent="0.2">
      <c r="C612" s="76"/>
      <c r="D612" s="45"/>
      <c r="F612" s="52"/>
      <c r="G612" s="52"/>
      <c r="H612" s="45"/>
      <c r="I612" s="45"/>
      <c r="J612" s="45"/>
    </row>
    <row r="613" spans="3:10" ht="15.75" customHeight="1" x14ac:dyDescent="0.2">
      <c r="C613" s="76"/>
      <c r="D613" s="45"/>
      <c r="F613" s="52"/>
      <c r="G613" s="52"/>
      <c r="H613" s="45"/>
      <c r="I613" s="45"/>
      <c r="J613" s="45"/>
    </row>
    <row r="614" spans="3:10" ht="15.75" customHeight="1" x14ac:dyDescent="0.2">
      <c r="C614" s="76"/>
      <c r="D614" s="45"/>
      <c r="F614" s="52"/>
      <c r="G614" s="52"/>
      <c r="H614" s="45"/>
      <c r="I614" s="45"/>
      <c r="J614" s="45"/>
    </row>
    <row r="615" spans="3:10" ht="15.75" customHeight="1" x14ac:dyDescent="0.2">
      <c r="C615" s="76"/>
      <c r="D615" s="45"/>
      <c r="F615" s="52"/>
      <c r="G615" s="52"/>
      <c r="H615" s="45"/>
      <c r="I615" s="45"/>
      <c r="J615" s="45"/>
    </row>
    <row r="616" spans="3:10" ht="15.75" customHeight="1" x14ac:dyDescent="0.2">
      <c r="C616" s="76"/>
      <c r="D616" s="45"/>
      <c r="F616" s="52"/>
      <c r="G616" s="52"/>
      <c r="H616" s="45"/>
      <c r="I616" s="45"/>
      <c r="J616" s="45"/>
    </row>
    <row r="617" spans="3:10" ht="15.75" customHeight="1" x14ac:dyDescent="0.2">
      <c r="C617" s="76"/>
      <c r="D617" s="45"/>
      <c r="F617" s="52"/>
      <c r="G617" s="52"/>
      <c r="H617" s="45"/>
      <c r="I617" s="45"/>
      <c r="J617" s="45"/>
    </row>
    <row r="618" spans="3:10" ht="15.75" customHeight="1" x14ac:dyDescent="0.2">
      <c r="C618" s="76"/>
      <c r="D618" s="45"/>
      <c r="F618" s="52"/>
      <c r="G618" s="52"/>
      <c r="H618" s="45"/>
      <c r="I618" s="45"/>
      <c r="J618" s="45"/>
    </row>
    <row r="619" spans="3:10" ht="15.75" customHeight="1" x14ac:dyDescent="0.2">
      <c r="C619" s="76"/>
      <c r="D619" s="45"/>
      <c r="F619" s="52"/>
      <c r="G619" s="52"/>
      <c r="H619" s="45"/>
      <c r="I619" s="45"/>
      <c r="J619" s="45"/>
    </row>
    <row r="620" spans="3:10" ht="15.75" customHeight="1" x14ac:dyDescent="0.2">
      <c r="C620" s="76"/>
      <c r="D620" s="45"/>
      <c r="F620" s="52"/>
      <c r="G620" s="52"/>
      <c r="H620" s="45"/>
      <c r="I620" s="45"/>
      <c r="J620" s="45"/>
    </row>
    <row r="621" spans="3:10" ht="15.75" customHeight="1" x14ac:dyDescent="0.2">
      <c r="C621" s="76"/>
      <c r="D621" s="45"/>
      <c r="F621" s="52"/>
      <c r="G621" s="52"/>
      <c r="H621" s="45"/>
      <c r="I621" s="45"/>
      <c r="J621" s="45"/>
    </row>
    <row r="622" spans="3:10" ht="15.75" customHeight="1" x14ac:dyDescent="0.2">
      <c r="C622" s="76"/>
      <c r="D622" s="45"/>
      <c r="F622" s="52"/>
      <c r="G622" s="52"/>
      <c r="H622" s="45"/>
      <c r="I622" s="45"/>
      <c r="J622" s="45"/>
    </row>
    <row r="623" spans="3:10" ht="15.75" customHeight="1" x14ac:dyDescent="0.2">
      <c r="C623" s="76"/>
      <c r="D623" s="45"/>
      <c r="F623" s="52"/>
      <c r="G623" s="52"/>
      <c r="H623" s="45"/>
      <c r="I623" s="45"/>
      <c r="J623" s="45"/>
    </row>
    <row r="624" spans="3:10" ht="15.75" customHeight="1" x14ac:dyDescent="0.2">
      <c r="C624" s="76"/>
      <c r="D624" s="45"/>
      <c r="F624" s="52"/>
      <c r="G624" s="52"/>
      <c r="H624" s="45"/>
      <c r="I624" s="45"/>
      <c r="J624" s="45"/>
    </row>
    <row r="625" spans="3:10" ht="15.75" customHeight="1" x14ac:dyDescent="0.2">
      <c r="C625" s="76"/>
      <c r="D625" s="45"/>
      <c r="F625" s="52"/>
      <c r="G625" s="52"/>
      <c r="H625" s="45"/>
      <c r="I625" s="45"/>
      <c r="J625" s="45"/>
    </row>
    <row r="626" spans="3:10" ht="15.75" customHeight="1" x14ac:dyDescent="0.2">
      <c r="C626" s="76"/>
      <c r="D626" s="45"/>
      <c r="F626" s="52"/>
      <c r="G626" s="52"/>
      <c r="H626" s="45"/>
      <c r="I626" s="45"/>
      <c r="J626" s="45"/>
    </row>
    <row r="627" spans="3:10" ht="15.75" customHeight="1" x14ac:dyDescent="0.2">
      <c r="C627" s="76"/>
      <c r="D627" s="45"/>
      <c r="F627" s="52"/>
      <c r="G627" s="52"/>
      <c r="H627" s="45"/>
      <c r="I627" s="45"/>
      <c r="J627" s="45"/>
    </row>
    <row r="628" spans="3:10" ht="15.75" customHeight="1" x14ac:dyDescent="0.2">
      <c r="C628" s="76"/>
      <c r="D628" s="45"/>
      <c r="F628" s="52"/>
      <c r="G628" s="52"/>
      <c r="H628" s="45"/>
      <c r="I628" s="45"/>
      <c r="J628" s="45"/>
    </row>
    <row r="629" spans="3:10" ht="15.75" customHeight="1" x14ac:dyDescent="0.2">
      <c r="C629" s="76"/>
      <c r="D629" s="45"/>
      <c r="F629" s="52"/>
      <c r="G629" s="52"/>
      <c r="H629" s="45"/>
      <c r="I629" s="45"/>
      <c r="J629" s="45"/>
    </row>
    <row r="630" spans="3:10" ht="15.75" customHeight="1" x14ac:dyDescent="0.2">
      <c r="C630" s="76"/>
      <c r="D630" s="45"/>
      <c r="F630" s="52"/>
      <c r="G630" s="52"/>
      <c r="H630" s="45"/>
      <c r="I630" s="45"/>
      <c r="J630" s="45"/>
    </row>
    <row r="631" spans="3:10" ht="15.75" customHeight="1" x14ac:dyDescent="0.2">
      <c r="C631" s="76"/>
      <c r="D631" s="45"/>
      <c r="F631" s="52"/>
      <c r="G631" s="52"/>
      <c r="H631" s="45"/>
      <c r="I631" s="45"/>
      <c r="J631" s="45"/>
    </row>
    <row r="632" spans="3:10" ht="15.75" customHeight="1" x14ac:dyDescent="0.2">
      <c r="C632" s="76"/>
      <c r="D632" s="45"/>
      <c r="F632" s="52"/>
      <c r="G632" s="52"/>
      <c r="H632" s="45"/>
      <c r="I632" s="45"/>
      <c r="J632" s="45"/>
    </row>
    <row r="633" spans="3:10" ht="15.75" customHeight="1" x14ac:dyDescent="0.2">
      <c r="C633" s="76"/>
      <c r="D633" s="45"/>
      <c r="F633" s="52"/>
      <c r="G633" s="52"/>
      <c r="H633" s="45"/>
      <c r="I633" s="45"/>
      <c r="J633" s="45"/>
    </row>
    <row r="634" spans="3:10" ht="15.75" customHeight="1" x14ac:dyDescent="0.2">
      <c r="C634" s="76"/>
      <c r="D634" s="45"/>
      <c r="F634" s="52"/>
      <c r="G634" s="52"/>
      <c r="H634" s="45"/>
      <c r="I634" s="45"/>
      <c r="J634" s="45"/>
    </row>
    <row r="635" spans="3:10" ht="15.75" customHeight="1" x14ac:dyDescent="0.2">
      <c r="C635" s="76"/>
      <c r="D635" s="45"/>
      <c r="F635" s="52"/>
      <c r="G635" s="52"/>
      <c r="H635" s="45"/>
      <c r="I635" s="45"/>
      <c r="J635" s="45"/>
    </row>
    <row r="636" spans="3:10" ht="15.75" customHeight="1" x14ac:dyDescent="0.2">
      <c r="C636" s="76"/>
      <c r="D636" s="45"/>
      <c r="F636" s="52"/>
      <c r="G636" s="52"/>
      <c r="H636" s="45"/>
      <c r="I636" s="45"/>
      <c r="J636" s="45"/>
    </row>
    <row r="637" spans="3:10" ht="15.75" customHeight="1" x14ac:dyDescent="0.2">
      <c r="C637" s="76"/>
      <c r="D637" s="45"/>
      <c r="F637" s="52"/>
      <c r="G637" s="52"/>
      <c r="H637" s="45"/>
      <c r="I637" s="45"/>
      <c r="J637" s="45"/>
    </row>
    <row r="638" spans="3:10" ht="15.75" customHeight="1" x14ac:dyDescent="0.2">
      <c r="C638" s="76"/>
      <c r="D638" s="45"/>
      <c r="F638" s="52"/>
      <c r="G638" s="52"/>
      <c r="H638" s="45"/>
      <c r="I638" s="45"/>
      <c r="J638" s="45"/>
    </row>
    <row r="639" spans="3:10" ht="15.75" customHeight="1" x14ac:dyDescent="0.2">
      <c r="C639" s="76"/>
      <c r="D639" s="45"/>
      <c r="F639" s="52"/>
      <c r="G639" s="52"/>
      <c r="H639" s="45"/>
      <c r="I639" s="45"/>
      <c r="J639" s="45"/>
    </row>
    <row r="640" spans="3:10" ht="15.75" customHeight="1" x14ac:dyDescent="0.2">
      <c r="C640" s="76"/>
      <c r="D640" s="45"/>
      <c r="F640" s="52"/>
      <c r="G640" s="52"/>
      <c r="H640" s="45"/>
      <c r="I640" s="45"/>
      <c r="J640" s="45"/>
    </row>
    <row r="641" spans="3:10" ht="15.75" customHeight="1" x14ac:dyDescent="0.2">
      <c r="C641" s="76"/>
      <c r="D641" s="45"/>
      <c r="F641" s="52"/>
      <c r="G641" s="52"/>
      <c r="H641" s="45"/>
      <c r="I641" s="45"/>
      <c r="J641" s="45"/>
    </row>
    <row r="642" spans="3:10" ht="15.75" customHeight="1" x14ac:dyDescent="0.2">
      <c r="C642" s="76"/>
      <c r="D642" s="45"/>
      <c r="F642" s="52"/>
      <c r="G642" s="52"/>
      <c r="H642" s="45"/>
      <c r="I642" s="45"/>
      <c r="J642" s="45"/>
    </row>
    <row r="643" spans="3:10" ht="15.75" customHeight="1" x14ac:dyDescent="0.2">
      <c r="C643" s="76"/>
      <c r="D643" s="45"/>
      <c r="F643" s="52"/>
      <c r="G643" s="52"/>
      <c r="H643" s="45"/>
      <c r="I643" s="45"/>
      <c r="J643" s="45"/>
    </row>
    <row r="644" spans="3:10" ht="15.75" customHeight="1" x14ac:dyDescent="0.2">
      <c r="C644" s="76"/>
      <c r="D644" s="45"/>
      <c r="F644" s="52"/>
      <c r="G644" s="52"/>
      <c r="H644" s="45"/>
      <c r="I644" s="45"/>
      <c r="J644" s="45"/>
    </row>
    <row r="645" spans="3:10" ht="15.75" customHeight="1" x14ac:dyDescent="0.2">
      <c r="C645" s="76"/>
      <c r="D645" s="45"/>
      <c r="F645" s="52"/>
      <c r="G645" s="52"/>
      <c r="H645" s="45"/>
      <c r="I645" s="45"/>
      <c r="J645" s="45"/>
    </row>
    <row r="646" spans="3:10" ht="15.75" customHeight="1" x14ac:dyDescent="0.2">
      <c r="C646" s="76"/>
      <c r="D646" s="45"/>
      <c r="F646" s="52"/>
      <c r="G646" s="52"/>
      <c r="H646" s="45"/>
      <c r="I646" s="45"/>
      <c r="J646" s="45"/>
    </row>
    <row r="647" spans="3:10" ht="15.75" customHeight="1" x14ac:dyDescent="0.2">
      <c r="C647" s="76"/>
      <c r="D647" s="45"/>
      <c r="F647" s="52"/>
      <c r="G647" s="52"/>
      <c r="H647" s="45"/>
      <c r="I647" s="45"/>
      <c r="J647" s="45"/>
    </row>
    <row r="648" spans="3:10" ht="15.75" customHeight="1" x14ac:dyDescent="0.2">
      <c r="C648" s="76"/>
      <c r="D648" s="45"/>
      <c r="F648" s="52"/>
      <c r="G648" s="52"/>
      <c r="H648" s="45"/>
      <c r="I648" s="45"/>
      <c r="J648" s="45"/>
    </row>
    <row r="649" spans="3:10" ht="15.75" customHeight="1" x14ac:dyDescent="0.2">
      <c r="C649" s="76"/>
      <c r="D649" s="45"/>
      <c r="F649" s="52"/>
      <c r="G649" s="52"/>
      <c r="H649" s="45"/>
      <c r="I649" s="45"/>
      <c r="J649" s="45"/>
    </row>
    <row r="650" spans="3:10" ht="15.75" customHeight="1" x14ac:dyDescent="0.2">
      <c r="C650" s="76"/>
      <c r="D650" s="45"/>
      <c r="F650" s="52"/>
      <c r="G650" s="52"/>
      <c r="H650" s="45"/>
      <c r="I650" s="45"/>
      <c r="J650" s="45"/>
    </row>
    <row r="651" spans="3:10" ht="15.75" customHeight="1" x14ac:dyDescent="0.2">
      <c r="C651" s="76"/>
      <c r="D651" s="45"/>
      <c r="F651" s="52"/>
      <c r="G651" s="52"/>
      <c r="H651" s="45"/>
      <c r="I651" s="45"/>
      <c r="J651" s="45"/>
    </row>
    <row r="652" spans="3:10" ht="15.75" customHeight="1" x14ac:dyDescent="0.2">
      <c r="C652" s="76"/>
      <c r="D652" s="45"/>
      <c r="F652" s="52"/>
      <c r="G652" s="52"/>
      <c r="H652" s="45"/>
      <c r="I652" s="45"/>
      <c r="J652" s="45"/>
    </row>
    <row r="653" spans="3:10" ht="15.75" customHeight="1" x14ac:dyDescent="0.2">
      <c r="C653" s="76"/>
      <c r="D653" s="45"/>
      <c r="F653" s="52"/>
      <c r="G653" s="52"/>
      <c r="H653" s="45"/>
      <c r="I653" s="45"/>
      <c r="J653" s="45"/>
    </row>
    <row r="654" spans="3:10" ht="15.75" customHeight="1" x14ac:dyDescent="0.2">
      <c r="C654" s="76"/>
      <c r="D654" s="45"/>
      <c r="F654" s="52"/>
      <c r="G654" s="52"/>
      <c r="H654" s="45"/>
      <c r="I654" s="45"/>
      <c r="J654" s="45"/>
    </row>
    <row r="655" spans="3:10" ht="15.75" customHeight="1" x14ac:dyDescent="0.2">
      <c r="C655" s="76"/>
      <c r="D655" s="45"/>
      <c r="F655" s="52"/>
      <c r="G655" s="52"/>
      <c r="H655" s="45"/>
      <c r="I655" s="45"/>
      <c r="J655" s="45"/>
    </row>
    <row r="656" spans="3:10" ht="15.75" customHeight="1" x14ac:dyDescent="0.2">
      <c r="C656" s="76"/>
      <c r="D656" s="45"/>
      <c r="F656" s="52"/>
      <c r="G656" s="52"/>
      <c r="H656" s="45"/>
      <c r="I656" s="45"/>
      <c r="J656" s="45"/>
    </row>
    <row r="657" spans="3:10" ht="15.75" customHeight="1" x14ac:dyDescent="0.2">
      <c r="C657" s="76"/>
      <c r="D657" s="45"/>
      <c r="F657" s="52"/>
      <c r="G657" s="52"/>
      <c r="H657" s="45"/>
      <c r="I657" s="45"/>
      <c r="J657" s="45"/>
    </row>
    <row r="658" spans="3:10" ht="15.75" customHeight="1" x14ac:dyDescent="0.2">
      <c r="C658" s="76"/>
      <c r="D658" s="45"/>
      <c r="F658" s="52"/>
      <c r="G658" s="52"/>
      <c r="H658" s="45"/>
      <c r="I658" s="45"/>
      <c r="J658" s="45"/>
    </row>
    <row r="659" spans="3:10" ht="15.75" customHeight="1" x14ac:dyDescent="0.2">
      <c r="C659" s="76"/>
      <c r="D659" s="45"/>
      <c r="F659" s="52"/>
      <c r="G659" s="52"/>
      <c r="H659" s="45"/>
      <c r="I659" s="45"/>
      <c r="J659" s="45"/>
    </row>
    <row r="660" spans="3:10" ht="15.75" customHeight="1" x14ac:dyDescent="0.2">
      <c r="C660" s="76"/>
      <c r="D660" s="45"/>
      <c r="F660" s="52"/>
      <c r="G660" s="52"/>
      <c r="H660" s="45"/>
      <c r="I660" s="45"/>
      <c r="J660" s="45"/>
    </row>
    <row r="661" spans="3:10" ht="15.75" customHeight="1" x14ac:dyDescent="0.2">
      <c r="C661" s="76"/>
      <c r="D661" s="45"/>
      <c r="F661" s="52"/>
      <c r="G661" s="52"/>
      <c r="H661" s="45"/>
      <c r="I661" s="45"/>
      <c r="J661" s="45"/>
    </row>
    <row r="662" spans="3:10" ht="15.75" customHeight="1" x14ac:dyDescent="0.2">
      <c r="C662" s="76"/>
      <c r="D662" s="45"/>
      <c r="F662" s="52"/>
      <c r="G662" s="52"/>
      <c r="H662" s="45"/>
      <c r="I662" s="45"/>
      <c r="J662" s="45"/>
    </row>
    <row r="663" spans="3:10" ht="15.75" customHeight="1" x14ac:dyDescent="0.2">
      <c r="C663" s="76"/>
      <c r="D663" s="45"/>
      <c r="F663" s="52"/>
      <c r="G663" s="52"/>
      <c r="H663" s="45"/>
      <c r="I663" s="45"/>
      <c r="J663" s="45"/>
    </row>
    <row r="664" spans="3:10" ht="15.75" customHeight="1" x14ac:dyDescent="0.2">
      <c r="C664" s="76"/>
      <c r="D664" s="45"/>
      <c r="F664" s="52"/>
      <c r="G664" s="52"/>
      <c r="H664" s="45"/>
      <c r="I664" s="45"/>
      <c r="J664" s="45"/>
    </row>
    <row r="665" spans="3:10" ht="15.75" customHeight="1" x14ac:dyDescent="0.2">
      <c r="C665" s="76"/>
      <c r="D665" s="45"/>
      <c r="F665" s="52"/>
      <c r="G665" s="52"/>
      <c r="H665" s="45"/>
      <c r="I665" s="45"/>
      <c r="J665" s="45"/>
    </row>
    <row r="666" spans="3:10" ht="15.75" customHeight="1" x14ac:dyDescent="0.2">
      <c r="C666" s="76"/>
      <c r="D666" s="45"/>
      <c r="F666" s="52"/>
      <c r="G666" s="52"/>
      <c r="H666" s="45"/>
      <c r="I666" s="45"/>
      <c r="J666" s="45"/>
    </row>
    <row r="667" spans="3:10" ht="15.75" customHeight="1" x14ac:dyDescent="0.2">
      <c r="C667" s="76"/>
      <c r="D667" s="45"/>
      <c r="F667" s="52"/>
      <c r="G667" s="52"/>
      <c r="H667" s="45"/>
      <c r="I667" s="45"/>
      <c r="J667" s="45"/>
    </row>
    <row r="668" spans="3:10" ht="15.75" customHeight="1" x14ac:dyDescent="0.2">
      <c r="C668" s="76"/>
      <c r="D668" s="45"/>
      <c r="F668" s="52"/>
      <c r="G668" s="52"/>
      <c r="H668" s="45"/>
      <c r="I668" s="45"/>
      <c r="J668" s="45"/>
    </row>
    <row r="669" spans="3:10" ht="15.75" customHeight="1" x14ac:dyDescent="0.2">
      <c r="C669" s="76"/>
      <c r="D669" s="45"/>
      <c r="F669" s="52"/>
      <c r="G669" s="52"/>
      <c r="H669" s="45"/>
      <c r="I669" s="45"/>
      <c r="J669" s="45"/>
    </row>
    <row r="670" spans="3:10" ht="15.75" customHeight="1" x14ac:dyDescent="0.2">
      <c r="C670" s="76"/>
      <c r="D670" s="45"/>
      <c r="F670" s="52"/>
      <c r="G670" s="52"/>
      <c r="H670" s="45"/>
      <c r="I670" s="45"/>
      <c r="J670" s="45"/>
    </row>
    <row r="671" spans="3:10" ht="15.75" customHeight="1" x14ac:dyDescent="0.2">
      <c r="C671" s="76"/>
      <c r="D671" s="45"/>
      <c r="F671" s="52"/>
      <c r="G671" s="52"/>
      <c r="H671" s="45"/>
      <c r="I671" s="45"/>
      <c r="J671" s="45"/>
    </row>
    <row r="672" spans="3:10" ht="15.75" customHeight="1" x14ac:dyDescent="0.2">
      <c r="C672" s="76"/>
      <c r="D672" s="45"/>
      <c r="F672" s="52"/>
      <c r="G672" s="52"/>
      <c r="H672" s="45"/>
      <c r="I672" s="45"/>
      <c r="J672" s="45"/>
    </row>
    <row r="673" spans="3:10" ht="15.75" customHeight="1" x14ac:dyDescent="0.2">
      <c r="C673" s="76"/>
      <c r="D673" s="45"/>
      <c r="F673" s="52"/>
      <c r="G673" s="52"/>
      <c r="H673" s="45"/>
      <c r="I673" s="45"/>
      <c r="J673" s="45"/>
    </row>
    <row r="674" spans="3:10" ht="15.75" customHeight="1" x14ac:dyDescent="0.2">
      <c r="C674" s="76"/>
      <c r="D674" s="45"/>
      <c r="F674" s="52"/>
      <c r="G674" s="52"/>
      <c r="H674" s="45"/>
      <c r="I674" s="45"/>
      <c r="J674" s="45"/>
    </row>
    <row r="675" spans="3:10" ht="15.75" customHeight="1" x14ac:dyDescent="0.2">
      <c r="C675" s="76"/>
      <c r="D675" s="45"/>
      <c r="F675" s="52"/>
      <c r="G675" s="52"/>
      <c r="H675" s="45"/>
      <c r="I675" s="45"/>
      <c r="J675" s="45"/>
    </row>
    <row r="676" spans="3:10" ht="15.75" customHeight="1" x14ac:dyDescent="0.2">
      <c r="C676" s="76"/>
      <c r="D676" s="45"/>
      <c r="F676" s="52"/>
      <c r="G676" s="52"/>
      <c r="H676" s="45"/>
      <c r="I676" s="45"/>
      <c r="J676" s="45"/>
    </row>
    <row r="677" spans="3:10" ht="15.75" customHeight="1" x14ac:dyDescent="0.2">
      <c r="C677" s="76"/>
      <c r="D677" s="45"/>
      <c r="F677" s="52"/>
      <c r="G677" s="52"/>
      <c r="H677" s="45"/>
      <c r="I677" s="45"/>
      <c r="J677" s="45"/>
    </row>
    <row r="678" spans="3:10" ht="15.75" customHeight="1" x14ac:dyDescent="0.2">
      <c r="C678" s="76"/>
      <c r="D678" s="45"/>
      <c r="F678" s="52"/>
      <c r="G678" s="52"/>
      <c r="H678" s="45"/>
      <c r="I678" s="45"/>
      <c r="J678" s="45"/>
    </row>
    <row r="679" spans="3:10" ht="15.75" customHeight="1" x14ac:dyDescent="0.2">
      <c r="C679" s="76"/>
      <c r="D679" s="45"/>
      <c r="F679" s="52"/>
      <c r="G679" s="52"/>
      <c r="H679" s="45"/>
      <c r="I679" s="45"/>
      <c r="J679" s="45"/>
    </row>
    <row r="680" spans="3:10" ht="15.75" customHeight="1" x14ac:dyDescent="0.2">
      <c r="C680" s="76"/>
      <c r="D680" s="45"/>
      <c r="F680" s="52"/>
      <c r="G680" s="52"/>
      <c r="H680" s="45"/>
      <c r="I680" s="45"/>
      <c r="J680" s="45"/>
    </row>
    <row r="681" spans="3:10" ht="15.75" customHeight="1" x14ac:dyDescent="0.2">
      <c r="C681" s="76"/>
      <c r="D681" s="45"/>
      <c r="F681" s="52"/>
      <c r="G681" s="52"/>
      <c r="H681" s="45"/>
      <c r="I681" s="45"/>
      <c r="J681" s="45"/>
    </row>
    <row r="682" spans="3:10" ht="15.75" customHeight="1" x14ac:dyDescent="0.2">
      <c r="C682" s="76"/>
      <c r="D682" s="45"/>
      <c r="F682" s="52"/>
      <c r="G682" s="52"/>
      <c r="H682" s="45"/>
      <c r="I682" s="45"/>
      <c r="J682" s="45"/>
    </row>
    <row r="683" spans="3:10" ht="15.75" customHeight="1" x14ac:dyDescent="0.2">
      <c r="C683" s="76"/>
      <c r="D683" s="45"/>
      <c r="F683" s="52"/>
      <c r="G683" s="52"/>
      <c r="H683" s="45"/>
      <c r="I683" s="45"/>
      <c r="J683" s="45"/>
    </row>
    <row r="684" spans="3:10" ht="15.75" customHeight="1" x14ac:dyDescent="0.2">
      <c r="C684" s="76"/>
      <c r="D684" s="45"/>
      <c r="F684" s="52"/>
      <c r="G684" s="52"/>
      <c r="H684" s="45"/>
      <c r="I684" s="45"/>
      <c r="J684" s="45"/>
    </row>
    <row r="685" spans="3:10" ht="15.75" customHeight="1" x14ac:dyDescent="0.2">
      <c r="C685" s="76"/>
      <c r="D685" s="45"/>
      <c r="F685" s="52"/>
      <c r="G685" s="52"/>
      <c r="H685" s="45"/>
      <c r="I685" s="45"/>
      <c r="J685" s="45"/>
    </row>
    <row r="686" spans="3:10" ht="15.75" customHeight="1" x14ac:dyDescent="0.2">
      <c r="C686" s="76"/>
      <c r="D686" s="45"/>
      <c r="F686" s="52"/>
      <c r="G686" s="52"/>
      <c r="H686" s="45"/>
      <c r="I686" s="45"/>
      <c r="J686" s="45"/>
    </row>
    <row r="687" spans="3:10" ht="15.75" customHeight="1" x14ac:dyDescent="0.2">
      <c r="C687" s="76"/>
      <c r="D687" s="45"/>
      <c r="F687" s="52"/>
      <c r="G687" s="52"/>
      <c r="H687" s="45"/>
      <c r="I687" s="45"/>
      <c r="J687" s="45"/>
    </row>
    <row r="688" spans="3:10" ht="15.75" customHeight="1" x14ac:dyDescent="0.2">
      <c r="C688" s="76"/>
      <c r="D688" s="45"/>
      <c r="F688" s="52"/>
      <c r="G688" s="52"/>
      <c r="H688" s="45"/>
      <c r="I688" s="45"/>
      <c r="J688" s="45"/>
    </row>
    <row r="689" spans="3:10" ht="15.75" customHeight="1" x14ac:dyDescent="0.2">
      <c r="C689" s="76"/>
      <c r="D689" s="45"/>
      <c r="F689" s="52"/>
      <c r="G689" s="52"/>
      <c r="H689" s="45"/>
      <c r="I689" s="45"/>
      <c r="J689" s="45"/>
    </row>
    <row r="690" spans="3:10" ht="15.75" customHeight="1" x14ac:dyDescent="0.2">
      <c r="C690" s="76"/>
      <c r="D690" s="45"/>
      <c r="F690" s="52"/>
      <c r="G690" s="52"/>
      <c r="H690" s="45"/>
      <c r="I690" s="45"/>
      <c r="J690" s="45"/>
    </row>
    <row r="691" spans="3:10" ht="15.75" customHeight="1" x14ac:dyDescent="0.2">
      <c r="C691" s="76"/>
      <c r="D691" s="45"/>
      <c r="F691" s="52"/>
      <c r="G691" s="52"/>
      <c r="H691" s="45"/>
      <c r="I691" s="45"/>
      <c r="J691" s="45"/>
    </row>
    <row r="692" spans="3:10" ht="15.75" customHeight="1" x14ac:dyDescent="0.2">
      <c r="C692" s="76"/>
      <c r="D692" s="45"/>
      <c r="F692" s="52"/>
      <c r="G692" s="52"/>
      <c r="H692" s="45"/>
      <c r="I692" s="45"/>
      <c r="J692" s="45"/>
    </row>
    <row r="693" spans="3:10" ht="15.75" customHeight="1" x14ac:dyDescent="0.2">
      <c r="C693" s="76"/>
      <c r="D693" s="45"/>
      <c r="F693" s="52"/>
      <c r="G693" s="52"/>
      <c r="H693" s="45"/>
      <c r="I693" s="45"/>
      <c r="J693" s="45"/>
    </row>
    <row r="694" spans="3:10" ht="15.75" customHeight="1" x14ac:dyDescent="0.2">
      <c r="C694" s="76"/>
      <c r="D694" s="45"/>
      <c r="F694" s="52"/>
      <c r="G694" s="52"/>
      <c r="H694" s="45"/>
      <c r="I694" s="45"/>
      <c r="J694" s="45"/>
    </row>
    <row r="695" spans="3:10" ht="15.75" customHeight="1" x14ac:dyDescent="0.2">
      <c r="C695" s="76"/>
      <c r="D695" s="45"/>
      <c r="F695" s="52"/>
      <c r="G695" s="52"/>
      <c r="H695" s="45"/>
      <c r="I695" s="45"/>
      <c r="J695" s="45"/>
    </row>
    <row r="696" spans="3:10" ht="15.75" customHeight="1" x14ac:dyDescent="0.2">
      <c r="C696" s="76"/>
      <c r="D696" s="45"/>
      <c r="F696" s="52"/>
      <c r="G696" s="52"/>
      <c r="H696" s="45"/>
      <c r="I696" s="45"/>
      <c r="J696" s="45"/>
    </row>
    <row r="697" spans="3:10" ht="15.75" customHeight="1" x14ac:dyDescent="0.2">
      <c r="C697" s="76"/>
      <c r="D697" s="45"/>
      <c r="F697" s="52"/>
      <c r="G697" s="52"/>
      <c r="H697" s="45"/>
      <c r="I697" s="45"/>
      <c r="J697" s="45"/>
    </row>
    <row r="698" spans="3:10" ht="15.75" customHeight="1" x14ac:dyDescent="0.2">
      <c r="C698" s="76"/>
      <c r="D698" s="45"/>
      <c r="F698" s="52"/>
      <c r="G698" s="52"/>
      <c r="H698" s="45"/>
      <c r="I698" s="45"/>
      <c r="J698" s="45"/>
    </row>
    <row r="699" spans="3:10" ht="15.75" customHeight="1" x14ac:dyDescent="0.2">
      <c r="C699" s="76"/>
      <c r="D699" s="45"/>
      <c r="F699" s="52"/>
      <c r="G699" s="52"/>
      <c r="H699" s="45"/>
      <c r="I699" s="45"/>
      <c r="J699" s="45"/>
    </row>
    <row r="700" spans="3:10" ht="15.75" customHeight="1" x14ac:dyDescent="0.2">
      <c r="C700" s="76"/>
      <c r="D700" s="45"/>
      <c r="F700" s="52"/>
      <c r="G700" s="52"/>
      <c r="H700" s="45"/>
      <c r="I700" s="45"/>
      <c r="J700" s="45"/>
    </row>
    <row r="701" spans="3:10" ht="15.75" customHeight="1" x14ac:dyDescent="0.2">
      <c r="C701" s="76"/>
      <c r="D701" s="45"/>
      <c r="F701" s="52"/>
      <c r="G701" s="52"/>
      <c r="H701" s="45"/>
      <c r="I701" s="45"/>
      <c r="J701" s="45"/>
    </row>
    <row r="702" spans="3:10" ht="15.75" customHeight="1" x14ac:dyDescent="0.2">
      <c r="C702" s="76"/>
      <c r="D702" s="45"/>
      <c r="F702" s="52"/>
      <c r="G702" s="52"/>
      <c r="H702" s="45"/>
      <c r="I702" s="45"/>
      <c r="J702" s="45"/>
    </row>
    <row r="703" spans="3:10" ht="15.75" customHeight="1" x14ac:dyDescent="0.2">
      <c r="C703" s="76"/>
      <c r="D703" s="45"/>
      <c r="F703" s="52"/>
      <c r="G703" s="52"/>
      <c r="H703" s="45"/>
      <c r="I703" s="45"/>
      <c r="J703" s="45"/>
    </row>
    <row r="704" spans="3:10" ht="15.75" customHeight="1" x14ac:dyDescent="0.2">
      <c r="C704" s="76"/>
      <c r="D704" s="45"/>
      <c r="F704" s="52"/>
      <c r="G704" s="52"/>
      <c r="H704" s="45"/>
      <c r="I704" s="45"/>
      <c r="J704" s="45"/>
    </row>
    <row r="705" spans="3:10" ht="15.75" customHeight="1" x14ac:dyDescent="0.2">
      <c r="C705" s="76"/>
      <c r="D705" s="45"/>
      <c r="F705" s="52"/>
      <c r="G705" s="52"/>
      <c r="H705" s="45"/>
      <c r="I705" s="45"/>
      <c r="J705" s="45"/>
    </row>
    <row r="706" spans="3:10" ht="15.75" customHeight="1" x14ac:dyDescent="0.2">
      <c r="C706" s="76"/>
      <c r="D706" s="45"/>
      <c r="F706" s="52"/>
      <c r="G706" s="52"/>
      <c r="H706" s="45"/>
      <c r="I706" s="45"/>
      <c r="J706" s="45"/>
    </row>
    <row r="707" spans="3:10" ht="15.75" customHeight="1" x14ac:dyDescent="0.2">
      <c r="C707" s="76"/>
      <c r="D707" s="45"/>
      <c r="F707" s="52"/>
      <c r="G707" s="52"/>
      <c r="H707" s="45"/>
      <c r="I707" s="45"/>
      <c r="J707" s="45"/>
    </row>
    <row r="708" spans="3:10" ht="15.75" customHeight="1" x14ac:dyDescent="0.2">
      <c r="C708" s="76"/>
      <c r="D708" s="45"/>
      <c r="F708" s="52"/>
      <c r="G708" s="52"/>
      <c r="H708" s="45"/>
      <c r="I708" s="45"/>
      <c r="J708" s="45"/>
    </row>
    <row r="709" spans="3:10" ht="15.75" customHeight="1" x14ac:dyDescent="0.2">
      <c r="C709" s="76"/>
      <c r="D709" s="45"/>
      <c r="F709" s="52"/>
      <c r="G709" s="52"/>
      <c r="H709" s="45"/>
      <c r="I709" s="45"/>
      <c r="J709" s="45"/>
    </row>
    <row r="710" spans="3:10" ht="15.75" customHeight="1" x14ac:dyDescent="0.2">
      <c r="C710" s="76"/>
      <c r="D710" s="45"/>
      <c r="F710" s="52"/>
      <c r="G710" s="52"/>
      <c r="H710" s="45"/>
      <c r="I710" s="45"/>
      <c r="J710" s="45"/>
    </row>
    <row r="711" spans="3:10" ht="15.75" customHeight="1" x14ac:dyDescent="0.2">
      <c r="C711" s="76"/>
      <c r="D711" s="45"/>
      <c r="F711" s="52"/>
      <c r="G711" s="52"/>
      <c r="H711" s="45"/>
      <c r="I711" s="45"/>
      <c r="J711" s="45"/>
    </row>
    <row r="712" spans="3:10" ht="15.75" customHeight="1" x14ac:dyDescent="0.2">
      <c r="C712" s="76"/>
      <c r="D712" s="45"/>
      <c r="F712" s="52"/>
      <c r="G712" s="52"/>
      <c r="H712" s="45"/>
      <c r="I712" s="45"/>
      <c r="J712" s="45"/>
    </row>
    <row r="713" spans="3:10" ht="15.75" customHeight="1" x14ac:dyDescent="0.2">
      <c r="C713" s="76"/>
      <c r="D713" s="45"/>
      <c r="F713" s="52"/>
      <c r="G713" s="52"/>
      <c r="H713" s="45"/>
      <c r="I713" s="45"/>
      <c r="J713" s="45"/>
    </row>
    <row r="714" spans="3:10" ht="15.75" customHeight="1" x14ac:dyDescent="0.2">
      <c r="C714" s="76"/>
      <c r="D714" s="45"/>
      <c r="F714" s="52"/>
      <c r="G714" s="52"/>
      <c r="H714" s="45"/>
      <c r="I714" s="45"/>
      <c r="J714" s="45"/>
    </row>
    <row r="715" spans="3:10" ht="15.75" customHeight="1" x14ac:dyDescent="0.2">
      <c r="C715" s="76"/>
      <c r="D715" s="45"/>
      <c r="F715" s="52"/>
      <c r="G715" s="52"/>
      <c r="H715" s="45"/>
      <c r="I715" s="45"/>
      <c r="J715" s="45"/>
    </row>
    <row r="716" spans="3:10" ht="15.75" customHeight="1" x14ac:dyDescent="0.2">
      <c r="C716" s="76"/>
      <c r="D716" s="45"/>
      <c r="F716" s="52"/>
      <c r="G716" s="52"/>
      <c r="H716" s="45"/>
      <c r="I716" s="45"/>
      <c r="J716" s="45"/>
    </row>
    <row r="717" spans="3:10" ht="15.75" customHeight="1" x14ac:dyDescent="0.2">
      <c r="C717" s="76"/>
      <c r="D717" s="45"/>
      <c r="F717" s="52"/>
      <c r="G717" s="52"/>
      <c r="H717" s="45"/>
      <c r="I717" s="45"/>
      <c r="J717" s="45"/>
    </row>
    <row r="718" spans="3:10" ht="15.75" customHeight="1" x14ac:dyDescent="0.2">
      <c r="C718" s="76"/>
      <c r="D718" s="45"/>
      <c r="F718" s="52"/>
      <c r="G718" s="52"/>
      <c r="H718" s="45"/>
      <c r="I718" s="45"/>
      <c r="J718" s="45"/>
    </row>
    <row r="719" spans="3:10" ht="15.75" customHeight="1" x14ac:dyDescent="0.2">
      <c r="C719" s="76"/>
      <c r="D719" s="45"/>
      <c r="F719" s="52"/>
      <c r="G719" s="52"/>
      <c r="H719" s="45"/>
      <c r="I719" s="45"/>
      <c r="J719" s="45"/>
    </row>
    <row r="720" spans="3:10" ht="15.75" customHeight="1" x14ac:dyDescent="0.2">
      <c r="C720" s="76"/>
      <c r="D720" s="45"/>
      <c r="F720" s="52"/>
      <c r="G720" s="52"/>
      <c r="H720" s="45"/>
      <c r="I720" s="45"/>
      <c r="J720" s="45"/>
    </row>
    <row r="721" spans="3:10" ht="15.75" customHeight="1" x14ac:dyDescent="0.2">
      <c r="C721" s="76"/>
      <c r="D721" s="45"/>
      <c r="F721" s="52"/>
      <c r="G721" s="52"/>
      <c r="H721" s="45"/>
      <c r="I721" s="45"/>
      <c r="J721" s="45"/>
    </row>
    <row r="722" spans="3:10" ht="15.75" customHeight="1" x14ac:dyDescent="0.2">
      <c r="C722" s="76"/>
      <c r="D722" s="45"/>
      <c r="F722" s="52"/>
      <c r="G722" s="52"/>
      <c r="H722" s="45"/>
      <c r="I722" s="45"/>
      <c r="J722" s="45"/>
    </row>
    <row r="723" spans="3:10" ht="15.75" customHeight="1" x14ac:dyDescent="0.2">
      <c r="C723" s="76"/>
      <c r="D723" s="45"/>
      <c r="F723" s="52"/>
      <c r="G723" s="52"/>
      <c r="H723" s="45"/>
      <c r="I723" s="45"/>
      <c r="J723" s="45"/>
    </row>
    <row r="724" spans="3:10" ht="15.75" customHeight="1" x14ac:dyDescent="0.2">
      <c r="C724" s="76"/>
      <c r="D724" s="45"/>
      <c r="F724" s="52"/>
      <c r="G724" s="52"/>
      <c r="H724" s="45"/>
      <c r="I724" s="45"/>
      <c r="J724" s="45"/>
    </row>
    <row r="725" spans="3:10" ht="15.75" customHeight="1" x14ac:dyDescent="0.2">
      <c r="C725" s="76"/>
      <c r="D725" s="45"/>
      <c r="F725" s="52"/>
      <c r="G725" s="52"/>
      <c r="H725" s="45"/>
      <c r="I725" s="45"/>
      <c r="J725" s="45"/>
    </row>
    <row r="726" spans="3:10" ht="15.75" customHeight="1" x14ac:dyDescent="0.2">
      <c r="C726" s="76"/>
      <c r="D726" s="45"/>
      <c r="F726" s="52"/>
      <c r="G726" s="52"/>
      <c r="H726" s="45"/>
      <c r="I726" s="45"/>
      <c r="J726" s="45"/>
    </row>
    <row r="727" spans="3:10" ht="15.75" customHeight="1" x14ac:dyDescent="0.2">
      <c r="C727" s="76"/>
      <c r="D727" s="45"/>
      <c r="F727" s="52"/>
      <c r="G727" s="52"/>
      <c r="H727" s="45"/>
      <c r="I727" s="45"/>
      <c r="J727" s="45"/>
    </row>
    <row r="728" spans="3:10" ht="15.75" customHeight="1" x14ac:dyDescent="0.2">
      <c r="C728" s="76"/>
      <c r="D728" s="45"/>
      <c r="F728" s="52"/>
      <c r="G728" s="52"/>
      <c r="H728" s="45"/>
      <c r="I728" s="45"/>
      <c r="J728" s="45"/>
    </row>
    <row r="729" spans="3:10" ht="15.75" customHeight="1" x14ac:dyDescent="0.2">
      <c r="C729" s="76"/>
      <c r="D729" s="45"/>
      <c r="F729" s="52"/>
      <c r="G729" s="52"/>
      <c r="H729" s="45"/>
      <c r="I729" s="45"/>
      <c r="J729" s="45"/>
    </row>
    <row r="730" spans="3:10" ht="15.75" customHeight="1" x14ac:dyDescent="0.2">
      <c r="C730" s="76"/>
      <c r="D730" s="45"/>
      <c r="F730" s="52"/>
      <c r="G730" s="52"/>
      <c r="H730" s="45"/>
      <c r="I730" s="45"/>
      <c r="J730" s="45"/>
    </row>
    <row r="731" spans="3:10" ht="15.75" customHeight="1" x14ac:dyDescent="0.2">
      <c r="C731" s="76"/>
      <c r="D731" s="45"/>
      <c r="F731" s="52"/>
      <c r="G731" s="52"/>
      <c r="H731" s="45"/>
      <c r="I731" s="45"/>
      <c r="J731" s="45"/>
    </row>
    <row r="732" spans="3:10" ht="15.75" customHeight="1" x14ac:dyDescent="0.2">
      <c r="C732" s="76"/>
      <c r="D732" s="45"/>
      <c r="F732" s="52"/>
      <c r="G732" s="52"/>
      <c r="H732" s="45"/>
      <c r="I732" s="45"/>
      <c r="J732" s="45"/>
    </row>
    <row r="733" spans="3:10" ht="15.75" customHeight="1" x14ac:dyDescent="0.2">
      <c r="C733" s="76"/>
      <c r="D733" s="45"/>
      <c r="F733" s="52"/>
      <c r="G733" s="52"/>
      <c r="H733" s="45"/>
      <c r="I733" s="45"/>
      <c r="J733" s="45"/>
    </row>
    <row r="734" spans="3:10" ht="15.75" customHeight="1" x14ac:dyDescent="0.2">
      <c r="C734" s="76"/>
      <c r="D734" s="45"/>
      <c r="F734" s="52"/>
      <c r="G734" s="52"/>
      <c r="H734" s="45"/>
      <c r="I734" s="45"/>
      <c r="J734" s="45"/>
    </row>
    <row r="735" spans="3:10" ht="15.75" customHeight="1" x14ac:dyDescent="0.2">
      <c r="C735" s="76"/>
      <c r="D735" s="45"/>
      <c r="F735" s="52"/>
      <c r="G735" s="52"/>
      <c r="H735" s="45"/>
      <c r="I735" s="45"/>
      <c r="J735" s="45"/>
    </row>
    <row r="736" spans="3:10" ht="15.75" customHeight="1" x14ac:dyDescent="0.2">
      <c r="C736" s="76"/>
      <c r="D736" s="45"/>
      <c r="F736" s="52"/>
      <c r="G736" s="52"/>
      <c r="H736" s="45"/>
      <c r="I736" s="45"/>
      <c r="J736" s="45"/>
    </row>
    <row r="737" spans="3:10" ht="15.75" customHeight="1" x14ac:dyDescent="0.2">
      <c r="C737" s="76"/>
      <c r="D737" s="45"/>
      <c r="F737" s="52"/>
      <c r="G737" s="52"/>
      <c r="H737" s="45"/>
      <c r="I737" s="45"/>
      <c r="J737" s="45"/>
    </row>
    <row r="738" spans="3:10" ht="15.75" customHeight="1" x14ac:dyDescent="0.2">
      <c r="C738" s="76"/>
      <c r="D738" s="45"/>
      <c r="F738" s="52"/>
      <c r="G738" s="52"/>
      <c r="H738" s="45"/>
      <c r="I738" s="45"/>
      <c r="J738" s="45"/>
    </row>
    <row r="739" spans="3:10" ht="15.75" customHeight="1" x14ac:dyDescent="0.2">
      <c r="C739" s="76"/>
      <c r="D739" s="45"/>
      <c r="F739" s="52"/>
      <c r="G739" s="52"/>
      <c r="H739" s="45"/>
      <c r="I739" s="45"/>
      <c r="J739" s="45"/>
    </row>
    <row r="740" spans="3:10" ht="15.75" customHeight="1" x14ac:dyDescent="0.2">
      <c r="C740" s="76"/>
      <c r="D740" s="45"/>
      <c r="F740" s="52"/>
      <c r="G740" s="52"/>
      <c r="H740" s="45"/>
      <c r="I740" s="45"/>
      <c r="J740" s="45"/>
    </row>
    <row r="741" spans="3:10" ht="15.75" customHeight="1" x14ac:dyDescent="0.2">
      <c r="C741" s="76"/>
      <c r="D741" s="45"/>
      <c r="F741" s="52"/>
      <c r="G741" s="52"/>
      <c r="H741" s="45"/>
      <c r="I741" s="45"/>
      <c r="J741" s="45"/>
    </row>
    <row r="742" spans="3:10" ht="15.75" customHeight="1" x14ac:dyDescent="0.2">
      <c r="C742" s="76"/>
      <c r="D742" s="45"/>
      <c r="F742" s="52"/>
      <c r="G742" s="52"/>
      <c r="H742" s="45"/>
      <c r="I742" s="45"/>
      <c r="J742" s="45"/>
    </row>
    <row r="743" spans="3:10" ht="15.75" customHeight="1" x14ac:dyDescent="0.2">
      <c r="C743" s="76"/>
      <c r="D743" s="45"/>
      <c r="F743" s="52"/>
      <c r="G743" s="52"/>
      <c r="H743" s="45"/>
      <c r="I743" s="45"/>
      <c r="J743" s="45"/>
    </row>
    <row r="744" spans="3:10" ht="15.75" customHeight="1" x14ac:dyDescent="0.2">
      <c r="C744" s="76"/>
      <c r="D744" s="45"/>
      <c r="F744" s="52"/>
      <c r="G744" s="52"/>
      <c r="H744" s="45"/>
      <c r="I744" s="45"/>
      <c r="J744" s="45"/>
    </row>
    <row r="745" spans="3:10" ht="15.75" customHeight="1" x14ac:dyDescent="0.2">
      <c r="C745" s="76"/>
      <c r="D745" s="45"/>
      <c r="F745" s="52"/>
      <c r="G745" s="52"/>
      <c r="H745" s="45"/>
      <c r="I745" s="45"/>
      <c r="J745" s="45"/>
    </row>
    <row r="746" spans="3:10" ht="15.75" customHeight="1" x14ac:dyDescent="0.2">
      <c r="C746" s="76"/>
      <c r="D746" s="45"/>
      <c r="F746" s="52"/>
      <c r="G746" s="52"/>
      <c r="H746" s="45"/>
      <c r="I746" s="45"/>
      <c r="J746" s="45"/>
    </row>
    <row r="747" spans="3:10" ht="15.75" customHeight="1" x14ac:dyDescent="0.2">
      <c r="C747" s="76"/>
      <c r="D747" s="45"/>
      <c r="F747" s="52"/>
      <c r="G747" s="52"/>
      <c r="H747" s="45"/>
      <c r="I747" s="45"/>
      <c r="J747" s="45"/>
    </row>
    <row r="748" spans="3:10" ht="15.75" customHeight="1" x14ac:dyDescent="0.2">
      <c r="C748" s="76"/>
      <c r="D748" s="45"/>
      <c r="F748" s="52"/>
      <c r="G748" s="52"/>
      <c r="H748" s="45"/>
      <c r="I748" s="45"/>
      <c r="J748" s="45"/>
    </row>
    <row r="749" spans="3:10" ht="15.75" customHeight="1" x14ac:dyDescent="0.2">
      <c r="C749" s="76"/>
      <c r="D749" s="45"/>
      <c r="F749" s="52"/>
      <c r="G749" s="52"/>
      <c r="H749" s="45"/>
      <c r="I749" s="45"/>
      <c r="J749" s="45"/>
    </row>
    <row r="750" spans="3:10" ht="15.75" customHeight="1" x14ac:dyDescent="0.2">
      <c r="C750" s="76"/>
      <c r="D750" s="45"/>
      <c r="F750" s="52"/>
      <c r="G750" s="52"/>
      <c r="H750" s="45"/>
      <c r="I750" s="45"/>
      <c r="J750" s="45"/>
    </row>
    <row r="751" spans="3:10" ht="15.75" customHeight="1" x14ac:dyDescent="0.2">
      <c r="C751" s="76"/>
      <c r="D751" s="45"/>
      <c r="F751" s="52"/>
      <c r="G751" s="52"/>
      <c r="H751" s="45"/>
      <c r="I751" s="45"/>
      <c r="J751" s="45"/>
    </row>
    <row r="752" spans="3:10" ht="15.75" customHeight="1" x14ac:dyDescent="0.2">
      <c r="C752" s="76"/>
      <c r="D752" s="45"/>
      <c r="F752" s="52"/>
      <c r="G752" s="52"/>
      <c r="H752" s="45"/>
      <c r="I752" s="45"/>
      <c r="J752" s="45"/>
    </row>
    <row r="753" spans="3:10" ht="15.75" customHeight="1" x14ac:dyDescent="0.2">
      <c r="C753" s="76"/>
      <c r="D753" s="45"/>
      <c r="F753" s="52"/>
      <c r="G753" s="52"/>
      <c r="H753" s="45"/>
      <c r="I753" s="45"/>
      <c r="J753" s="45"/>
    </row>
    <row r="754" spans="3:10" ht="15.75" customHeight="1" x14ac:dyDescent="0.2">
      <c r="C754" s="76"/>
      <c r="D754" s="45"/>
      <c r="F754" s="52"/>
      <c r="G754" s="52"/>
      <c r="H754" s="45"/>
      <c r="I754" s="45"/>
      <c r="J754" s="45"/>
    </row>
    <row r="755" spans="3:10" ht="15.75" customHeight="1" x14ac:dyDescent="0.2">
      <c r="C755" s="76"/>
      <c r="D755" s="45"/>
      <c r="F755" s="52"/>
      <c r="G755" s="52"/>
      <c r="H755" s="45"/>
      <c r="I755" s="45"/>
      <c r="J755" s="45"/>
    </row>
    <row r="756" spans="3:10" ht="15.75" customHeight="1" x14ac:dyDescent="0.2">
      <c r="C756" s="76"/>
      <c r="D756" s="45"/>
      <c r="F756" s="52"/>
      <c r="G756" s="52"/>
      <c r="H756" s="45"/>
      <c r="I756" s="45"/>
      <c r="J756" s="45"/>
    </row>
    <row r="757" spans="3:10" ht="15.75" customHeight="1" x14ac:dyDescent="0.2">
      <c r="C757" s="76"/>
      <c r="D757" s="45"/>
      <c r="F757" s="52"/>
      <c r="G757" s="52"/>
      <c r="H757" s="45"/>
      <c r="I757" s="45"/>
      <c r="J757" s="45"/>
    </row>
    <row r="758" spans="3:10" ht="15.75" customHeight="1" x14ac:dyDescent="0.2">
      <c r="C758" s="76"/>
      <c r="D758" s="45"/>
      <c r="F758" s="52"/>
      <c r="G758" s="52"/>
      <c r="H758" s="45"/>
      <c r="I758" s="45"/>
      <c r="J758" s="45"/>
    </row>
    <row r="759" spans="3:10" ht="15.75" customHeight="1" x14ac:dyDescent="0.2">
      <c r="C759" s="76"/>
      <c r="D759" s="45"/>
      <c r="F759" s="52"/>
      <c r="G759" s="52"/>
      <c r="H759" s="45"/>
      <c r="I759" s="45"/>
      <c r="J759" s="45"/>
    </row>
    <row r="760" spans="3:10" ht="15.75" customHeight="1" x14ac:dyDescent="0.2">
      <c r="C760" s="76"/>
      <c r="D760" s="45"/>
      <c r="F760" s="52"/>
      <c r="G760" s="52"/>
      <c r="H760" s="45"/>
      <c r="I760" s="45"/>
      <c r="J760" s="45"/>
    </row>
    <row r="761" spans="3:10" ht="15.75" customHeight="1" x14ac:dyDescent="0.2">
      <c r="C761" s="76"/>
      <c r="D761" s="45"/>
      <c r="F761" s="52"/>
      <c r="G761" s="52"/>
      <c r="H761" s="45"/>
      <c r="I761" s="45"/>
      <c r="J761" s="45"/>
    </row>
    <row r="762" spans="3:10" ht="15.75" customHeight="1" x14ac:dyDescent="0.2">
      <c r="C762" s="76"/>
      <c r="D762" s="45"/>
      <c r="F762" s="52"/>
      <c r="G762" s="52"/>
      <c r="H762" s="45"/>
      <c r="I762" s="45"/>
      <c r="J762" s="45"/>
    </row>
    <row r="763" spans="3:10" ht="15.75" customHeight="1" x14ac:dyDescent="0.2">
      <c r="C763" s="76"/>
      <c r="D763" s="45"/>
      <c r="F763" s="52"/>
      <c r="G763" s="52"/>
      <c r="H763" s="45"/>
      <c r="I763" s="45"/>
      <c r="J763" s="45"/>
    </row>
    <row r="764" spans="3:10" ht="15.75" customHeight="1" x14ac:dyDescent="0.2">
      <c r="C764" s="76"/>
      <c r="D764" s="45"/>
      <c r="F764" s="52"/>
      <c r="G764" s="52"/>
      <c r="H764" s="45"/>
      <c r="I764" s="45"/>
      <c r="J764" s="45"/>
    </row>
    <row r="765" spans="3:10" ht="15.75" customHeight="1" x14ac:dyDescent="0.2">
      <c r="C765" s="76"/>
      <c r="D765" s="45"/>
      <c r="F765" s="52"/>
      <c r="G765" s="52"/>
      <c r="H765" s="45"/>
      <c r="I765" s="45"/>
      <c r="J765" s="45"/>
    </row>
    <row r="766" spans="3:10" ht="15.75" customHeight="1" x14ac:dyDescent="0.2">
      <c r="C766" s="76"/>
      <c r="D766" s="45"/>
      <c r="F766" s="52"/>
      <c r="G766" s="52"/>
      <c r="H766" s="45"/>
      <c r="I766" s="45"/>
      <c r="J766" s="45"/>
    </row>
    <row r="767" spans="3:10" ht="15.75" customHeight="1" x14ac:dyDescent="0.2">
      <c r="C767" s="76"/>
      <c r="D767" s="45"/>
      <c r="F767" s="52"/>
      <c r="G767" s="52"/>
      <c r="H767" s="45"/>
      <c r="I767" s="45"/>
      <c r="J767" s="45"/>
    </row>
    <row r="768" spans="3:10" ht="15.75" customHeight="1" x14ac:dyDescent="0.2">
      <c r="C768" s="76"/>
      <c r="D768" s="45"/>
      <c r="F768" s="52"/>
      <c r="G768" s="52"/>
      <c r="H768" s="45"/>
      <c r="I768" s="45"/>
      <c r="J768" s="45"/>
    </row>
    <row r="769" spans="3:10" ht="15.75" customHeight="1" x14ac:dyDescent="0.2">
      <c r="C769" s="76"/>
      <c r="D769" s="45"/>
      <c r="F769" s="52"/>
      <c r="G769" s="52"/>
      <c r="H769" s="45"/>
      <c r="I769" s="45"/>
      <c r="J769" s="45"/>
    </row>
    <row r="770" spans="3:10" ht="15.75" customHeight="1" x14ac:dyDescent="0.2">
      <c r="C770" s="76"/>
      <c r="D770" s="45"/>
      <c r="F770" s="52"/>
      <c r="G770" s="52"/>
      <c r="H770" s="45"/>
      <c r="I770" s="45"/>
      <c r="J770" s="45"/>
    </row>
    <row r="771" spans="3:10" ht="15.75" customHeight="1" x14ac:dyDescent="0.2">
      <c r="C771" s="76"/>
      <c r="D771" s="45"/>
      <c r="F771" s="52"/>
      <c r="G771" s="52"/>
      <c r="H771" s="45"/>
      <c r="I771" s="45"/>
      <c r="J771" s="45"/>
    </row>
    <row r="772" spans="3:10" ht="15.75" customHeight="1" x14ac:dyDescent="0.2">
      <c r="C772" s="76"/>
      <c r="D772" s="45"/>
      <c r="F772" s="52"/>
      <c r="G772" s="52"/>
      <c r="H772" s="45"/>
      <c r="I772" s="45"/>
      <c r="J772" s="45"/>
    </row>
    <row r="773" spans="3:10" ht="15.75" customHeight="1" x14ac:dyDescent="0.2">
      <c r="C773" s="76"/>
      <c r="D773" s="45"/>
      <c r="F773" s="52"/>
      <c r="G773" s="52"/>
      <c r="H773" s="45"/>
      <c r="I773" s="45"/>
      <c r="J773" s="45"/>
    </row>
    <row r="774" spans="3:10" ht="15.75" customHeight="1" x14ac:dyDescent="0.2">
      <c r="C774" s="76"/>
      <c r="D774" s="45"/>
      <c r="F774" s="52"/>
      <c r="G774" s="52"/>
      <c r="H774" s="45"/>
      <c r="I774" s="45"/>
      <c r="J774" s="45"/>
    </row>
    <row r="775" spans="3:10" ht="15.75" customHeight="1" x14ac:dyDescent="0.2">
      <c r="C775" s="76"/>
      <c r="D775" s="45"/>
      <c r="F775" s="52"/>
      <c r="G775" s="52"/>
      <c r="H775" s="45"/>
      <c r="I775" s="45"/>
      <c r="J775" s="45"/>
    </row>
    <row r="776" spans="3:10" ht="15.75" customHeight="1" x14ac:dyDescent="0.2">
      <c r="C776" s="76"/>
      <c r="D776" s="45"/>
      <c r="F776" s="52"/>
      <c r="G776" s="52"/>
      <c r="H776" s="45"/>
      <c r="I776" s="45"/>
      <c r="J776" s="45"/>
    </row>
    <row r="777" spans="3:10" ht="15.75" customHeight="1" x14ac:dyDescent="0.2">
      <c r="C777" s="76"/>
      <c r="D777" s="45"/>
      <c r="F777" s="52"/>
      <c r="G777" s="52"/>
      <c r="H777" s="45"/>
      <c r="I777" s="45"/>
      <c r="J777" s="45"/>
    </row>
    <row r="778" spans="3:10" ht="15.75" customHeight="1" x14ac:dyDescent="0.2">
      <c r="C778" s="76"/>
      <c r="D778" s="45"/>
      <c r="F778" s="52"/>
      <c r="G778" s="52"/>
      <c r="H778" s="45"/>
      <c r="I778" s="45"/>
      <c r="J778" s="45"/>
    </row>
    <row r="779" spans="3:10" ht="15.75" customHeight="1" x14ac:dyDescent="0.2">
      <c r="C779" s="76"/>
      <c r="D779" s="45"/>
      <c r="F779" s="52"/>
      <c r="G779" s="52"/>
      <c r="H779" s="45"/>
      <c r="I779" s="45"/>
      <c r="J779" s="45"/>
    </row>
    <row r="780" spans="3:10" ht="15.75" customHeight="1" x14ac:dyDescent="0.2">
      <c r="C780" s="76"/>
      <c r="D780" s="45"/>
      <c r="F780" s="52"/>
      <c r="G780" s="52"/>
      <c r="H780" s="45"/>
      <c r="I780" s="45"/>
      <c r="J780" s="45"/>
    </row>
    <row r="781" spans="3:10" ht="15.75" customHeight="1" x14ac:dyDescent="0.2">
      <c r="C781" s="76"/>
      <c r="D781" s="45"/>
      <c r="F781" s="52"/>
      <c r="G781" s="52"/>
      <c r="H781" s="45"/>
      <c r="I781" s="45"/>
      <c r="J781" s="45"/>
    </row>
    <row r="782" spans="3:10" ht="15.75" customHeight="1" x14ac:dyDescent="0.2">
      <c r="C782" s="76"/>
      <c r="D782" s="45"/>
      <c r="F782" s="52"/>
      <c r="G782" s="52"/>
      <c r="H782" s="45"/>
      <c r="I782" s="45"/>
      <c r="J782" s="45"/>
    </row>
    <row r="783" spans="3:10" ht="15.75" customHeight="1" x14ac:dyDescent="0.2">
      <c r="C783" s="76"/>
      <c r="D783" s="45"/>
      <c r="F783" s="52"/>
      <c r="G783" s="52"/>
      <c r="H783" s="45"/>
      <c r="I783" s="45"/>
      <c r="J783" s="45"/>
    </row>
    <row r="784" spans="3:10" ht="15.75" customHeight="1" x14ac:dyDescent="0.2">
      <c r="C784" s="76"/>
      <c r="D784" s="45"/>
      <c r="F784" s="52"/>
      <c r="G784" s="52"/>
      <c r="H784" s="45"/>
      <c r="I784" s="45"/>
      <c r="J784" s="45"/>
    </row>
    <row r="785" spans="3:10" ht="15.75" customHeight="1" x14ac:dyDescent="0.2">
      <c r="C785" s="76"/>
      <c r="D785" s="45"/>
      <c r="F785" s="52"/>
      <c r="G785" s="52"/>
      <c r="H785" s="45"/>
      <c r="I785" s="45"/>
      <c r="J785" s="45"/>
    </row>
    <row r="786" spans="3:10" ht="15.75" customHeight="1" x14ac:dyDescent="0.2">
      <c r="C786" s="76"/>
      <c r="D786" s="45"/>
      <c r="F786" s="52"/>
      <c r="G786" s="52"/>
      <c r="H786" s="45"/>
      <c r="I786" s="45"/>
      <c r="J786" s="45"/>
    </row>
    <row r="787" spans="3:10" ht="15.75" customHeight="1" x14ac:dyDescent="0.2">
      <c r="C787" s="76"/>
      <c r="D787" s="45"/>
      <c r="F787" s="52"/>
      <c r="G787" s="52"/>
      <c r="H787" s="45"/>
      <c r="I787" s="45"/>
      <c r="J787" s="45"/>
    </row>
    <row r="788" spans="3:10" ht="15.75" customHeight="1" x14ac:dyDescent="0.2">
      <c r="C788" s="76"/>
      <c r="D788" s="45"/>
      <c r="F788" s="52"/>
      <c r="G788" s="52"/>
      <c r="H788" s="45"/>
      <c r="I788" s="45"/>
      <c r="J788" s="45"/>
    </row>
    <row r="789" spans="3:10" ht="15.75" customHeight="1" x14ac:dyDescent="0.2">
      <c r="C789" s="76"/>
      <c r="D789" s="45"/>
      <c r="F789" s="52"/>
      <c r="G789" s="52"/>
      <c r="H789" s="45"/>
      <c r="I789" s="45"/>
      <c r="J789" s="45"/>
    </row>
    <row r="790" spans="3:10" ht="15.75" customHeight="1" x14ac:dyDescent="0.2">
      <c r="C790" s="76"/>
      <c r="D790" s="45"/>
      <c r="F790" s="52"/>
      <c r="G790" s="52"/>
      <c r="H790" s="45"/>
      <c r="I790" s="45"/>
      <c r="J790" s="45"/>
    </row>
    <row r="791" spans="3:10" ht="15.75" customHeight="1" x14ac:dyDescent="0.2">
      <c r="C791" s="76"/>
      <c r="D791" s="45"/>
      <c r="F791" s="52"/>
      <c r="G791" s="52"/>
      <c r="H791" s="45"/>
      <c r="I791" s="45"/>
      <c r="J791" s="45"/>
    </row>
    <row r="792" spans="3:10" ht="15.75" customHeight="1" x14ac:dyDescent="0.2">
      <c r="C792" s="76"/>
      <c r="D792" s="45"/>
      <c r="F792" s="52"/>
      <c r="G792" s="52"/>
      <c r="H792" s="45"/>
      <c r="I792" s="45"/>
      <c r="J792" s="45"/>
    </row>
    <row r="793" spans="3:10" ht="15.75" customHeight="1" x14ac:dyDescent="0.2">
      <c r="C793" s="76"/>
      <c r="D793" s="45"/>
      <c r="F793" s="52"/>
      <c r="G793" s="52"/>
      <c r="H793" s="45"/>
      <c r="I793" s="45"/>
      <c r="J793" s="45"/>
    </row>
    <row r="794" spans="3:10" ht="15.75" customHeight="1" x14ac:dyDescent="0.2">
      <c r="C794" s="76"/>
      <c r="D794" s="45"/>
      <c r="F794" s="52"/>
      <c r="G794" s="52"/>
      <c r="H794" s="45"/>
      <c r="I794" s="45"/>
      <c r="J794" s="45"/>
    </row>
    <row r="795" spans="3:10" ht="15.75" customHeight="1" x14ac:dyDescent="0.2">
      <c r="C795" s="76"/>
      <c r="D795" s="45"/>
      <c r="F795" s="52"/>
      <c r="G795" s="52"/>
      <c r="H795" s="45"/>
      <c r="I795" s="45"/>
      <c r="J795" s="45"/>
    </row>
    <row r="796" spans="3:10" ht="15.75" customHeight="1" x14ac:dyDescent="0.2">
      <c r="C796" s="76"/>
      <c r="D796" s="45"/>
      <c r="F796" s="52"/>
      <c r="G796" s="52"/>
      <c r="H796" s="45"/>
      <c r="I796" s="45"/>
      <c r="J796" s="45"/>
    </row>
    <row r="797" spans="3:10" ht="15.75" customHeight="1" x14ac:dyDescent="0.2">
      <c r="C797" s="76"/>
      <c r="D797" s="45"/>
      <c r="F797" s="52"/>
      <c r="G797" s="52"/>
      <c r="H797" s="45"/>
      <c r="I797" s="45"/>
      <c r="J797" s="45"/>
    </row>
    <row r="798" spans="3:10" ht="15.75" customHeight="1" x14ac:dyDescent="0.2">
      <c r="C798" s="76"/>
      <c r="D798" s="45"/>
      <c r="F798" s="52"/>
      <c r="G798" s="52"/>
      <c r="H798" s="45"/>
      <c r="I798" s="45"/>
      <c r="J798" s="45"/>
    </row>
    <row r="799" spans="3:10" ht="15.75" customHeight="1" x14ac:dyDescent="0.2">
      <c r="C799" s="76"/>
      <c r="D799" s="45"/>
      <c r="F799" s="52"/>
      <c r="G799" s="52"/>
      <c r="H799" s="45"/>
      <c r="I799" s="45"/>
      <c r="J799" s="45"/>
    </row>
    <row r="800" spans="3:10" ht="15.75" customHeight="1" x14ac:dyDescent="0.2">
      <c r="C800" s="76"/>
      <c r="D800" s="45"/>
      <c r="F800" s="52"/>
      <c r="G800" s="52"/>
      <c r="H800" s="45"/>
      <c r="I800" s="45"/>
      <c r="J800" s="45"/>
    </row>
    <row r="801" spans="3:10" ht="15.75" customHeight="1" x14ac:dyDescent="0.2">
      <c r="C801" s="76"/>
      <c r="D801" s="45"/>
      <c r="F801" s="52"/>
      <c r="G801" s="52"/>
      <c r="H801" s="45"/>
      <c r="I801" s="45"/>
      <c r="J801" s="45"/>
    </row>
    <row r="802" spans="3:10" ht="15.75" customHeight="1" x14ac:dyDescent="0.2">
      <c r="C802" s="76"/>
      <c r="D802" s="45"/>
      <c r="F802" s="52"/>
      <c r="G802" s="52"/>
      <c r="H802" s="45"/>
      <c r="I802" s="45"/>
      <c r="J802" s="45"/>
    </row>
    <row r="803" spans="3:10" ht="15.75" customHeight="1" x14ac:dyDescent="0.2">
      <c r="C803" s="76"/>
      <c r="D803" s="45"/>
      <c r="F803" s="52"/>
      <c r="G803" s="52"/>
      <c r="H803" s="45"/>
      <c r="I803" s="45"/>
      <c r="J803" s="45"/>
    </row>
    <row r="804" spans="3:10" ht="15.75" customHeight="1" x14ac:dyDescent="0.2">
      <c r="C804" s="76"/>
      <c r="D804" s="45"/>
      <c r="F804" s="52"/>
      <c r="G804" s="52"/>
      <c r="H804" s="45"/>
      <c r="I804" s="45"/>
      <c r="J804" s="45"/>
    </row>
    <row r="805" spans="3:10" ht="15.75" customHeight="1" x14ac:dyDescent="0.2">
      <c r="C805" s="76"/>
      <c r="D805" s="45"/>
      <c r="F805" s="52"/>
      <c r="G805" s="52"/>
      <c r="H805" s="45"/>
      <c r="I805" s="45"/>
      <c r="J805" s="45"/>
    </row>
    <row r="806" spans="3:10" ht="15.75" customHeight="1" x14ac:dyDescent="0.2">
      <c r="C806" s="76"/>
      <c r="D806" s="45"/>
      <c r="F806" s="52"/>
      <c r="G806" s="52"/>
      <c r="H806" s="45"/>
      <c r="I806" s="45"/>
      <c r="J806" s="45"/>
    </row>
    <row r="807" spans="3:10" ht="15.75" customHeight="1" x14ac:dyDescent="0.2">
      <c r="C807" s="76"/>
      <c r="D807" s="45"/>
      <c r="F807" s="52"/>
      <c r="G807" s="52"/>
      <c r="H807" s="45"/>
      <c r="I807" s="45"/>
      <c r="J807" s="45"/>
    </row>
    <row r="808" spans="3:10" ht="15.75" customHeight="1" x14ac:dyDescent="0.2">
      <c r="C808" s="76"/>
      <c r="D808" s="45"/>
      <c r="F808" s="52"/>
      <c r="G808" s="52"/>
      <c r="H808" s="45"/>
      <c r="I808" s="45"/>
      <c r="J808" s="45"/>
    </row>
    <row r="809" spans="3:10" ht="15.75" customHeight="1" x14ac:dyDescent="0.2">
      <c r="C809" s="76"/>
      <c r="D809" s="45"/>
      <c r="F809" s="52"/>
      <c r="G809" s="52"/>
      <c r="H809" s="45"/>
      <c r="I809" s="45"/>
      <c r="J809" s="45"/>
    </row>
    <row r="810" spans="3:10" ht="15.75" customHeight="1" x14ac:dyDescent="0.2">
      <c r="C810" s="76"/>
      <c r="D810" s="45"/>
      <c r="F810" s="52"/>
      <c r="G810" s="52"/>
      <c r="H810" s="45"/>
      <c r="I810" s="45"/>
      <c r="J810" s="45"/>
    </row>
    <row r="811" spans="3:10" ht="15.75" customHeight="1" x14ac:dyDescent="0.2">
      <c r="C811" s="76"/>
      <c r="D811" s="45"/>
      <c r="F811" s="52"/>
      <c r="G811" s="52"/>
      <c r="H811" s="45"/>
      <c r="I811" s="45"/>
      <c r="J811" s="45"/>
    </row>
    <row r="812" spans="3:10" ht="15.75" customHeight="1" x14ac:dyDescent="0.2">
      <c r="C812" s="76"/>
      <c r="D812" s="45"/>
      <c r="F812" s="52"/>
      <c r="G812" s="52"/>
      <c r="H812" s="45"/>
      <c r="I812" s="45"/>
      <c r="J812" s="45"/>
    </row>
    <row r="813" spans="3:10" ht="15.75" customHeight="1" x14ac:dyDescent="0.2">
      <c r="C813" s="76"/>
      <c r="D813" s="45"/>
      <c r="F813" s="52"/>
      <c r="G813" s="52"/>
      <c r="H813" s="45"/>
      <c r="I813" s="45"/>
      <c r="J813" s="45"/>
    </row>
    <row r="814" spans="3:10" ht="15.75" customHeight="1" x14ac:dyDescent="0.2">
      <c r="C814" s="76"/>
      <c r="D814" s="45"/>
      <c r="F814" s="52"/>
      <c r="G814" s="52"/>
      <c r="H814" s="45"/>
      <c r="I814" s="45"/>
      <c r="J814" s="45"/>
    </row>
    <row r="815" spans="3:10" ht="15.75" customHeight="1" x14ac:dyDescent="0.2">
      <c r="C815" s="76"/>
      <c r="D815" s="45"/>
      <c r="F815" s="52"/>
      <c r="G815" s="52"/>
      <c r="H815" s="45"/>
      <c r="I815" s="45"/>
      <c r="J815" s="45"/>
    </row>
    <row r="816" spans="3:10" ht="15.75" customHeight="1" x14ac:dyDescent="0.2">
      <c r="C816" s="76"/>
      <c r="D816" s="45"/>
      <c r="F816" s="52"/>
      <c r="G816" s="52"/>
      <c r="H816" s="45"/>
      <c r="I816" s="45"/>
      <c r="J816" s="45"/>
    </row>
    <row r="817" spans="3:10" ht="15.75" customHeight="1" x14ac:dyDescent="0.2">
      <c r="C817" s="76"/>
      <c r="D817" s="45"/>
      <c r="F817" s="52"/>
      <c r="G817" s="52"/>
      <c r="H817" s="45"/>
      <c r="I817" s="45"/>
      <c r="J817" s="45"/>
    </row>
    <row r="818" spans="3:10" ht="15.75" customHeight="1" x14ac:dyDescent="0.2">
      <c r="C818" s="76"/>
      <c r="D818" s="45"/>
      <c r="F818" s="52"/>
      <c r="G818" s="52"/>
      <c r="H818" s="45"/>
      <c r="I818" s="45"/>
      <c r="J818" s="45"/>
    </row>
    <row r="819" spans="3:10" ht="15.75" customHeight="1" x14ac:dyDescent="0.2">
      <c r="C819" s="76"/>
      <c r="D819" s="45"/>
      <c r="F819" s="52"/>
      <c r="G819" s="52"/>
      <c r="H819" s="45"/>
      <c r="I819" s="45"/>
      <c r="J819" s="45"/>
    </row>
    <row r="820" spans="3:10" ht="15.75" customHeight="1" x14ac:dyDescent="0.2">
      <c r="C820" s="76"/>
      <c r="D820" s="45"/>
      <c r="F820" s="52"/>
      <c r="G820" s="52"/>
      <c r="H820" s="45"/>
      <c r="I820" s="45"/>
      <c r="J820" s="45"/>
    </row>
    <row r="821" spans="3:10" ht="15.75" customHeight="1" x14ac:dyDescent="0.2">
      <c r="C821" s="76"/>
      <c r="D821" s="45"/>
      <c r="F821" s="52"/>
      <c r="G821" s="52"/>
      <c r="H821" s="45"/>
      <c r="I821" s="45"/>
      <c r="J821" s="45"/>
    </row>
    <row r="822" spans="3:10" ht="15.75" customHeight="1" x14ac:dyDescent="0.2">
      <c r="C822" s="76"/>
      <c r="D822" s="45"/>
      <c r="F822" s="52"/>
      <c r="G822" s="52"/>
      <c r="H822" s="45"/>
      <c r="I822" s="45"/>
      <c r="J822" s="45"/>
    </row>
    <row r="823" spans="3:10" ht="15.75" customHeight="1" x14ac:dyDescent="0.2">
      <c r="C823" s="76"/>
      <c r="D823" s="45"/>
      <c r="F823" s="52"/>
      <c r="G823" s="52"/>
      <c r="H823" s="45"/>
      <c r="I823" s="45"/>
      <c r="J823" s="45"/>
    </row>
    <row r="824" spans="3:10" ht="15.75" customHeight="1" x14ac:dyDescent="0.2">
      <c r="C824" s="76"/>
      <c r="D824" s="45"/>
      <c r="F824" s="52"/>
      <c r="G824" s="52"/>
      <c r="H824" s="45"/>
      <c r="I824" s="45"/>
      <c r="J824" s="45"/>
    </row>
    <row r="825" spans="3:10" ht="15.75" customHeight="1" x14ac:dyDescent="0.2">
      <c r="C825" s="76"/>
      <c r="D825" s="45"/>
      <c r="F825" s="52"/>
      <c r="G825" s="52"/>
      <c r="H825" s="45"/>
      <c r="I825" s="45"/>
      <c r="J825" s="45"/>
    </row>
    <row r="826" spans="3:10" ht="15.75" customHeight="1" x14ac:dyDescent="0.2">
      <c r="C826" s="76"/>
      <c r="D826" s="45"/>
      <c r="F826" s="52"/>
      <c r="G826" s="52"/>
      <c r="H826" s="45"/>
      <c r="I826" s="45"/>
      <c r="J826" s="45"/>
    </row>
    <row r="827" spans="3:10" ht="15.75" customHeight="1" x14ac:dyDescent="0.2">
      <c r="C827" s="76"/>
      <c r="D827" s="45"/>
      <c r="F827" s="52"/>
      <c r="G827" s="52"/>
      <c r="H827" s="45"/>
      <c r="I827" s="45"/>
      <c r="J827" s="45"/>
    </row>
    <row r="828" spans="3:10" ht="15.75" customHeight="1" x14ac:dyDescent="0.2">
      <c r="C828" s="76"/>
      <c r="D828" s="45"/>
      <c r="F828" s="52"/>
      <c r="G828" s="52"/>
      <c r="H828" s="45"/>
      <c r="I828" s="45"/>
      <c r="J828" s="45"/>
    </row>
    <row r="829" spans="3:10" ht="15.75" customHeight="1" x14ac:dyDescent="0.2">
      <c r="C829" s="76"/>
      <c r="D829" s="45"/>
      <c r="F829" s="52"/>
      <c r="G829" s="52"/>
      <c r="H829" s="45"/>
      <c r="I829" s="45"/>
      <c r="J829" s="45"/>
    </row>
    <row r="830" spans="3:10" ht="15.75" customHeight="1" x14ac:dyDescent="0.2">
      <c r="C830" s="76"/>
      <c r="D830" s="45"/>
      <c r="F830" s="52"/>
      <c r="G830" s="52"/>
      <c r="H830" s="45"/>
      <c r="I830" s="45"/>
      <c r="J830" s="45"/>
    </row>
    <row r="831" spans="3:10" ht="15.75" customHeight="1" x14ac:dyDescent="0.2">
      <c r="C831" s="76"/>
      <c r="D831" s="45"/>
      <c r="F831" s="52"/>
      <c r="G831" s="52"/>
      <c r="H831" s="45"/>
      <c r="I831" s="45"/>
      <c r="J831" s="45"/>
    </row>
    <row r="832" spans="3:10" ht="15.75" customHeight="1" x14ac:dyDescent="0.2">
      <c r="C832" s="76"/>
      <c r="D832" s="45"/>
      <c r="F832" s="52"/>
      <c r="G832" s="52"/>
      <c r="H832" s="45"/>
      <c r="I832" s="45"/>
      <c r="J832" s="45"/>
    </row>
    <row r="833" spans="3:10" ht="15.75" customHeight="1" x14ac:dyDescent="0.2">
      <c r="C833" s="76"/>
      <c r="D833" s="45"/>
      <c r="F833" s="52"/>
      <c r="G833" s="52"/>
      <c r="H833" s="45"/>
      <c r="I833" s="45"/>
      <c r="J833" s="45"/>
    </row>
    <row r="834" spans="3:10" ht="15.75" customHeight="1" x14ac:dyDescent="0.2">
      <c r="C834" s="76"/>
      <c r="D834" s="45"/>
      <c r="F834" s="52"/>
      <c r="G834" s="52"/>
      <c r="H834" s="45"/>
      <c r="I834" s="45"/>
      <c r="J834" s="45"/>
    </row>
    <row r="835" spans="3:10" ht="15.75" customHeight="1" x14ac:dyDescent="0.2">
      <c r="C835" s="76"/>
      <c r="D835" s="45"/>
      <c r="F835" s="52"/>
      <c r="G835" s="52"/>
      <c r="H835" s="45"/>
      <c r="I835" s="45"/>
      <c r="J835" s="45"/>
    </row>
    <row r="836" spans="3:10" ht="15.75" customHeight="1" x14ac:dyDescent="0.2">
      <c r="C836" s="76"/>
      <c r="D836" s="45"/>
      <c r="F836" s="52"/>
      <c r="G836" s="52"/>
      <c r="H836" s="45"/>
      <c r="I836" s="45"/>
      <c r="J836" s="45"/>
    </row>
    <row r="837" spans="3:10" ht="15.75" customHeight="1" x14ac:dyDescent="0.2">
      <c r="C837" s="76"/>
      <c r="D837" s="45"/>
      <c r="F837" s="52"/>
      <c r="G837" s="52"/>
      <c r="H837" s="45"/>
      <c r="I837" s="45"/>
      <c r="J837" s="45"/>
    </row>
    <row r="838" spans="3:10" ht="15.75" customHeight="1" x14ac:dyDescent="0.2">
      <c r="C838" s="76"/>
      <c r="D838" s="45"/>
      <c r="F838" s="52"/>
      <c r="G838" s="52"/>
      <c r="H838" s="45"/>
      <c r="I838" s="45"/>
      <c r="J838" s="45"/>
    </row>
    <row r="839" spans="3:10" ht="15.75" customHeight="1" x14ac:dyDescent="0.2">
      <c r="C839" s="76"/>
      <c r="D839" s="45"/>
      <c r="F839" s="52"/>
      <c r="G839" s="52"/>
      <c r="H839" s="45"/>
      <c r="I839" s="45"/>
      <c r="J839" s="45"/>
    </row>
    <row r="840" spans="3:10" ht="15.75" customHeight="1" x14ac:dyDescent="0.2">
      <c r="C840" s="76"/>
      <c r="D840" s="45"/>
      <c r="F840" s="52"/>
      <c r="G840" s="52"/>
      <c r="H840" s="45"/>
      <c r="I840" s="45"/>
      <c r="J840" s="45"/>
    </row>
    <row r="841" spans="3:10" ht="15.75" customHeight="1" x14ac:dyDescent="0.2">
      <c r="C841" s="76"/>
      <c r="D841" s="45"/>
      <c r="F841" s="52"/>
      <c r="G841" s="52"/>
      <c r="H841" s="45"/>
      <c r="I841" s="45"/>
      <c r="J841" s="45"/>
    </row>
    <row r="842" spans="3:10" ht="15.75" customHeight="1" x14ac:dyDescent="0.2">
      <c r="C842" s="76"/>
      <c r="D842" s="45"/>
      <c r="F842" s="52"/>
      <c r="G842" s="52"/>
      <c r="H842" s="45"/>
      <c r="I842" s="45"/>
      <c r="J842" s="45"/>
    </row>
    <row r="843" spans="3:10" ht="15.75" customHeight="1" x14ac:dyDescent="0.2">
      <c r="C843" s="76"/>
      <c r="D843" s="45"/>
      <c r="F843" s="52"/>
      <c r="G843" s="52"/>
      <c r="H843" s="45"/>
      <c r="I843" s="45"/>
      <c r="J843" s="45"/>
    </row>
    <row r="844" spans="3:10" ht="15.75" customHeight="1" x14ac:dyDescent="0.2">
      <c r="C844" s="76"/>
      <c r="D844" s="45"/>
      <c r="F844" s="52"/>
      <c r="G844" s="52"/>
      <c r="H844" s="45"/>
      <c r="I844" s="45"/>
      <c r="J844" s="45"/>
    </row>
    <row r="845" spans="3:10" ht="15.75" customHeight="1" x14ac:dyDescent="0.2">
      <c r="C845" s="76"/>
      <c r="D845" s="45"/>
      <c r="F845" s="52"/>
      <c r="G845" s="52"/>
      <c r="H845" s="45"/>
      <c r="I845" s="45"/>
      <c r="J845" s="45"/>
    </row>
    <row r="846" spans="3:10" ht="15.75" customHeight="1" x14ac:dyDescent="0.2">
      <c r="C846" s="76"/>
      <c r="D846" s="45"/>
      <c r="F846" s="52"/>
      <c r="G846" s="52"/>
      <c r="H846" s="45"/>
      <c r="I846" s="45"/>
      <c r="J846" s="45"/>
    </row>
    <row r="847" spans="3:10" ht="15.75" customHeight="1" x14ac:dyDescent="0.2">
      <c r="C847" s="76"/>
      <c r="D847" s="45"/>
      <c r="F847" s="52"/>
      <c r="G847" s="52"/>
      <c r="H847" s="45"/>
      <c r="I847" s="45"/>
      <c r="J847" s="45"/>
    </row>
    <row r="848" spans="3:10" ht="15.75" customHeight="1" x14ac:dyDescent="0.2">
      <c r="C848" s="76"/>
      <c r="D848" s="45"/>
      <c r="F848" s="52"/>
      <c r="G848" s="52"/>
      <c r="H848" s="45"/>
      <c r="I848" s="45"/>
      <c r="J848" s="45"/>
    </row>
    <row r="849" spans="3:10" ht="15.75" customHeight="1" x14ac:dyDescent="0.2">
      <c r="C849" s="76"/>
      <c r="D849" s="45"/>
      <c r="F849" s="52"/>
      <c r="G849" s="52"/>
      <c r="H849" s="45"/>
      <c r="I849" s="45"/>
      <c r="J849" s="45"/>
    </row>
    <row r="850" spans="3:10" ht="15.75" customHeight="1" x14ac:dyDescent="0.2">
      <c r="C850" s="76"/>
      <c r="D850" s="45"/>
      <c r="F850" s="52"/>
      <c r="G850" s="52"/>
      <c r="H850" s="45"/>
      <c r="I850" s="45"/>
      <c r="J850" s="45"/>
    </row>
    <row r="851" spans="3:10" ht="15.75" customHeight="1" x14ac:dyDescent="0.2">
      <c r="C851" s="76"/>
      <c r="D851" s="45"/>
      <c r="F851" s="52"/>
      <c r="G851" s="52"/>
      <c r="H851" s="45"/>
      <c r="I851" s="45"/>
      <c r="J851" s="45"/>
    </row>
    <row r="852" spans="3:10" ht="15.75" customHeight="1" x14ac:dyDescent="0.2">
      <c r="C852" s="76"/>
      <c r="D852" s="45"/>
      <c r="F852" s="52"/>
      <c r="G852" s="52"/>
      <c r="H852" s="45"/>
      <c r="I852" s="45"/>
      <c r="J852" s="45"/>
    </row>
    <row r="853" spans="3:10" ht="15.75" customHeight="1" x14ac:dyDescent="0.2">
      <c r="C853" s="76"/>
      <c r="D853" s="45"/>
      <c r="F853" s="52"/>
      <c r="G853" s="52"/>
      <c r="H853" s="45"/>
      <c r="I853" s="45"/>
      <c r="J853" s="45"/>
    </row>
    <row r="854" spans="3:10" ht="15.75" customHeight="1" x14ac:dyDescent="0.2">
      <c r="C854" s="76"/>
      <c r="D854" s="45"/>
      <c r="F854" s="52"/>
      <c r="G854" s="52"/>
      <c r="H854" s="45"/>
      <c r="I854" s="45"/>
      <c r="J854" s="45"/>
    </row>
    <row r="855" spans="3:10" ht="15.75" customHeight="1" x14ac:dyDescent="0.2">
      <c r="C855" s="76"/>
      <c r="D855" s="45"/>
      <c r="F855" s="52"/>
      <c r="G855" s="52"/>
      <c r="H855" s="45"/>
      <c r="I855" s="45"/>
      <c r="J855" s="45"/>
    </row>
    <row r="856" spans="3:10" ht="15.75" customHeight="1" x14ac:dyDescent="0.2">
      <c r="C856" s="76"/>
      <c r="D856" s="45"/>
      <c r="F856" s="52"/>
      <c r="G856" s="52"/>
      <c r="H856" s="45"/>
      <c r="I856" s="45"/>
      <c r="J856" s="45"/>
    </row>
    <row r="857" spans="3:10" ht="15.75" customHeight="1" x14ac:dyDescent="0.2">
      <c r="C857" s="76"/>
      <c r="D857" s="45"/>
      <c r="F857" s="52"/>
      <c r="G857" s="52"/>
      <c r="H857" s="45"/>
      <c r="I857" s="45"/>
      <c r="J857" s="45"/>
    </row>
    <row r="858" spans="3:10" ht="15.75" customHeight="1" x14ac:dyDescent="0.2">
      <c r="C858" s="76"/>
      <c r="D858" s="45"/>
      <c r="F858" s="52"/>
      <c r="G858" s="52"/>
      <c r="H858" s="45"/>
      <c r="I858" s="45"/>
      <c r="J858" s="45"/>
    </row>
    <row r="859" spans="3:10" ht="15.75" customHeight="1" x14ac:dyDescent="0.2">
      <c r="C859" s="76"/>
      <c r="D859" s="45"/>
      <c r="F859" s="52"/>
      <c r="G859" s="52"/>
      <c r="H859" s="45"/>
      <c r="I859" s="45"/>
      <c r="J859" s="45"/>
    </row>
    <row r="860" spans="3:10" ht="15.75" customHeight="1" x14ac:dyDescent="0.2">
      <c r="C860" s="76"/>
      <c r="D860" s="45"/>
      <c r="F860" s="52"/>
      <c r="G860" s="52"/>
      <c r="H860" s="45"/>
      <c r="I860" s="45"/>
      <c r="J860" s="45"/>
    </row>
    <row r="861" spans="3:10" ht="15.75" customHeight="1" x14ac:dyDescent="0.2">
      <c r="C861" s="76"/>
      <c r="D861" s="45"/>
      <c r="F861" s="52"/>
      <c r="G861" s="52"/>
      <c r="H861" s="45"/>
      <c r="I861" s="45"/>
      <c r="J861" s="45"/>
    </row>
    <row r="862" spans="3:10" ht="15.75" customHeight="1" x14ac:dyDescent="0.2">
      <c r="C862" s="76"/>
      <c r="D862" s="45"/>
      <c r="F862" s="52"/>
      <c r="G862" s="52"/>
      <c r="H862" s="45"/>
      <c r="I862" s="45"/>
      <c r="J862" s="45"/>
    </row>
    <row r="863" spans="3:10" ht="15.75" customHeight="1" x14ac:dyDescent="0.2">
      <c r="C863" s="76"/>
      <c r="D863" s="45"/>
      <c r="F863" s="52"/>
      <c r="G863" s="52"/>
      <c r="H863" s="45"/>
      <c r="I863" s="45"/>
      <c r="J863" s="45"/>
    </row>
    <row r="864" spans="3:10" ht="15.75" customHeight="1" x14ac:dyDescent="0.2">
      <c r="C864" s="76"/>
      <c r="D864" s="45"/>
      <c r="F864" s="52"/>
      <c r="G864" s="52"/>
      <c r="H864" s="45"/>
      <c r="I864" s="45"/>
      <c r="J864" s="45"/>
    </row>
    <row r="865" spans="3:10" ht="15.75" customHeight="1" x14ac:dyDescent="0.2">
      <c r="C865" s="76"/>
      <c r="D865" s="45"/>
      <c r="F865" s="52"/>
      <c r="G865" s="52"/>
      <c r="H865" s="45"/>
      <c r="I865" s="45"/>
      <c r="J865" s="45"/>
    </row>
    <row r="866" spans="3:10" ht="15.75" customHeight="1" x14ac:dyDescent="0.2">
      <c r="C866" s="76"/>
      <c r="D866" s="45"/>
      <c r="F866" s="52"/>
      <c r="G866" s="52"/>
      <c r="H866" s="45"/>
      <c r="I866" s="45"/>
      <c r="J866" s="45"/>
    </row>
    <row r="867" spans="3:10" ht="15.75" customHeight="1" x14ac:dyDescent="0.2">
      <c r="C867" s="76"/>
      <c r="D867" s="45"/>
      <c r="F867" s="52"/>
      <c r="G867" s="52"/>
      <c r="H867" s="45"/>
      <c r="I867" s="45"/>
      <c r="J867" s="45"/>
    </row>
    <row r="868" spans="3:10" ht="15.75" customHeight="1" x14ac:dyDescent="0.2">
      <c r="C868" s="76"/>
      <c r="D868" s="45"/>
      <c r="F868" s="52"/>
      <c r="G868" s="52"/>
      <c r="H868" s="45"/>
      <c r="I868" s="45"/>
      <c r="J868" s="45"/>
    </row>
    <row r="869" spans="3:10" ht="15.75" customHeight="1" x14ac:dyDescent="0.2">
      <c r="C869" s="76"/>
      <c r="D869" s="45"/>
      <c r="F869" s="52"/>
      <c r="G869" s="52"/>
      <c r="H869" s="45"/>
      <c r="I869" s="45"/>
      <c r="J869" s="45"/>
    </row>
    <row r="870" spans="3:10" ht="15.75" customHeight="1" x14ac:dyDescent="0.2">
      <c r="C870" s="76"/>
      <c r="D870" s="45"/>
      <c r="F870" s="52"/>
      <c r="G870" s="52"/>
      <c r="H870" s="45"/>
      <c r="I870" s="45"/>
      <c r="J870" s="45"/>
    </row>
    <row r="871" spans="3:10" ht="15.75" customHeight="1" x14ac:dyDescent="0.2">
      <c r="C871" s="76"/>
      <c r="D871" s="45"/>
      <c r="F871" s="52"/>
      <c r="G871" s="52"/>
      <c r="H871" s="45"/>
      <c r="I871" s="45"/>
      <c r="J871" s="45"/>
    </row>
    <row r="872" spans="3:10" ht="15.75" customHeight="1" x14ac:dyDescent="0.2">
      <c r="C872" s="76"/>
      <c r="D872" s="45"/>
      <c r="F872" s="52"/>
      <c r="G872" s="52"/>
      <c r="H872" s="45"/>
      <c r="I872" s="45"/>
      <c r="J872" s="45"/>
    </row>
    <row r="873" spans="3:10" ht="15.75" customHeight="1" x14ac:dyDescent="0.2">
      <c r="C873" s="76"/>
      <c r="D873" s="45"/>
      <c r="F873" s="52"/>
      <c r="G873" s="52"/>
      <c r="H873" s="45"/>
      <c r="I873" s="45"/>
      <c r="J873" s="45"/>
    </row>
    <row r="874" spans="3:10" ht="15.75" customHeight="1" x14ac:dyDescent="0.2">
      <c r="C874" s="76"/>
      <c r="D874" s="45"/>
      <c r="F874" s="52"/>
      <c r="G874" s="52"/>
      <c r="H874" s="45"/>
      <c r="I874" s="45"/>
      <c r="J874" s="45"/>
    </row>
    <row r="875" spans="3:10" ht="15.75" customHeight="1" x14ac:dyDescent="0.2">
      <c r="C875" s="76"/>
      <c r="D875" s="45"/>
      <c r="F875" s="52"/>
      <c r="G875" s="52"/>
      <c r="H875" s="45"/>
      <c r="I875" s="45"/>
      <c r="J875" s="45"/>
    </row>
    <row r="876" spans="3:10" ht="15.75" customHeight="1" x14ac:dyDescent="0.2">
      <c r="C876" s="76"/>
      <c r="D876" s="45"/>
      <c r="F876" s="52"/>
      <c r="G876" s="52"/>
      <c r="H876" s="45"/>
      <c r="I876" s="45"/>
      <c r="J876" s="45"/>
    </row>
    <row r="877" spans="3:10" ht="15.75" customHeight="1" x14ac:dyDescent="0.2">
      <c r="C877" s="76"/>
      <c r="D877" s="45"/>
      <c r="F877" s="52"/>
      <c r="G877" s="52"/>
      <c r="H877" s="45"/>
      <c r="I877" s="45"/>
      <c r="J877" s="45"/>
    </row>
    <row r="878" spans="3:10" ht="15.75" customHeight="1" x14ac:dyDescent="0.2">
      <c r="C878" s="76"/>
      <c r="D878" s="45"/>
      <c r="F878" s="52"/>
      <c r="G878" s="52"/>
      <c r="H878" s="45"/>
      <c r="I878" s="45"/>
      <c r="J878" s="45"/>
    </row>
    <row r="879" spans="3:10" ht="15.75" customHeight="1" x14ac:dyDescent="0.2">
      <c r="C879" s="76"/>
      <c r="D879" s="45"/>
      <c r="F879" s="52"/>
      <c r="G879" s="52"/>
      <c r="H879" s="45"/>
      <c r="I879" s="45"/>
      <c r="J879" s="45"/>
    </row>
    <row r="880" spans="3:10" ht="15.75" customHeight="1" x14ac:dyDescent="0.2">
      <c r="C880" s="76"/>
      <c r="D880" s="45"/>
      <c r="F880" s="52"/>
      <c r="G880" s="52"/>
      <c r="H880" s="45"/>
      <c r="I880" s="45"/>
      <c r="J880" s="45"/>
    </row>
    <row r="881" spans="3:10" ht="15.75" customHeight="1" x14ac:dyDescent="0.2">
      <c r="C881" s="76"/>
      <c r="D881" s="45"/>
      <c r="F881" s="52"/>
      <c r="G881" s="52"/>
      <c r="H881" s="45"/>
      <c r="I881" s="45"/>
      <c r="J881" s="45"/>
    </row>
    <row r="882" spans="3:10" ht="15.75" customHeight="1" x14ac:dyDescent="0.2">
      <c r="C882" s="76"/>
      <c r="D882" s="45"/>
      <c r="F882" s="52"/>
      <c r="G882" s="52"/>
      <c r="H882" s="45"/>
      <c r="I882" s="45"/>
      <c r="J882" s="45"/>
    </row>
    <row r="883" spans="3:10" ht="15.75" customHeight="1" x14ac:dyDescent="0.2">
      <c r="C883" s="76"/>
      <c r="D883" s="45"/>
      <c r="F883" s="52"/>
      <c r="G883" s="52"/>
      <c r="H883" s="45"/>
      <c r="I883" s="45"/>
      <c r="J883" s="45"/>
    </row>
    <row r="884" spans="3:10" ht="15.75" customHeight="1" x14ac:dyDescent="0.2">
      <c r="C884" s="76"/>
      <c r="D884" s="45"/>
      <c r="F884" s="52"/>
      <c r="G884" s="52"/>
      <c r="H884" s="45"/>
      <c r="I884" s="45"/>
      <c r="J884" s="45"/>
    </row>
    <row r="885" spans="3:10" ht="15.75" customHeight="1" x14ac:dyDescent="0.2">
      <c r="C885" s="76"/>
      <c r="D885" s="45"/>
      <c r="F885" s="52"/>
      <c r="G885" s="52"/>
      <c r="H885" s="45"/>
      <c r="I885" s="45"/>
      <c r="J885" s="45"/>
    </row>
    <row r="886" spans="3:10" ht="15.75" customHeight="1" x14ac:dyDescent="0.2">
      <c r="C886" s="76"/>
      <c r="D886" s="45"/>
      <c r="F886" s="52"/>
      <c r="G886" s="52"/>
      <c r="H886" s="45"/>
      <c r="I886" s="45"/>
      <c r="J886" s="45"/>
    </row>
    <row r="887" spans="3:10" ht="15.75" customHeight="1" x14ac:dyDescent="0.2">
      <c r="C887" s="76"/>
      <c r="D887" s="45"/>
      <c r="F887" s="52"/>
      <c r="G887" s="52"/>
      <c r="H887" s="45"/>
      <c r="I887" s="45"/>
      <c r="J887" s="45"/>
    </row>
    <row r="888" spans="3:10" ht="15.75" customHeight="1" x14ac:dyDescent="0.2">
      <c r="C888" s="76"/>
      <c r="D888" s="45"/>
      <c r="F888" s="52"/>
      <c r="G888" s="52"/>
      <c r="H888" s="45"/>
      <c r="I888" s="45"/>
      <c r="J888" s="45"/>
    </row>
    <row r="889" spans="3:10" ht="15.75" customHeight="1" x14ac:dyDescent="0.2">
      <c r="C889" s="76"/>
      <c r="D889" s="45"/>
      <c r="F889" s="52"/>
      <c r="G889" s="52"/>
      <c r="H889" s="45"/>
      <c r="I889" s="45"/>
      <c r="J889" s="45"/>
    </row>
    <row r="890" spans="3:10" ht="15.75" customHeight="1" x14ac:dyDescent="0.2">
      <c r="C890" s="76"/>
      <c r="D890" s="45"/>
      <c r="F890" s="52"/>
      <c r="G890" s="52"/>
      <c r="H890" s="45"/>
      <c r="I890" s="45"/>
      <c r="J890" s="45"/>
    </row>
    <row r="891" spans="3:10" ht="15.75" customHeight="1" x14ac:dyDescent="0.2">
      <c r="C891" s="76"/>
      <c r="D891" s="45"/>
      <c r="F891" s="52"/>
      <c r="G891" s="52"/>
      <c r="H891" s="45"/>
      <c r="I891" s="45"/>
      <c r="J891" s="45"/>
    </row>
    <row r="892" spans="3:10" ht="15.75" customHeight="1" x14ac:dyDescent="0.2">
      <c r="C892" s="76"/>
      <c r="D892" s="45"/>
      <c r="F892" s="52"/>
      <c r="G892" s="52"/>
      <c r="H892" s="45"/>
      <c r="I892" s="45"/>
      <c r="J892" s="45"/>
    </row>
    <row r="893" spans="3:10" ht="15.75" customHeight="1" x14ac:dyDescent="0.2">
      <c r="C893" s="76"/>
      <c r="D893" s="45"/>
      <c r="F893" s="52"/>
      <c r="G893" s="52"/>
      <c r="H893" s="45"/>
      <c r="I893" s="45"/>
      <c r="J893" s="45"/>
    </row>
    <row r="894" spans="3:10" ht="15.75" customHeight="1" x14ac:dyDescent="0.2">
      <c r="C894" s="76"/>
      <c r="D894" s="45"/>
      <c r="F894" s="52"/>
      <c r="G894" s="52"/>
      <c r="H894" s="45"/>
      <c r="I894" s="45"/>
      <c r="J894" s="45"/>
    </row>
    <row r="895" spans="3:10" ht="15.75" customHeight="1" x14ac:dyDescent="0.2">
      <c r="C895" s="76"/>
      <c r="D895" s="45"/>
      <c r="F895" s="52"/>
      <c r="G895" s="52"/>
      <c r="H895" s="45"/>
      <c r="I895" s="45"/>
      <c r="J895" s="45"/>
    </row>
    <row r="896" spans="3:10" ht="15.75" customHeight="1" x14ac:dyDescent="0.2">
      <c r="C896" s="76"/>
      <c r="D896" s="45"/>
      <c r="F896" s="52"/>
      <c r="G896" s="52"/>
      <c r="H896" s="45"/>
      <c r="I896" s="45"/>
      <c r="J896" s="45"/>
    </row>
    <row r="897" spans="3:10" ht="15.75" customHeight="1" x14ac:dyDescent="0.2">
      <c r="C897" s="76"/>
      <c r="D897" s="45"/>
      <c r="F897" s="52"/>
      <c r="G897" s="52"/>
      <c r="H897" s="45"/>
      <c r="I897" s="45"/>
      <c r="J897" s="45"/>
    </row>
    <row r="898" spans="3:10" ht="15.75" customHeight="1" x14ac:dyDescent="0.2">
      <c r="C898" s="76"/>
      <c r="D898" s="45"/>
      <c r="F898" s="52"/>
      <c r="G898" s="52"/>
      <c r="H898" s="45"/>
      <c r="I898" s="45"/>
      <c r="J898" s="45"/>
    </row>
    <row r="899" spans="3:10" ht="15.75" customHeight="1" x14ac:dyDescent="0.2">
      <c r="C899" s="76"/>
      <c r="D899" s="45"/>
      <c r="F899" s="52"/>
      <c r="G899" s="52"/>
      <c r="H899" s="45"/>
      <c r="I899" s="45"/>
      <c r="J899" s="45"/>
    </row>
    <row r="900" spans="3:10" ht="15.75" customHeight="1" x14ac:dyDescent="0.2">
      <c r="C900" s="76"/>
      <c r="D900" s="45"/>
      <c r="F900" s="52"/>
      <c r="G900" s="52"/>
      <c r="H900" s="45"/>
      <c r="I900" s="45"/>
      <c r="J900" s="45"/>
    </row>
    <row r="901" spans="3:10" ht="15.75" customHeight="1" x14ac:dyDescent="0.2">
      <c r="C901" s="76"/>
      <c r="D901" s="45"/>
      <c r="F901" s="52"/>
      <c r="G901" s="52"/>
      <c r="H901" s="45"/>
      <c r="I901" s="45"/>
      <c r="J901" s="45"/>
    </row>
    <row r="902" spans="3:10" ht="15.75" customHeight="1" x14ac:dyDescent="0.2">
      <c r="C902" s="76"/>
      <c r="D902" s="45"/>
      <c r="F902" s="52"/>
      <c r="G902" s="52"/>
      <c r="H902" s="45"/>
      <c r="I902" s="45"/>
      <c r="J902" s="45"/>
    </row>
    <row r="903" spans="3:10" ht="15.75" customHeight="1" x14ac:dyDescent="0.2">
      <c r="C903" s="76"/>
      <c r="D903" s="45"/>
      <c r="F903" s="52"/>
      <c r="G903" s="52"/>
      <c r="H903" s="45"/>
      <c r="I903" s="45"/>
      <c r="J903" s="45"/>
    </row>
    <row r="904" spans="3:10" ht="15.75" customHeight="1" x14ac:dyDescent="0.2">
      <c r="C904" s="76"/>
      <c r="D904" s="45"/>
      <c r="F904" s="52"/>
      <c r="G904" s="52"/>
      <c r="H904" s="45"/>
      <c r="I904" s="45"/>
      <c r="J904" s="45"/>
    </row>
    <row r="905" spans="3:10" ht="15.75" customHeight="1" x14ac:dyDescent="0.2">
      <c r="C905" s="76"/>
      <c r="D905" s="45"/>
      <c r="F905" s="52"/>
      <c r="G905" s="52"/>
      <c r="H905" s="45"/>
      <c r="I905" s="45"/>
      <c r="J905" s="45"/>
    </row>
    <row r="906" spans="3:10" ht="15.75" customHeight="1" x14ac:dyDescent="0.2">
      <c r="C906" s="76"/>
      <c r="D906" s="45"/>
      <c r="F906" s="52"/>
      <c r="G906" s="52"/>
      <c r="H906" s="45"/>
      <c r="I906" s="45"/>
      <c r="J906" s="45"/>
    </row>
    <row r="907" spans="3:10" ht="15.75" customHeight="1" x14ac:dyDescent="0.2">
      <c r="C907" s="76"/>
      <c r="D907" s="45"/>
      <c r="F907" s="52"/>
      <c r="G907" s="52"/>
      <c r="H907" s="45"/>
      <c r="I907" s="45"/>
      <c r="J907" s="45"/>
    </row>
    <row r="908" spans="3:10" ht="15.75" customHeight="1" x14ac:dyDescent="0.2">
      <c r="C908" s="76"/>
      <c r="D908" s="45"/>
      <c r="F908" s="52"/>
      <c r="G908" s="52"/>
      <c r="H908" s="45"/>
      <c r="I908" s="45"/>
      <c r="J908" s="45"/>
    </row>
    <row r="909" spans="3:10" ht="15.75" customHeight="1" x14ac:dyDescent="0.2">
      <c r="C909" s="76"/>
      <c r="D909" s="45"/>
      <c r="F909" s="52"/>
      <c r="G909" s="52"/>
      <c r="H909" s="45"/>
      <c r="I909" s="45"/>
      <c r="J909" s="45"/>
    </row>
    <row r="910" spans="3:10" ht="15.75" customHeight="1" x14ac:dyDescent="0.2">
      <c r="C910" s="76"/>
      <c r="D910" s="45"/>
      <c r="F910" s="52"/>
      <c r="G910" s="52"/>
      <c r="H910" s="45"/>
      <c r="I910" s="45"/>
      <c r="J910" s="45"/>
    </row>
    <row r="911" spans="3:10" ht="15.75" customHeight="1" x14ac:dyDescent="0.2">
      <c r="C911" s="76"/>
      <c r="D911" s="45"/>
      <c r="F911" s="52"/>
      <c r="G911" s="52"/>
      <c r="H911" s="45"/>
      <c r="I911" s="45"/>
      <c r="J911" s="45"/>
    </row>
    <row r="912" spans="3:10" ht="15.75" customHeight="1" x14ac:dyDescent="0.2">
      <c r="C912" s="76"/>
      <c r="D912" s="45"/>
      <c r="F912" s="52"/>
      <c r="G912" s="52"/>
      <c r="H912" s="45"/>
      <c r="I912" s="45"/>
      <c r="J912" s="45"/>
    </row>
    <row r="913" spans="3:10" ht="15.75" customHeight="1" x14ac:dyDescent="0.2">
      <c r="C913" s="76"/>
      <c r="D913" s="45"/>
      <c r="F913" s="52"/>
      <c r="G913" s="52"/>
      <c r="H913" s="45"/>
      <c r="I913" s="45"/>
      <c r="J913" s="45"/>
    </row>
    <row r="914" spans="3:10" ht="15.75" customHeight="1" x14ac:dyDescent="0.2">
      <c r="C914" s="76"/>
      <c r="D914" s="45"/>
      <c r="F914" s="52"/>
      <c r="G914" s="52"/>
      <c r="H914" s="45"/>
      <c r="I914" s="45"/>
      <c r="J914" s="45"/>
    </row>
    <row r="915" spans="3:10" ht="15.75" customHeight="1" x14ac:dyDescent="0.2">
      <c r="C915" s="76"/>
      <c r="D915" s="45"/>
      <c r="F915" s="52"/>
      <c r="G915" s="52"/>
      <c r="H915" s="45"/>
      <c r="I915" s="45"/>
      <c r="J915" s="45"/>
    </row>
    <row r="916" spans="3:10" ht="15.75" customHeight="1" x14ac:dyDescent="0.2">
      <c r="C916" s="76"/>
      <c r="D916" s="45"/>
      <c r="F916" s="52"/>
      <c r="G916" s="52"/>
      <c r="H916" s="45"/>
      <c r="I916" s="45"/>
      <c r="J916" s="45"/>
    </row>
    <row r="917" spans="3:10" ht="15.75" customHeight="1" x14ac:dyDescent="0.2">
      <c r="C917" s="76"/>
      <c r="D917" s="45"/>
      <c r="F917" s="52"/>
      <c r="G917" s="52"/>
      <c r="H917" s="45"/>
      <c r="I917" s="45"/>
      <c r="J917" s="45"/>
    </row>
    <row r="918" spans="3:10" ht="15.75" customHeight="1" x14ac:dyDescent="0.2">
      <c r="C918" s="76"/>
      <c r="D918" s="45"/>
      <c r="F918" s="52"/>
      <c r="G918" s="52"/>
      <c r="H918" s="45"/>
      <c r="I918" s="45"/>
      <c r="J918" s="45"/>
    </row>
    <row r="919" spans="3:10" ht="15.75" customHeight="1" x14ac:dyDescent="0.2">
      <c r="C919" s="76"/>
      <c r="D919" s="45"/>
      <c r="F919" s="52"/>
      <c r="G919" s="52"/>
      <c r="H919" s="45"/>
      <c r="I919" s="45"/>
      <c r="J919" s="45"/>
    </row>
    <row r="920" spans="3:10" ht="15.75" customHeight="1" x14ac:dyDescent="0.2">
      <c r="C920" s="76"/>
      <c r="D920" s="45"/>
      <c r="F920" s="52"/>
      <c r="G920" s="52"/>
      <c r="H920" s="45"/>
      <c r="I920" s="45"/>
      <c r="J920" s="45"/>
    </row>
    <row r="921" spans="3:10" ht="15.75" customHeight="1" x14ac:dyDescent="0.2">
      <c r="C921" s="76"/>
      <c r="D921" s="45"/>
      <c r="F921" s="52"/>
      <c r="G921" s="52"/>
      <c r="H921" s="45"/>
      <c r="I921" s="45"/>
      <c r="J921" s="45"/>
    </row>
    <row r="922" spans="3:10" ht="15.75" customHeight="1" x14ac:dyDescent="0.2">
      <c r="C922" s="76"/>
      <c r="D922" s="45"/>
      <c r="F922" s="52"/>
      <c r="G922" s="52"/>
      <c r="H922" s="45"/>
      <c r="I922" s="45"/>
      <c r="J922" s="45"/>
    </row>
    <row r="923" spans="3:10" ht="15.75" customHeight="1" x14ac:dyDescent="0.2">
      <c r="C923" s="76"/>
      <c r="D923" s="45"/>
      <c r="F923" s="52"/>
      <c r="G923" s="52"/>
      <c r="H923" s="45"/>
      <c r="I923" s="45"/>
      <c r="J923" s="45"/>
    </row>
    <row r="924" spans="3:10" ht="15.75" customHeight="1" x14ac:dyDescent="0.2">
      <c r="C924" s="76"/>
      <c r="D924" s="45"/>
      <c r="F924" s="52"/>
      <c r="G924" s="52"/>
      <c r="H924" s="45"/>
      <c r="I924" s="45"/>
      <c r="J924" s="45"/>
    </row>
    <row r="925" spans="3:10" ht="15.75" customHeight="1" x14ac:dyDescent="0.2">
      <c r="C925" s="76"/>
      <c r="D925" s="45"/>
      <c r="F925" s="52"/>
      <c r="G925" s="52"/>
      <c r="H925" s="45"/>
      <c r="I925" s="45"/>
      <c r="J925" s="45"/>
    </row>
    <row r="926" spans="3:10" ht="15.75" customHeight="1" x14ac:dyDescent="0.2">
      <c r="C926" s="76"/>
      <c r="D926" s="45"/>
      <c r="F926" s="52"/>
      <c r="G926" s="52"/>
      <c r="H926" s="45"/>
      <c r="I926" s="45"/>
      <c r="J926" s="45"/>
    </row>
    <row r="927" spans="3:10" ht="15.75" customHeight="1" x14ac:dyDescent="0.2">
      <c r="C927" s="76"/>
      <c r="D927" s="45"/>
      <c r="F927" s="52"/>
      <c r="G927" s="52"/>
      <c r="H927" s="45"/>
      <c r="I927" s="45"/>
      <c r="J927" s="45"/>
    </row>
    <row r="928" spans="3:10" ht="15.75" customHeight="1" x14ac:dyDescent="0.2">
      <c r="C928" s="76"/>
      <c r="D928" s="45"/>
      <c r="F928" s="52"/>
      <c r="G928" s="52"/>
      <c r="H928" s="45"/>
      <c r="I928" s="45"/>
      <c r="J928" s="45"/>
    </row>
    <row r="929" spans="3:10" ht="15.75" customHeight="1" x14ac:dyDescent="0.2">
      <c r="C929" s="76"/>
      <c r="D929" s="45"/>
      <c r="F929" s="52"/>
      <c r="G929" s="52"/>
      <c r="H929" s="45"/>
      <c r="I929" s="45"/>
      <c r="J929" s="45"/>
    </row>
    <row r="930" spans="3:10" ht="15.75" customHeight="1" x14ac:dyDescent="0.2">
      <c r="C930" s="76"/>
      <c r="D930" s="45"/>
      <c r="F930" s="52"/>
      <c r="G930" s="52"/>
      <c r="H930" s="45"/>
      <c r="I930" s="45"/>
      <c r="J930" s="45"/>
    </row>
    <row r="931" spans="3:10" ht="15.75" customHeight="1" x14ac:dyDescent="0.2">
      <c r="C931" s="76"/>
      <c r="D931" s="45"/>
      <c r="F931" s="52"/>
      <c r="G931" s="52"/>
      <c r="H931" s="45"/>
      <c r="I931" s="45"/>
      <c r="J931" s="45"/>
    </row>
    <row r="932" spans="3:10" ht="15.75" customHeight="1" x14ac:dyDescent="0.2">
      <c r="C932" s="76"/>
      <c r="D932" s="45"/>
      <c r="F932" s="52"/>
      <c r="G932" s="52"/>
      <c r="H932" s="45"/>
      <c r="I932" s="45"/>
      <c r="J932" s="45"/>
    </row>
    <row r="933" spans="3:10" ht="15.75" customHeight="1" x14ac:dyDescent="0.2">
      <c r="C933" s="76"/>
      <c r="D933" s="45"/>
      <c r="F933" s="52"/>
      <c r="G933" s="52"/>
      <c r="H933" s="45"/>
      <c r="I933" s="45"/>
      <c r="J933" s="45"/>
    </row>
    <row r="934" spans="3:10" ht="15.75" customHeight="1" x14ac:dyDescent="0.2">
      <c r="C934" s="76"/>
      <c r="D934" s="45"/>
      <c r="F934" s="52"/>
      <c r="G934" s="52"/>
      <c r="H934" s="45"/>
      <c r="I934" s="45"/>
      <c r="J934" s="45"/>
    </row>
    <row r="935" spans="3:10" ht="15.75" customHeight="1" x14ac:dyDescent="0.2">
      <c r="C935" s="76"/>
      <c r="D935" s="45"/>
      <c r="F935" s="52"/>
      <c r="G935" s="52"/>
      <c r="H935" s="45"/>
      <c r="I935" s="45"/>
      <c r="J935" s="45"/>
    </row>
    <row r="936" spans="3:10" ht="15.75" customHeight="1" x14ac:dyDescent="0.2">
      <c r="C936" s="76"/>
      <c r="D936" s="45"/>
      <c r="F936" s="52"/>
      <c r="G936" s="52"/>
      <c r="H936" s="45"/>
      <c r="I936" s="45"/>
      <c r="J936" s="45"/>
    </row>
    <row r="937" spans="3:10" ht="15.75" customHeight="1" x14ac:dyDescent="0.2">
      <c r="C937" s="76"/>
      <c r="D937" s="45"/>
      <c r="F937" s="52"/>
      <c r="G937" s="52"/>
      <c r="H937" s="45"/>
      <c r="I937" s="45"/>
      <c r="J937" s="45"/>
    </row>
    <row r="938" spans="3:10" ht="15.75" customHeight="1" x14ac:dyDescent="0.2">
      <c r="C938" s="76"/>
      <c r="D938" s="45"/>
      <c r="F938" s="52"/>
      <c r="G938" s="52"/>
      <c r="H938" s="45"/>
      <c r="I938" s="45"/>
      <c r="J938" s="45"/>
    </row>
    <row r="939" spans="3:10" ht="15.75" customHeight="1" x14ac:dyDescent="0.2">
      <c r="C939" s="76"/>
      <c r="D939" s="45"/>
      <c r="F939" s="52"/>
      <c r="G939" s="52"/>
      <c r="H939" s="45"/>
      <c r="I939" s="45"/>
      <c r="J939" s="45"/>
    </row>
    <row r="940" spans="3:10" ht="15.75" customHeight="1" x14ac:dyDescent="0.2">
      <c r="C940" s="76"/>
      <c r="D940" s="45"/>
      <c r="F940" s="52"/>
      <c r="G940" s="52"/>
      <c r="H940" s="45"/>
      <c r="I940" s="45"/>
      <c r="J940" s="45"/>
    </row>
    <row r="941" spans="3:10" ht="15.75" customHeight="1" x14ac:dyDescent="0.2">
      <c r="C941" s="76"/>
      <c r="D941" s="45"/>
      <c r="F941" s="52"/>
      <c r="G941" s="52"/>
      <c r="H941" s="45"/>
      <c r="I941" s="45"/>
      <c r="J941" s="45"/>
    </row>
    <row r="942" spans="3:10" ht="15.75" customHeight="1" x14ac:dyDescent="0.2">
      <c r="C942" s="76"/>
      <c r="D942" s="45"/>
      <c r="F942" s="52"/>
      <c r="G942" s="52"/>
      <c r="H942" s="45"/>
      <c r="I942" s="45"/>
      <c r="J942" s="45"/>
    </row>
    <row r="943" spans="3:10" ht="15.75" customHeight="1" x14ac:dyDescent="0.2">
      <c r="C943" s="76"/>
      <c r="D943" s="45"/>
      <c r="F943" s="52"/>
      <c r="G943" s="52"/>
      <c r="H943" s="45"/>
      <c r="I943" s="45"/>
      <c r="J943" s="45"/>
    </row>
    <row r="944" spans="3:10" ht="15.75" customHeight="1" x14ac:dyDescent="0.2">
      <c r="C944" s="76"/>
      <c r="D944" s="45"/>
      <c r="F944" s="52"/>
      <c r="G944" s="52"/>
      <c r="H944" s="45"/>
      <c r="I944" s="45"/>
      <c r="J944" s="45"/>
    </row>
    <row r="945" spans="3:10" ht="15.75" customHeight="1" x14ac:dyDescent="0.2">
      <c r="C945" s="76"/>
      <c r="D945" s="45"/>
      <c r="F945" s="52"/>
      <c r="G945" s="52"/>
      <c r="H945" s="45"/>
      <c r="I945" s="45"/>
      <c r="J945" s="45"/>
    </row>
    <row r="946" spans="3:10" ht="15.75" customHeight="1" x14ac:dyDescent="0.2">
      <c r="C946" s="76"/>
      <c r="D946" s="45"/>
      <c r="F946" s="52"/>
      <c r="G946" s="52"/>
      <c r="H946" s="45"/>
      <c r="I946" s="45"/>
      <c r="J946" s="45"/>
    </row>
    <row r="947" spans="3:10" ht="15.75" customHeight="1" x14ac:dyDescent="0.2">
      <c r="C947" s="76"/>
      <c r="D947" s="45"/>
      <c r="F947" s="52"/>
      <c r="G947" s="52"/>
      <c r="H947" s="45"/>
      <c r="I947" s="45"/>
      <c r="J947" s="45"/>
    </row>
    <row r="948" spans="3:10" ht="15.75" customHeight="1" x14ac:dyDescent="0.2">
      <c r="C948" s="76"/>
      <c r="D948" s="45"/>
      <c r="F948" s="52"/>
      <c r="G948" s="52"/>
      <c r="H948" s="45"/>
      <c r="I948" s="45"/>
      <c r="J948" s="45"/>
    </row>
    <row r="949" spans="3:10" ht="15.75" customHeight="1" x14ac:dyDescent="0.2">
      <c r="C949" s="76"/>
      <c r="D949" s="45"/>
      <c r="F949" s="52"/>
      <c r="G949" s="52"/>
      <c r="H949" s="45"/>
      <c r="I949" s="45"/>
      <c r="J949" s="45"/>
    </row>
    <row r="950" spans="3:10" ht="15.75" customHeight="1" x14ac:dyDescent="0.2">
      <c r="C950" s="76"/>
      <c r="D950" s="45"/>
      <c r="F950" s="52"/>
      <c r="G950" s="52"/>
      <c r="H950" s="45"/>
      <c r="I950" s="45"/>
      <c r="J950" s="45"/>
    </row>
    <row r="951" spans="3:10" ht="15.75" customHeight="1" x14ac:dyDescent="0.2">
      <c r="C951" s="76"/>
      <c r="D951" s="45"/>
      <c r="F951" s="52"/>
      <c r="G951" s="52"/>
      <c r="H951" s="45"/>
      <c r="I951" s="45"/>
      <c r="J951" s="45"/>
    </row>
    <row r="952" spans="3:10" ht="15.75" customHeight="1" x14ac:dyDescent="0.2">
      <c r="C952" s="76"/>
      <c r="D952" s="45"/>
      <c r="F952" s="52"/>
      <c r="G952" s="52"/>
      <c r="H952" s="45"/>
      <c r="I952" s="45"/>
      <c r="J952" s="45"/>
    </row>
    <row r="953" spans="3:10" ht="15.75" customHeight="1" x14ac:dyDescent="0.2">
      <c r="C953" s="76"/>
      <c r="D953" s="45"/>
      <c r="F953" s="52"/>
      <c r="G953" s="52"/>
      <c r="H953" s="45"/>
      <c r="I953" s="45"/>
      <c r="J953" s="45"/>
    </row>
    <row r="954" spans="3:10" ht="15.75" customHeight="1" x14ac:dyDescent="0.2">
      <c r="C954" s="76"/>
      <c r="D954" s="45"/>
      <c r="F954" s="52"/>
      <c r="G954" s="52"/>
      <c r="H954" s="45"/>
      <c r="I954" s="45"/>
      <c r="J954" s="45"/>
    </row>
    <row r="955" spans="3:10" ht="15.75" customHeight="1" x14ac:dyDescent="0.2">
      <c r="C955" s="76"/>
      <c r="D955" s="45"/>
      <c r="F955" s="52"/>
      <c r="G955" s="52"/>
      <c r="H955" s="45"/>
      <c r="I955" s="45"/>
      <c r="J955" s="45"/>
    </row>
    <row r="956" spans="3:10" ht="15.75" customHeight="1" x14ac:dyDescent="0.2">
      <c r="C956" s="76"/>
      <c r="D956" s="45"/>
      <c r="F956" s="52"/>
      <c r="G956" s="52"/>
      <c r="H956" s="45"/>
      <c r="I956" s="45"/>
      <c r="J956" s="45"/>
    </row>
    <row r="957" spans="3:10" ht="15.75" customHeight="1" x14ac:dyDescent="0.2">
      <c r="C957" s="76"/>
      <c r="D957" s="45"/>
      <c r="F957" s="52"/>
      <c r="G957" s="52"/>
      <c r="H957" s="45"/>
      <c r="I957" s="45"/>
      <c r="J957" s="45"/>
    </row>
    <row r="958" spans="3:10" ht="15.75" customHeight="1" x14ac:dyDescent="0.2">
      <c r="C958" s="76"/>
      <c r="D958" s="45"/>
      <c r="F958" s="52"/>
      <c r="G958" s="52"/>
      <c r="H958" s="45"/>
      <c r="I958" s="45"/>
      <c r="J958" s="45"/>
    </row>
    <row r="959" spans="3:10" ht="15.75" customHeight="1" x14ac:dyDescent="0.2">
      <c r="C959" s="76"/>
      <c r="D959" s="45"/>
      <c r="F959" s="52"/>
      <c r="G959" s="52"/>
      <c r="H959" s="45"/>
      <c r="I959" s="45"/>
      <c r="J959" s="45"/>
    </row>
    <row r="960" spans="3:10" ht="15.75" customHeight="1" x14ac:dyDescent="0.2">
      <c r="C960" s="76"/>
      <c r="D960" s="45"/>
      <c r="F960" s="52"/>
      <c r="G960" s="52"/>
      <c r="H960" s="45"/>
      <c r="I960" s="45"/>
      <c r="J960" s="45"/>
    </row>
    <row r="961" spans="3:10" ht="15.75" customHeight="1" x14ac:dyDescent="0.2">
      <c r="C961" s="76"/>
      <c r="D961" s="45"/>
      <c r="F961" s="52"/>
      <c r="G961" s="52"/>
      <c r="H961" s="45"/>
      <c r="I961" s="45"/>
      <c r="J961" s="45"/>
    </row>
    <row r="962" spans="3:10" ht="15.75" customHeight="1" x14ac:dyDescent="0.2">
      <c r="C962" s="76"/>
      <c r="D962" s="45"/>
      <c r="F962" s="52"/>
      <c r="G962" s="52"/>
      <c r="H962" s="45"/>
      <c r="I962" s="45"/>
      <c r="J962" s="45"/>
    </row>
    <row r="963" spans="3:10" ht="15.75" customHeight="1" x14ac:dyDescent="0.2">
      <c r="C963" s="76"/>
      <c r="D963" s="45"/>
      <c r="F963" s="52"/>
      <c r="G963" s="52"/>
      <c r="H963" s="45"/>
      <c r="I963" s="45"/>
      <c r="J963" s="45"/>
    </row>
    <row r="964" spans="3:10" ht="15.75" customHeight="1" x14ac:dyDescent="0.2">
      <c r="C964" s="76"/>
      <c r="D964" s="45"/>
      <c r="F964" s="52"/>
      <c r="G964" s="52"/>
      <c r="H964" s="45"/>
      <c r="I964" s="45"/>
      <c r="J964" s="45"/>
    </row>
    <row r="965" spans="3:10" ht="15.75" customHeight="1" x14ac:dyDescent="0.2">
      <c r="C965" s="76"/>
      <c r="D965" s="45"/>
      <c r="F965" s="52"/>
      <c r="G965" s="52"/>
      <c r="H965" s="45"/>
      <c r="I965" s="45"/>
      <c r="J965" s="45"/>
    </row>
    <row r="966" spans="3:10" ht="15.75" customHeight="1" x14ac:dyDescent="0.2">
      <c r="C966" s="76"/>
      <c r="D966" s="45"/>
      <c r="F966" s="52"/>
      <c r="G966" s="52"/>
      <c r="H966" s="45"/>
      <c r="I966" s="45"/>
      <c r="J966" s="45"/>
    </row>
    <row r="967" spans="3:10" ht="15.75" customHeight="1" x14ac:dyDescent="0.2">
      <c r="C967" s="76"/>
      <c r="D967" s="45"/>
      <c r="F967" s="52"/>
      <c r="G967" s="52"/>
      <c r="H967" s="45"/>
      <c r="I967" s="45"/>
      <c r="J967" s="45"/>
    </row>
    <row r="968" spans="3:10" ht="15.75" customHeight="1" x14ac:dyDescent="0.2">
      <c r="C968" s="76"/>
      <c r="D968" s="45"/>
      <c r="F968" s="52"/>
      <c r="G968" s="52"/>
      <c r="H968" s="45"/>
      <c r="I968" s="45"/>
      <c r="J968" s="45"/>
    </row>
    <row r="969" spans="3:10" ht="15.75" customHeight="1" x14ac:dyDescent="0.2">
      <c r="C969" s="76"/>
      <c r="D969" s="45"/>
      <c r="F969" s="52"/>
      <c r="G969" s="52"/>
      <c r="H969" s="45"/>
      <c r="I969" s="45"/>
      <c r="J969" s="45"/>
    </row>
    <row r="970" spans="3:10" ht="15.75" customHeight="1" x14ac:dyDescent="0.2">
      <c r="C970" s="76"/>
      <c r="D970" s="45"/>
      <c r="F970" s="52"/>
      <c r="G970" s="52"/>
      <c r="H970" s="45"/>
      <c r="I970" s="45"/>
      <c r="J970" s="45"/>
    </row>
    <row r="971" spans="3:10" ht="15.75" customHeight="1" x14ac:dyDescent="0.2">
      <c r="C971" s="76"/>
      <c r="D971" s="45"/>
      <c r="F971" s="52"/>
      <c r="G971" s="52"/>
      <c r="H971" s="45"/>
      <c r="I971" s="45"/>
      <c r="J971" s="45"/>
    </row>
    <row r="972" spans="3:10" ht="15.75" customHeight="1" x14ac:dyDescent="0.2">
      <c r="C972" s="76"/>
      <c r="D972" s="45"/>
      <c r="F972" s="52"/>
      <c r="G972" s="52"/>
      <c r="H972" s="45"/>
      <c r="I972" s="45"/>
      <c r="J972" s="45"/>
    </row>
    <row r="973" spans="3:10" ht="15.75" customHeight="1" x14ac:dyDescent="0.2">
      <c r="C973" s="76"/>
      <c r="D973" s="45"/>
      <c r="F973" s="52"/>
      <c r="G973" s="52"/>
      <c r="H973" s="45"/>
      <c r="I973" s="45"/>
      <c r="J973" s="45"/>
    </row>
    <row r="974" spans="3:10" ht="15.75" customHeight="1" x14ac:dyDescent="0.2">
      <c r="C974" s="76"/>
      <c r="D974" s="45"/>
      <c r="F974" s="52"/>
      <c r="G974" s="52"/>
      <c r="H974" s="45"/>
      <c r="I974" s="45"/>
      <c r="J974" s="45"/>
    </row>
    <row r="975" spans="3:10" ht="15.75" customHeight="1" x14ac:dyDescent="0.2">
      <c r="C975" s="76"/>
      <c r="D975" s="45"/>
      <c r="F975" s="52"/>
      <c r="G975" s="52"/>
      <c r="H975" s="45"/>
      <c r="I975" s="45"/>
      <c r="J975" s="45"/>
    </row>
    <row r="976" spans="3:10" ht="15.75" customHeight="1" x14ac:dyDescent="0.2">
      <c r="C976" s="76"/>
      <c r="D976" s="45"/>
      <c r="F976" s="52"/>
      <c r="G976" s="52"/>
      <c r="H976" s="45"/>
      <c r="I976" s="45"/>
      <c r="J976" s="45"/>
    </row>
    <row r="977" spans="3:10" ht="15.75" customHeight="1" x14ac:dyDescent="0.2">
      <c r="C977" s="76"/>
      <c r="D977" s="45"/>
      <c r="F977" s="52"/>
      <c r="G977" s="52"/>
      <c r="H977" s="45"/>
      <c r="I977" s="45"/>
      <c r="J977" s="45"/>
    </row>
    <row r="978" spans="3:10" ht="15.75" customHeight="1" x14ac:dyDescent="0.2">
      <c r="C978" s="76"/>
      <c r="D978" s="45"/>
      <c r="F978" s="52"/>
      <c r="G978" s="52"/>
      <c r="H978" s="45"/>
      <c r="I978" s="45"/>
      <c r="J978" s="45"/>
    </row>
    <row r="979" spans="3:10" ht="15.75" customHeight="1" x14ac:dyDescent="0.2">
      <c r="C979" s="76"/>
      <c r="D979" s="45"/>
      <c r="F979" s="52"/>
      <c r="G979" s="52"/>
      <c r="H979" s="45"/>
      <c r="I979" s="45"/>
      <c r="J979" s="45"/>
    </row>
    <row r="980" spans="3:10" ht="15.75" customHeight="1" x14ac:dyDescent="0.2">
      <c r="C980" s="76"/>
      <c r="D980" s="45"/>
      <c r="F980" s="52"/>
      <c r="G980" s="52"/>
      <c r="H980" s="45"/>
      <c r="I980" s="45"/>
      <c r="J980" s="45"/>
    </row>
    <row r="981" spans="3:10" ht="15.75" customHeight="1" x14ac:dyDescent="0.2">
      <c r="C981" s="76"/>
      <c r="D981" s="45"/>
      <c r="F981" s="52"/>
      <c r="G981" s="52"/>
      <c r="H981" s="45"/>
      <c r="I981" s="45"/>
      <c r="J981" s="45"/>
    </row>
    <row r="982" spans="3:10" ht="15.75" customHeight="1" x14ac:dyDescent="0.2">
      <c r="C982" s="76"/>
      <c r="D982" s="45"/>
      <c r="F982" s="52"/>
      <c r="G982" s="52"/>
      <c r="H982" s="45"/>
      <c r="I982" s="45"/>
      <c r="J982" s="45"/>
    </row>
    <row r="983" spans="3:10" ht="15.75" customHeight="1" x14ac:dyDescent="0.2">
      <c r="C983" s="76"/>
      <c r="D983" s="45"/>
      <c r="F983" s="52"/>
      <c r="G983" s="52"/>
      <c r="H983" s="45"/>
      <c r="I983" s="45"/>
      <c r="J983" s="45"/>
    </row>
    <row r="984" spans="3:10" ht="15.75" customHeight="1" x14ac:dyDescent="0.2">
      <c r="C984" s="76"/>
      <c r="D984" s="45"/>
      <c r="F984" s="52"/>
      <c r="G984" s="52"/>
      <c r="H984" s="45"/>
      <c r="I984" s="45"/>
      <c r="J984" s="45"/>
    </row>
    <row r="985" spans="3:10" ht="15.75" customHeight="1" x14ac:dyDescent="0.2">
      <c r="C985" s="76"/>
      <c r="D985" s="45"/>
      <c r="F985" s="52"/>
      <c r="G985" s="52"/>
      <c r="H985" s="45"/>
      <c r="I985" s="45"/>
      <c r="J985" s="45"/>
    </row>
    <row r="986" spans="3:10" ht="15.75" customHeight="1" x14ac:dyDescent="0.2">
      <c r="C986" s="76"/>
      <c r="D986" s="45"/>
      <c r="F986" s="52"/>
      <c r="G986" s="52"/>
      <c r="H986" s="45"/>
      <c r="I986" s="45"/>
      <c r="J986" s="45"/>
    </row>
  </sheetData>
  <hyperlinks>
    <hyperlink ref="A2" r:id="rId1" xr:uid="{00000000-0004-0000-0100-000000000000}"/>
    <hyperlink ref="B2" r:id="rId2" xr:uid="{00000000-0004-0000-0100-000001000000}"/>
    <hyperlink ref="A3" r:id="rId3" xr:uid="{00000000-0004-0000-0100-000002000000}"/>
    <hyperlink ref="B3" r:id="rId4" xr:uid="{00000000-0004-0000-0100-000003000000}"/>
    <hyperlink ref="A4" r:id="rId5" xr:uid="{00000000-0004-0000-0100-000004000000}"/>
    <hyperlink ref="B4" r:id="rId6" xr:uid="{00000000-0004-0000-0100-000005000000}"/>
    <hyperlink ref="A5" r:id="rId7" xr:uid="{00000000-0004-0000-0100-000006000000}"/>
    <hyperlink ref="B5" r:id="rId8" xr:uid="{00000000-0004-0000-0100-000007000000}"/>
    <hyperlink ref="A6" r:id="rId9" xr:uid="{00000000-0004-0000-0100-000008000000}"/>
    <hyperlink ref="B6" r:id="rId10" xr:uid="{00000000-0004-0000-0100-000009000000}"/>
    <hyperlink ref="A7" r:id="rId11" xr:uid="{00000000-0004-0000-0100-00000A000000}"/>
    <hyperlink ref="B7" r:id="rId12" xr:uid="{00000000-0004-0000-0100-00000B000000}"/>
    <hyperlink ref="A8" r:id="rId13" xr:uid="{00000000-0004-0000-0100-00000C000000}"/>
    <hyperlink ref="B8" r:id="rId14" xr:uid="{00000000-0004-0000-0100-00000D000000}"/>
    <hyperlink ref="A9" r:id="rId15" xr:uid="{00000000-0004-0000-0100-00000E000000}"/>
    <hyperlink ref="B9" r:id="rId16" xr:uid="{00000000-0004-0000-0100-00000F000000}"/>
    <hyperlink ref="A10" r:id="rId17" xr:uid="{00000000-0004-0000-0100-000010000000}"/>
    <hyperlink ref="B10" r:id="rId18" xr:uid="{00000000-0004-0000-0100-000011000000}"/>
    <hyperlink ref="A11" r:id="rId19" xr:uid="{00000000-0004-0000-0100-000012000000}"/>
    <hyperlink ref="B11" r:id="rId20" xr:uid="{00000000-0004-0000-0100-000013000000}"/>
    <hyperlink ref="A12" r:id="rId21" xr:uid="{00000000-0004-0000-0100-000014000000}"/>
    <hyperlink ref="B12" r:id="rId22" xr:uid="{00000000-0004-0000-0100-000015000000}"/>
    <hyperlink ref="A13" r:id="rId23" xr:uid="{00000000-0004-0000-0100-000016000000}"/>
    <hyperlink ref="B13" r:id="rId24" xr:uid="{00000000-0004-0000-0100-000017000000}"/>
    <hyperlink ref="A14" r:id="rId25" xr:uid="{00000000-0004-0000-0100-000018000000}"/>
    <hyperlink ref="B14" r:id="rId26" xr:uid="{00000000-0004-0000-0100-000019000000}"/>
    <hyperlink ref="A15" r:id="rId27" xr:uid="{00000000-0004-0000-0100-00001A000000}"/>
    <hyperlink ref="B15" r:id="rId28" xr:uid="{00000000-0004-0000-0100-00001B000000}"/>
    <hyperlink ref="A16" r:id="rId29" xr:uid="{00000000-0004-0000-0100-00001C000000}"/>
    <hyperlink ref="B16" r:id="rId30" xr:uid="{00000000-0004-0000-0100-00001D000000}"/>
    <hyperlink ref="A17" r:id="rId31" xr:uid="{00000000-0004-0000-0100-00001E000000}"/>
    <hyperlink ref="B17" r:id="rId32" xr:uid="{00000000-0004-0000-0100-00001F000000}"/>
    <hyperlink ref="A18" r:id="rId33" xr:uid="{00000000-0004-0000-0100-000020000000}"/>
    <hyperlink ref="B18" r:id="rId34" xr:uid="{00000000-0004-0000-0100-000021000000}"/>
    <hyperlink ref="A23" r:id="rId35" xr:uid="{00000000-0004-0000-0100-000022000000}"/>
    <hyperlink ref="B23" r:id="rId36" xr:uid="{00000000-0004-0000-0100-000023000000}"/>
    <hyperlink ref="A24" r:id="rId37" xr:uid="{00000000-0004-0000-0100-000024000000}"/>
    <hyperlink ref="B24" r:id="rId38" xr:uid="{00000000-0004-0000-0100-000025000000}"/>
    <hyperlink ref="A25" r:id="rId39" xr:uid="{00000000-0004-0000-0100-000026000000}"/>
    <hyperlink ref="B25" r:id="rId40" xr:uid="{00000000-0004-0000-0100-000027000000}"/>
    <hyperlink ref="A26" r:id="rId41" xr:uid="{00000000-0004-0000-0100-000028000000}"/>
    <hyperlink ref="B26" r:id="rId42" xr:uid="{00000000-0004-0000-0100-000029000000}"/>
    <hyperlink ref="A27" r:id="rId43" xr:uid="{00000000-0004-0000-0100-00002A000000}"/>
    <hyperlink ref="B27" r:id="rId44" xr:uid="{00000000-0004-0000-0100-00002B000000}"/>
    <hyperlink ref="A28" r:id="rId45" xr:uid="{00000000-0004-0000-0100-00002C000000}"/>
    <hyperlink ref="B28" r:id="rId46" xr:uid="{00000000-0004-0000-0100-00002D000000}"/>
    <hyperlink ref="A29" r:id="rId47" xr:uid="{00000000-0004-0000-0100-00002E000000}"/>
    <hyperlink ref="B29" r:id="rId48" xr:uid="{00000000-0004-0000-0100-00002F000000}"/>
    <hyperlink ref="A30" r:id="rId49" xr:uid="{00000000-0004-0000-0100-000030000000}"/>
    <hyperlink ref="B30" r:id="rId50" xr:uid="{00000000-0004-0000-0100-000031000000}"/>
    <hyperlink ref="A31" r:id="rId51" xr:uid="{00000000-0004-0000-0100-000032000000}"/>
    <hyperlink ref="B31" r:id="rId52" xr:uid="{00000000-0004-0000-0100-000033000000}"/>
    <hyperlink ref="A32" r:id="rId53" xr:uid="{00000000-0004-0000-0100-000034000000}"/>
    <hyperlink ref="B32" r:id="rId54" xr:uid="{00000000-0004-0000-0100-000035000000}"/>
    <hyperlink ref="A33" r:id="rId55" xr:uid="{00000000-0004-0000-0100-000036000000}"/>
    <hyperlink ref="B33" r:id="rId56" xr:uid="{00000000-0004-0000-0100-000037000000}"/>
    <hyperlink ref="A34" r:id="rId57" xr:uid="{00000000-0004-0000-0100-000038000000}"/>
    <hyperlink ref="B34" r:id="rId58" xr:uid="{00000000-0004-0000-0100-000039000000}"/>
    <hyperlink ref="A35" r:id="rId59" xr:uid="{00000000-0004-0000-0100-00003A000000}"/>
    <hyperlink ref="B35" r:id="rId60" xr:uid="{00000000-0004-0000-0100-00003B000000}"/>
    <hyperlink ref="A36" r:id="rId61" xr:uid="{00000000-0004-0000-0100-00003C000000}"/>
    <hyperlink ref="B36" r:id="rId62" xr:uid="{00000000-0004-0000-0100-00003D000000}"/>
    <hyperlink ref="A37" r:id="rId63" xr:uid="{00000000-0004-0000-0100-00003E000000}"/>
    <hyperlink ref="B37" r:id="rId64" xr:uid="{00000000-0004-0000-0100-00003F000000}"/>
    <hyperlink ref="A38" r:id="rId65" xr:uid="{00000000-0004-0000-0100-000040000000}"/>
    <hyperlink ref="B38" r:id="rId66" xr:uid="{00000000-0004-0000-0100-000041000000}"/>
    <hyperlink ref="A39" r:id="rId67" xr:uid="{00000000-0004-0000-0100-000042000000}"/>
    <hyperlink ref="B39" r:id="rId68" xr:uid="{00000000-0004-0000-0100-000043000000}"/>
    <hyperlink ref="A40" r:id="rId69" xr:uid="{00000000-0004-0000-0100-000044000000}"/>
    <hyperlink ref="B40" r:id="rId70" xr:uid="{00000000-0004-0000-0100-000045000000}"/>
    <hyperlink ref="A41" r:id="rId71" xr:uid="{00000000-0004-0000-0100-000046000000}"/>
    <hyperlink ref="B41" r:id="rId72" xr:uid="{00000000-0004-0000-0100-000047000000}"/>
    <hyperlink ref="A42" r:id="rId73" xr:uid="{00000000-0004-0000-0100-000048000000}"/>
    <hyperlink ref="B42" r:id="rId74" xr:uid="{00000000-0004-0000-0100-000049000000}"/>
    <hyperlink ref="A43" r:id="rId75" xr:uid="{00000000-0004-0000-0100-00004A000000}"/>
    <hyperlink ref="B43" r:id="rId76" xr:uid="{00000000-0004-0000-0100-00004B000000}"/>
    <hyperlink ref="A46" r:id="rId77" xr:uid="{00000000-0004-0000-0100-00004C000000}"/>
    <hyperlink ref="B46" r:id="rId78" xr:uid="{00000000-0004-0000-0100-00004D000000}"/>
    <hyperlink ref="A48" r:id="rId79" xr:uid="{00000000-0004-0000-0100-00004E000000}"/>
    <hyperlink ref="B48" r:id="rId80" xr:uid="{00000000-0004-0000-0100-00004F000000}"/>
    <hyperlink ref="A49" r:id="rId81" xr:uid="{00000000-0004-0000-0100-000050000000}"/>
    <hyperlink ref="B49" r:id="rId82" xr:uid="{00000000-0004-0000-0100-000051000000}"/>
    <hyperlink ref="A50" r:id="rId83" xr:uid="{00000000-0004-0000-0100-000052000000}"/>
    <hyperlink ref="B50" r:id="rId84" xr:uid="{00000000-0004-0000-0100-000053000000}"/>
    <hyperlink ref="A51" r:id="rId85" xr:uid="{00000000-0004-0000-0100-000054000000}"/>
    <hyperlink ref="B51" r:id="rId86" xr:uid="{00000000-0004-0000-0100-000055000000}"/>
    <hyperlink ref="A52" r:id="rId87" xr:uid="{00000000-0004-0000-0100-000056000000}"/>
    <hyperlink ref="B52" r:id="rId88" xr:uid="{00000000-0004-0000-0100-000057000000}"/>
    <hyperlink ref="A53" r:id="rId89" xr:uid="{00000000-0004-0000-0100-000058000000}"/>
    <hyperlink ref="B53" r:id="rId90" xr:uid="{00000000-0004-0000-0100-000059000000}"/>
    <hyperlink ref="A54" r:id="rId91" xr:uid="{00000000-0004-0000-0100-00005A000000}"/>
    <hyperlink ref="B54" r:id="rId92" xr:uid="{00000000-0004-0000-0100-00005B000000}"/>
    <hyperlink ref="A55" r:id="rId93" xr:uid="{00000000-0004-0000-0100-00005C000000}"/>
    <hyperlink ref="B55" r:id="rId94" xr:uid="{00000000-0004-0000-0100-00005D000000}"/>
    <hyperlink ref="A56" r:id="rId95" xr:uid="{00000000-0004-0000-0100-00005E000000}"/>
    <hyperlink ref="B56" r:id="rId96" xr:uid="{00000000-0004-0000-0100-00005F000000}"/>
    <hyperlink ref="A57" r:id="rId97" xr:uid="{00000000-0004-0000-0100-000060000000}"/>
    <hyperlink ref="B57" r:id="rId98" xr:uid="{00000000-0004-0000-0100-000061000000}"/>
    <hyperlink ref="A58" r:id="rId99" xr:uid="{00000000-0004-0000-0100-000062000000}"/>
    <hyperlink ref="B58" r:id="rId100" xr:uid="{00000000-0004-0000-0100-000063000000}"/>
    <hyperlink ref="A59" r:id="rId101" xr:uid="{00000000-0004-0000-0100-000064000000}"/>
    <hyperlink ref="B59" r:id="rId102" xr:uid="{00000000-0004-0000-0100-000065000000}"/>
    <hyperlink ref="A60" r:id="rId103" xr:uid="{00000000-0004-0000-0100-000066000000}"/>
    <hyperlink ref="B60" r:id="rId104" xr:uid="{00000000-0004-0000-0100-000067000000}"/>
    <hyperlink ref="A61" r:id="rId105" xr:uid="{00000000-0004-0000-0100-000068000000}"/>
    <hyperlink ref="B61" r:id="rId106" xr:uid="{00000000-0004-0000-0100-000069000000}"/>
    <hyperlink ref="A62" r:id="rId107" xr:uid="{00000000-0004-0000-0100-00006A000000}"/>
    <hyperlink ref="B62" r:id="rId108" xr:uid="{00000000-0004-0000-0100-00006B000000}"/>
    <hyperlink ref="A63" r:id="rId109" xr:uid="{00000000-0004-0000-0100-00006C000000}"/>
    <hyperlink ref="B63" r:id="rId110" xr:uid="{00000000-0004-0000-0100-00006D000000}"/>
    <hyperlink ref="A64" r:id="rId111" xr:uid="{00000000-0004-0000-0100-00006E000000}"/>
    <hyperlink ref="B64" r:id="rId112" xr:uid="{00000000-0004-0000-0100-00006F000000}"/>
    <hyperlink ref="A65" r:id="rId113" xr:uid="{00000000-0004-0000-0100-000070000000}"/>
    <hyperlink ref="B65" r:id="rId114" xr:uid="{00000000-0004-0000-0100-000071000000}"/>
    <hyperlink ref="A66" r:id="rId115" xr:uid="{00000000-0004-0000-0100-000072000000}"/>
    <hyperlink ref="B66" r:id="rId116" xr:uid="{00000000-0004-0000-0100-000073000000}"/>
    <hyperlink ref="A67" r:id="rId117" xr:uid="{00000000-0004-0000-0100-000074000000}"/>
    <hyperlink ref="B67" r:id="rId118" xr:uid="{00000000-0004-0000-0100-000075000000}"/>
    <hyperlink ref="A68" r:id="rId119" xr:uid="{00000000-0004-0000-0100-000076000000}"/>
    <hyperlink ref="B68" r:id="rId120" xr:uid="{00000000-0004-0000-0100-000077000000}"/>
    <hyperlink ref="A69" r:id="rId121" xr:uid="{00000000-0004-0000-0100-000078000000}"/>
    <hyperlink ref="B69" r:id="rId122" xr:uid="{00000000-0004-0000-0100-000079000000}"/>
    <hyperlink ref="A70" r:id="rId123" xr:uid="{00000000-0004-0000-0100-00007A000000}"/>
    <hyperlink ref="B70" r:id="rId124" xr:uid="{00000000-0004-0000-0100-00007B000000}"/>
    <hyperlink ref="A71" r:id="rId125" xr:uid="{00000000-0004-0000-0100-00007C000000}"/>
    <hyperlink ref="B71" r:id="rId126" xr:uid="{00000000-0004-0000-0100-00007D000000}"/>
    <hyperlink ref="A72" r:id="rId127" xr:uid="{00000000-0004-0000-0100-00007E000000}"/>
    <hyperlink ref="B72" r:id="rId128" xr:uid="{00000000-0004-0000-0100-00007F000000}"/>
    <hyperlink ref="A73" r:id="rId129" xr:uid="{00000000-0004-0000-0100-000080000000}"/>
    <hyperlink ref="B73" r:id="rId130" xr:uid="{00000000-0004-0000-0100-000081000000}"/>
    <hyperlink ref="A74" r:id="rId131" xr:uid="{00000000-0004-0000-0100-000082000000}"/>
    <hyperlink ref="B74" r:id="rId132" xr:uid="{00000000-0004-0000-0100-000083000000}"/>
    <hyperlink ref="A75" r:id="rId133" xr:uid="{00000000-0004-0000-0100-000084000000}"/>
    <hyperlink ref="B75" r:id="rId134" xr:uid="{00000000-0004-0000-0100-000085000000}"/>
    <hyperlink ref="A76" r:id="rId135" xr:uid="{00000000-0004-0000-0100-000086000000}"/>
    <hyperlink ref="B76" r:id="rId136" xr:uid="{00000000-0004-0000-0100-000087000000}"/>
    <hyperlink ref="A77" r:id="rId137" xr:uid="{00000000-0004-0000-0100-000088000000}"/>
    <hyperlink ref="B77" r:id="rId138" xr:uid="{00000000-0004-0000-0100-000089000000}"/>
    <hyperlink ref="A78" r:id="rId139" xr:uid="{00000000-0004-0000-0100-00008A000000}"/>
    <hyperlink ref="B78" r:id="rId140" xr:uid="{00000000-0004-0000-0100-00008B000000}"/>
    <hyperlink ref="A79" r:id="rId141" xr:uid="{00000000-0004-0000-0100-00008C000000}"/>
    <hyperlink ref="B79" r:id="rId142" xr:uid="{00000000-0004-0000-0100-00008D000000}"/>
    <hyperlink ref="A80" r:id="rId143" xr:uid="{00000000-0004-0000-0100-00008E000000}"/>
    <hyperlink ref="B80" r:id="rId144" xr:uid="{00000000-0004-0000-0100-00008F000000}"/>
    <hyperlink ref="A84" r:id="rId145" xr:uid="{00000000-0004-0000-0100-000090000000}"/>
    <hyperlink ref="B84" r:id="rId146" xr:uid="{00000000-0004-0000-0100-000091000000}"/>
    <hyperlink ref="A85" r:id="rId147" xr:uid="{00000000-0004-0000-0100-000092000000}"/>
    <hyperlink ref="B85" r:id="rId148" xr:uid="{00000000-0004-0000-0100-000093000000}"/>
    <hyperlink ref="A86" r:id="rId149" xr:uid="{00000000-0004-0000-0100-000094000000}"/>
    <hyperlink ref="B86" r:id="rId150" xr:uid="{00000000-0004-0000-0100-000095000000}"/>
    <hyperlink ref="A87" r:id="rId151" xr:uid="{00000000-0004-0000-0100-000096000000}"/>
    <hyperlink ref="B87" r:id="rId152" xr:uid="{00000000-0004-0000-0100-000097000000}"/>
    <hyperlink ref="A88" r:id="rId153" xr:uid="{00000000-0004-0000-0100-000098000000}"/>
    <hyperlink ref="B88" r:id="rId154" xr:uid="{00000000-0004-0000-0100-000099000000}"/>
    <hyperlink ref="A89" r:id="rId155" xr:uid="{00000000-0004-0000-0100-00009A000000}"/>
    <hyperlink ref="B89" r:id="rId156" xr:uid="{00000000-0004-0000-0100-00009B000000}"/>
    <hyperlink ref="A90" r:id="rId157" xr:uid="{00000000-0004-0000-0100-00009C000000}"/>
    <hyperlink ref="B90" r:id="rId158" xr:uid="{00000000-0004-0000-0100-00009D000000}"/>
    <hyperlink ref="A91" r:id="rId159" xr:uid="{00000000-0004-0000-0100-00009E000000}"/>
    <hyperlink ref="B91" r:id="rId160" xr:uid="{00000000-0004-0000-0100-00009F000000}"/>
    <hyperlink ref="A92" r:id="rId161" xr:uid="{00000000-0004-0000-0100-0000A0000000}"/>
    <hyperlink ref="B92" r:id="rId162" xr:uid="{00000000-0004-0000-0100-0000A1000000}"/>
    <hyperlink ref="A93" r:id="rId163" xr:uid="{00000000-0004-0000-0100-0000A2000000}"/>
    <hyperlink ref="B93" r:id="rId164" xr:uid="{00000000-0004-0000-0100-0000A3000000}"/>
    <hyperlink ref="A94" r:id="rId165" xr:uid="{00000000-0004-0000-0100-0000A4000000}"/>
    <hyperlink ref="B94" r:id="rId166" xr:uid="{00000000-0004-0000-0100-0000A5000000}"/>
    <hyperlink ref="A95" r:id="rId167" xr:uid="{00000000-0004-0000-0100-0000A6000000}"/>
    <hyperlink ref="B95" r:id="rId168" xr:uid="{00000000-0004-0000-0100-0000A7000000}"/>
    <hyperlink ref="A96" r:id="rId169" xr:uid="{00000000-0004-0000-0100-0000A8000000}"/>
    <hyperlink ref="B96" r:id="rId170" xr:uid="{00000000-0004-0000-0100-0000A9000000}"/>
    <hyperlink ref="A97" r:id="rId171" xr:uid="{00000000-0004-0000-0100-0000AA000000}"/>
    <hyperlink ref="B97" r:id="rId172" xr:uid="{00000000-0004-0000-0100-0000AB000000}"/>
    <hyperlink ref="A98" r:id="rId173" xr:uid="{00000000-0004-0000-0100-0000AC000000}"/>
    <hyperlink ref="B98" r:id="rId174" xr:uid="{00000000-0004-0000-0100-0000AD000000}"/>
    <hyperlink ref="A99" r:id="rId175" xr:uid="{00000000-0004-0000-0100-0000AE000000}"/>
    <hyperlink ref="B99" r:id="rId176" xr:uid="{00000000-0004-0000-0100-0000AF000000}"/>
    <hyperlink ref="A100" r:id="rId177" xr:uid="{00000000-0004-0000-0100-0000B0000000}"/>
    <hyperlink ref="B100" r:id="rId178" xr:uid="{00000000-0004-0000-0100-0000B1000000}"/>
    <hyperlink ref="A101" r:id="rId179" xr:uid="{00000000-0004-0000-0100-0000B2000000}"/>
    <hyperlink ref="B101" r:id="rId180" xr:uid="{00000000-0004-0000-0100-0000B3000000}"/>
    <hyperlink ref="A102" r:id="rId181" xr:uid="{00000000-0004-0000-0100-0000B4000000}"/>
    <hyperlink ref="B102" r:id="rId182" xr:uid="{00000000-0004-0000-0100-0000B5000000}"/>
    <hyperlink ref="A103" r:id="rId183" xr:uid="{00000000-0004-0000-0100-0000B6000000}"/>
    <hyperlink ref="B103" r:id="rId184" xr:uid="{00000000-0004-0000-0100-0000B7000000}"/>
    <hyperlink ref="A104" r:id="rId185" xr:uid="{00000000-0004-0000-0100-0000B8000000}"/>
    <hyperlink ref="B104" r:id="rId186" xr:uid="{00000000-0004-0000-0100-0000B9000000}"/>
    <hyperlink ref="A105" r:id="rId187" xr:uid="{00000000-0004-0000-0100-0000BA000000}"/>
    <hyperlink ref="B105" r:id="rId188" xr:uid="{00000000-0004-0000-0100-0000BB000000}"/>
    <hyperlink ref="A106" r:id="rId189" xr:uid="{00000000-0004-0000-0100-0000BC000000}"/>
    <hyperlink ref="B106" r:id="rId190" xr:uid="{00000000-0004-0000-0100-0000BD000000}"/>
    <hyperlink ref="A107" r:id="rId191" xr:uid="{00000000-0004-0000-0100-0000BE000000}"/>
    <hyperlink ref="B107" r:id="rId192" xr:uid="{00000000-0004-0000-0100-0000BF000000}"/>
    <hyperlink ref="A108" r:id="rId193" xr:uid="{00000000-0004-0000-0100-0000C0000000}"/>
    <hyperlink ref="B108" r:id="rId194" xr:uid="{00000000-0004-0000-0100-0000C1000000}"/>
    <hyperlink ref="A109" r:id="rId195" xr:uid="{00000000-0004-0000-0100-0000C2000000}"/>
    <hyperlink ref="B109" r:id="rId196" xr:uid="{00000000-0004-0000-0100-0000C3000000}"/>
    <hyperlink ref="A110" r:id="rId197" xr:uid="{00000000-0004-0000-0100-0000C4000000}"/>
    <hyperlink ref="B110" r:id="rId198" xr:uid="{00000000-0004-0000-0100-0000C5000000}"/>
    <hyperlink ref="A111" r:id="rId199" xr:uid="{00000000-0004-0000-0100-0000C6000000}"/>
    <hyperlink ref="B111" r:id="rId200" xr:uid="{00000000-0004-0000-0100-0000C7000000}"/>
    <hyperlink ref="A112" r:id="rId201" xr:uid="{00000000-0004-0000-0100-0000C8000000}"/>
    <hyperlink ref="B112" r:id="rId202" xr:uid="{00000000-0004-0000-0100-0000C9000000}"/>
    <hyperlink ref="A113" r:id="rId203" xr:uid="{00000000-0004-0000-0100-0000CA000000}"/>
    <hyperlink ref="B113" r:id="rId204" xr:uid="{00000000-0004-0000-0100-0000CB000000}"/>
    <hyperlink ref="A114" r:id="rId205" xr:uid="{00000000-0004-0000-0100-0000CC000000}"/>
    <hyperlink ref="B114" r:id="rId206" xr:uid="{00000000-0004-0000-0100-0000CD000000}"/>
    <hyperlink ref="A115" r:id="rId207" xr:uid="{00000000-0004-0000-0100-0000CE000000}"/>
    <hyperlink ref="B115" r:id="rId208" xr:uid="{00000000-0004-0000-0100-0000CF000000}"/>
    <hyperlink ref="A116" r:id="rId209" xr:uid="{00000000-0004-0000-0100-0000D0000000}"/>
    <hyperlink ref="B116" r:id="rId210" xr:uid="{00000000-0004-0000-0100-0000D1000000}"/>
    <hyperlink ref="A117" r:id="rId211" xr:uid="{00000000-0004-0000-0100-0000D2000000}"/>
    <hyperlink ref="B117" r:id="rId212" xr:uid="{00000000-0004-0000-0100-0000D3000000}"/>
    <hyperlink ref="A118" r:id="rId213" xr:uid="{00000000-0004-0000-0100-0000D4000000}"/>
    <hyperlink ref="B118" r:id="rId214" xr:uid="{00000000-0004-0000-0100-0000D5000000}"/>
    <hyperlink ref="A119" r:id="rId215" xr:uid="{00000000-0004-0000-0100-0000D6000000}"/>
    <hyperlink ref="B119" r:id="rId216" xr:uid="{00000000-0004-0000-0100-0000D7000000}"/>
    <hyperlink ref="A120" r:id="rId217" xr:uid="{00000000-0004-0000-0100-0000D8000000}"/>
    <hyperlink ref="B120" r:id="rId218" xr:uid="{00000000-0004-0000-0100-0000D9000000}"/>
    <hyperlink ref="A121" r:id="rId219" xr:uid="{00000000-0004-0000-0100-0000DA000000}"/>
    <hyperlink ref="B121" r:id="rId220" xr:uid="{00000000-0004-0000-0100-0000DB000000}"/>
    <hyperlink ref="A122" r:id="rId221" xr:uid="{00000000-0004-0000-0100-0000DC000000}"/>
    <hyperlink ref="B122" r:id="rId222" xr:uid="{00000000-0004-0000-0100-0000DD000000}"/>
    <hyperlink ref="A123" r:id="rId223" xr:uid="{00000000-0004-0000-0100-0000DE000000}"/>
    <hyperlink ref="B123" r:id="rId224" xr:uid="{00000000-0004-0000-0100-0000DF000000}"/>
    <hyperlink ref="A124" r:id="rId225" xr:uid="{00000000-0004-0000-0100-0000E0000000}"/>
    <hyperlink ref="B124" r:id="rId226" xr:uid="{00000000-0004-0000-0100-0000E1000000}"/>
    <hyperlink ref="A125" r:id="rId227" xr:uid="{00000000-0004-0000-0100-0000E2000000}"/>
    <hyperlink ref="B125" r:id="rId228" xr:uid="{00000000-0004-0000-0100-0000E3000000}"/>
    <hyperlink ref="A126" r:id="rId229" xr:uid="{00000000-0004-0000-0100-0000E4000000}"/>
    <hyperlink ref="B126" r:id="rId230" xr:uid="{00000000-0004-0000-0100-0000E5000000}"/>
    <hyperlink ref="A127" r:id="rId231" xr:uid="{00000000-0004-0000-0100-0000E6000000}"/>
    <hyperlink ref="B127" r:id="rId232" xr:uid="{00000000-0004-0000-0100-0000E7000000}"/>
    <hyperlink ref="A128" r:id="rId233" xr:uid="{00000000-0004-0000-0100-0000E8000000}"/>
    <hyperlink ref="B128" r:id="rId234" xr:uid="{00000000-0004-0000-0100-0000E9000000}"/>
    <hyperlink ref="A129" r:id="rId235" xr:uid="{00000000-0004-0000-0100-0000EA000000}"/>
    <hyperlink ref="B129" r:id="rId236" xr:uid="{00000000-0004-0000-0100-0000EB000000}"/>
    <hyperlink ref="A130" r:id="rId237" xr:uid="{00000000-0004-0000-0100-0000EC000000}"/>
    <hyperlink ref="B130" r:id="rId238" xr:uid="{00000000-0004-0000-0100-0000ED000000}"/>
    <hyperlink ref="A131" r:id="rId239" xr:uid="{00000000-0004-0000-0100-0000EE000000}"/>
    <hyperlink ref="B131" r:id="rId240" xr:uid="{00000000-0004-0000-0100-0000EF000000}"/>
    <hyperlink ref="A132" r:id="rId241" xr:uid="{00000000-0004-0000-0100-0000F0000000}"/>
    <hyperlink ref="B132" r:id="rId242" xr:uid="{00000000-0004-0000-0100-0000F1000000}"/>
    <hyperlink ref="A133" r:id="rId243" xr:uid="{00000000-0004-0000-0100-0000F2000000}"/>
    <hyperlink ref="B133" r:id="rId244" xr:uid="{00000000-0004-0000-0100-0000F3000000}"/>
    <hyperlink ref="A134" r:id="rId245" xr:uid="{00000000-0004-0000-0100-0000F4000000}"/>
    <hyperlink ref="B134" r:id="rId246" xr:uid="{00000000-0004-0000-0100-0000F5000000}"/>
    <hyperlink ref="A135" r:id="rId247" xr:uid="{00000000-0004-0000-0100-0000F6000000}"/>
    <hyperlink ref="B135" r:id="rId248" xr:uid="{00000000-0004-0000-0100-0000F7000000}"/>
    <hyperlink ref="A136" r:id="rId249" xr:uid="{00000000-0004-0000-0100-0000F8000000}"/>
    <hyperlink ref="B136" r:id="rId250" xr:uid="{00000000-0004-0000-0100-0000F9000000}"/>
    <hyperlink ref="A137" r:id="rId251" xr:uid="{00000000-0004-0000-0100-0000FA000000}"/>
    <hyperlink ref="B137" r:id="rId252" xr:uid="{00000000-0004-0000-0100-0000FB000000}"/>
    <hyperlink ref="A138" r:id="rId253" xr:uid="{00000000-0004-0000-0100-0000FC000000}"/>
    <hyperlink ref="B138" r:id="rId254" xr:uid="{00000000-0004-0000-0100-0000FD000000}"/>
    <hyperlink ref="A139" r:id="rId255" xr:uid="{00000000-0004-0000-0100-0000FE000000}"/>
    <hyperlink ref="B139" r:id="rId256" xr:uid="{00000000-0004-0000-0100-0000FF000000}"/>
    <hyperlink ref="A140" r:id="rId257" xr:uid="{00000000-0004-0000-0100-000000010000}"/>
    <hyperlink ref="B140" r:id="rId258" xr:uid="{00000000-0004-0000-0100-000001010000}"/>
    <hyperlink ref="A141" r:id="rId259" xr:uid="{00000000-0004-0000-0100-000002010000}"/>
    <hyperlink ref="B141" r:id="rId260" xr:uid="{00000000-0004-0000-0100-000003010000}"/>
    <hyperlink ref="A142" r:id="rId261" xr:uid="{00000000-0004-0000-0100-000004010000}"/>
    <hyperlink ref="B142" r:id="rId262" xr:uid="{00000000-0004-0000-0100-000005010000}"/>
    <hyperlink ref="A143" r:id="rId263" xr:uid="{00000000-0004-0000-0100-000006010000}"/>
    <hyperlink ref="B143" r:id="rId264" xr:uid="{00000000-0004-0000-0100-000007010000}"/>
    <hyperlink ref="A144" r:id="rId265" xr:uid="{00000000-0004-0000-0100-000008010000}"/>
    <hyperlink ref="B144" r:id="rId266" xr:uid="{00000000-0004-0000-0100-000009010000}"/>
    <hyperlink ref="A145" r:id="rId267" xr:uid="{00000000-0004-0000-0100-00000A010000}"/>
    <hyperlink ref="B145" r:id="rId268" xr:uid="{00000000-0004-0000-0100-00000B010000}"/>
    <hyperlink ref="A146" r:id="rId269" xr:uid="{00000000-0004-0000-0100-00000C010000}"/>
    <hyperlink ref="B146" r:id="rId270" xr:uid="{00000000-0004-0000-0100-00000D010000}"/>
    <hyperlink ref="A147" r:id="rId271" xr:uid="{00000000-0004-0000-0100-00000E010000}"/>
    <hyperlink ref="B147" r:id="rId272" xr:uid="{00000000-0004-0000-0100-00000F010000}"/>
    <hyperlink ref="A148" r:id="rId273" xr:uid="{00000000-0004-0000-0100-000010010000}"/>
    <hyperlink ref="B148" r:id="rId274" xr:uid="{00000000-0004-0000-0100-000011010000}"/>
    <hyperlink ref="A149" r:id="rId275" xr:uid="{00000000-0004-0000-0100-000012010000}"/>
    <hyperlink ref="B149" r:id="rId276" xr:uid="{00000000-0004-0000-0100-000013010000}"/>
    <hyperlink ref="A150" r:id="rId277" xr:uid="{00000000-0004-0000-0100-000014010000}"/>
    <hyperlink ref="B150" r:id="rId278" xr:uid="{00000000-0004-0000-0100-000015010000}"/>
    <hyperlink ref="A151" r:id="rId279" xr:uid="{00000000-0004-0000-0100-000016010000}"/>
    <hyperlink ref="B151" r:id="rId280" xr:uid="{00000000-0004-0000-0100-000017010000}"/>
    <hyperlink ref="A152" r:id="rId281" xr:uid="{00000000-0004-0000-0100-000018010000}"/>
    <hyperlink ref="B152" r:id="rId282" xr:uid="{00000000-0004-0000-0100-000019010000}"/>
    <hyperlink ref="A153" r:id="rId283" xr:uid="{00000000-0004-0000-0100-00001A010000}"/>
    <hyperlink ref="B153" r:id="rId284" xr:uid="{00000000-0004-0000-0100-00001B010000}"/>
    <hyperlink ref="A154" r:id="rId285" xr:uid="{00000000-0004-0000-0100-00001C010000}"/>
    <hyperlink ref="B154" r:id="rId286" xr:uid="{00000000-0004-0000-0100-00001D010000}"/>
    <hyperlink ref="A155" r:id="rId287" xr:uid="{00000000-0004-0000-0100-00001E010000}"/>
    <hyperlink ref="B155" r:id="rId288" xr:uid="{00000000-0004-0000-0100-00001F010000}"/>
    <hyperlink ref="A156" r:id="rId289" xr:uid="{00000000-0004-0000-0100-000020010000}"/>
    <hyperlink ref="B156" r:id="rId290" xr:uid="{00000000-0004-0000-0100-000021010000}"/>
    <hyperlink ref="A157" r:id="rId291" xr:uid="{00000000-0004-0000-0100-000022010000}"/>
    <hyperlink ref="B157" r:id="rId292" xr:uid="{00000000-0004-0000-0100-000023010000}"/>
    <hyperlink ref="A158" r:id="rId293" xr:uid="{00000000-0004-0000-0100-000024010000}"/>
    <hyperlink ref="B158" r:id="rId294" xr:uid="{00000000-0004-0000-0100-000025010000}"/>
    <hyperlink ref="A159" r:id="rId295" xr:uid="{00000000-0004-0000-0100-000026010000}"/>
    <hyperlink ref="B159" r:id="rId296" xr:uid="{00000000-0004-0000-0100-000027010000}"/>
    <hyperlink ref="A160" r:id="rId297" xr:uid="{00000000-0004-0000-0100-000028010000}"/>
    <hyperlink ref="B160" r:id="rId298" xr:uid="{00000000-0004-0000-0100-000029010000}"/>
    <hyperlink ref="A161" r:id="rId299" xr:uid="{00000000-0004-0000-0100-00002A010000}"/>
    <hyperlink ref="B161" r:id="rId300" xr:uid="{00000000-0004-0000-0100-00002B010000}"/>
    <hyperlink ref="A162" r:id="rId301" xr:uid="{00000000-0004-0000-0100-00002C010000}"/>
    <hyperlink ref="B162" r:id="rId302" xr:uid="{00000000-0004-0000-0100-00002D010000}"/>
    <hyperlink ref="A163" r:id="rId303" xr:uid="{00000000-0004-0000-0100-00002E010000}"/>
    <hyperlink ref="B163" r:id="rId304" xr:uid="{00000000-0004-0000-0100-00002F010000}"/>
    <hyperlink ref="A164" r:id="rId305" xr:uid="{00000000-0004-0000-0100-000030010000}"/>
    <hyperlink ref="B164" r:id="rId306" xr:uid="{00000000-0004-0000-0100-000031010000}"/>
    <hyperlink ref="A165" r:id="rId307" xr:uid="{00000000-0004-0000-0100-000032010000}"/>
    <hyperlink ref="B165" r:id="rId308" xr:uid="{00000000-0004-0000-0100-000033010000}"/>
    <hyperlink ref="A166" r:id="rId309" xr:uid="{00000000-0004-0000-0100-000034010000}"/>
    <hyperlink ref="B166" r:id="rId310" xr:uid="{00000000-0004-0000-0100-000035010000}"/>
    <hyperlink ref="A167" r:id="rId311" xr:uid="{00000000-0004-0000-0100-000036010000}"/>
    <hyperlink ref="B167" r:id="rId312" xr:uid="{00000000-0004-0000-0100-000037010000}"/>
    <hyperlink ref="A168" r:id="rId313" xr:uid="{00000000-0004-0000-0100-000038010000}"/>
    <hyperlink ref="B168" r:id="rId314" xr:uid="{00000000-0004-0000-0100-000039010000}"/>
    <hyperlink ref="A169" r:id="rId315" xr:uid="{00000000-0004-0000-0100-00003A010000}"/>
    <hyperlink ref="B169" r:id="rId316" xr:uid="{00000000-0004-0000-0100-00003B010000}"/>
    <hyperlink ref="A170" r:id="rId317" xr:uid="{00000000-0004-0000-0100-00003C010000}"/>
    <hyperlink ref="B170" r:id="rId318" xr:uid="{00000000-0004-0000-0100-00003D010000}"/>
    <hyperlink ref="A171" r:id="rId319" xr:uid="{00000000-0004-0000-0100-00003E010000}"/>
    <hyperlink ref="B171" r:id="rId320" xr:uid="{00000000-0004-0000-0100-00003F010000}"/>
    <hyperlink ref="A172" r:id="rId321" xr:uid="{00000000-0004-0000-0100-000040010000}"/>
    <hyperlink ref="B172" r:id="rId322" xr:uid="{00000000-0004-0000-0100-000041010000}"/>
    <hyperlink ref="A173" r:id="rId323" xr:uid="{00000000-0004-0000-0100-000042010000}"/>
    <hyperlink ref="B173" r:id="rId324" xr:uid="{00000000-0004-0000-0100-000043010000}"/>
    <hyperlink ref="A174" r:id="rId325" xr:uid="{00000000-0004-0000-0100-000044010000}"/>
    <hyperlink ref="B174" r:id="rId326" xr:uid="{00000000-0004-0000-0100-000045010000}"/>
    <hyperlink ref="A175" r:id="rId327" xr:uid="{00000000-0004-0000-0100-000046010000}"/>
    <hyperlink ref="B175" r:id="rId328" xr:uid="{00000000-0004-0000-0100-000047010000}"/>
    <hyperlink ref="A176" r:id="rId329" xr:uid="{00000000-0004-0000-0100-000048010000}"/>
    <hyperlink ref="B176" r:id="rId330" xr:uid="{00000000-0004-0000-0100-000049010000}"/>
    <hyperlink ref="A177" r:id="rId331" xr:uid="{00000000-0004-0000-0100-00004A010000}"/>
    <hyperlink ref="B177" r:id="rId332" xr:uid="{00000000-0004-0000-0100-00004B010000}"/>
    <hyperlink ref="A178" r:id="rId333" xr:uid="{00000000-0004-0000-0100-00004C010000}"/>
    <hyperlink ref="B178" r:id="rId334" xr:uid="{00000000-0004-0000-0100-00004D010000}"/>
    <hyperlink ref="A179" r:id="rId335" xr:uid="{00000000-0004-0000-0100-00004E010000}"/>
    <hyperlink ref="B179" r:id="rId336" xr:uid="{00000000-0004-0000-0100-00004F010000}"/>
    <hyperlink ref="A180" r:id="rId337" xr:uid="{00000000-0004-0000-0100-000050010000}"/>
    <hyperlink ref="B180" r:id="rId338" xr:uid="{00000000-0004-0000-0100-000051010000}"/>
    <hyperlink ref="A181" r:id="rId339" xr:uid="{00000000-0004-0000-0100-000052010000}"/>
    <hyperlink ref="B181" r:id="rId340" xr:uid="{00000000-0004-0000-0100-000053010000}"/>
    <hyperlink ref="A182" r:id="rId341" xr:uid="{00000000-0004-0000-0100-000054010000}"/>
    <hyperlink ref="B182" r:id="rId342" xr:uid="{00000000-0004-0000-0100-000055010000}"/>
    <hyperlink ref="A183" r:id="rId343" xr:uid="{00000000-0004-0000-0100-000056010000}"/>
    <hyperlink ref="B183" r:id="rId344" xr:uid="{00000000-0004-0000-0100-000057010000}"/>
    <hyperlink ref="A184" r:id="rId345" xr:uid="{00000000-0004-0000-0100-000058010000}"/>
    <hyperlink ref="B184" r:id="rId346" xr:uid="{00000000-0004-0000-0100-000059010000}"/>
    <hyperlink ref="A185" r:id="rId347" xr:uid="{00000000-0004-0000-0100-00005A010000}"/>
    <hyperlink ref="B185" r:id="rId348" xr:uid="{00000000-0004-0000-0100-00005B010000}"/>
    <hyperlink ref="A186" r:id="rId349" xr:uid="{00000000-0004-0000-0100-00005C010000}"/>
    <hyperlink ref="B186" r:id="rId350" xr:uid="{00000000-0004-0000-0100-00005D010000}"/>
    <hyperlink ref="A187" r:id="rId351" xr:uid="{00000000-0004-0000-0100-00005E010000}"/>
    <hyperlink ref="B187" r:id="rId352" xr:uid="{00000000-0004-0000-0100-00005F010000}"/>
    <hyperlink ref="A188" r:id="rId353" xr:uid="{00000000-0004-0000-0100-000060010000}"/>
    <hyperlink ref="B188" r:id="rId354" xr:uid="{00000000-0004-0000-0100-000061010000}"/>
    <hyperlink ref="A189" r:id="rId355" xr:uid="{00000000-0004-0000-0100-000062010000}"/>
    <hyperlink ref="B189" r:id="rId356" xr:uid="{00000000-0004-0000-0100-000063010000}"/>
    <hyperlink ref="A190" r:id="rId357" xr:uid="{00000000-0004-0000-0100-000064010000}"/>
    <hyperlink ref="B190" r:id="rId358" xr:uid="{00000000-0004-0000-0100-000065010000}"/>
    <hyperlink ref="A191" r:id="rId359" xr:uid="{00000000-0004-0000-0100-000066010000}"/>
    <hyperlink ref="B191" r:id="rId360" xr:uid="{00000000-0004-0000-0100-000067010000}"/>
    <hyperlink ref="A192" r:id="rId361" xr:uid="{00000000-0004-0000-0100-000068010000}"/>
    <hyperlink ref="B192" r:id="rId362" xr:uid="{00000000-0004-0000-0100-000069010000}"/>
    <hyperlink ref="A193" r:id="rId363" xr:uid="{00000000-0004-0000-0100-00006A010000}"/>
    <hyperlink ref="B193" r:id="rId364" xr:uid="{00000000-0004-0000-0100-00006B010000}"/>
    <hyperlink ref="A194" r:id="rId365" xr:uid="{00000000-0004-0000-0100-00006C010000}"/>
    <hyperlink ref="B194" r:id="rId366" xr:uid="{00000000-0004-0000-0100-00006D010000}"/>
    <hyperlink ref="A195" r:id="rId367" xr:uid="{00000000-0004-0000-0100-00006E010000}"/>
    <hyperlink ref="B195" r:id="rId368" xr:uid="{00000000-0004-0000-0100-00006F010000}"/>
    <hyperlink ref="A196" r:id="rId369" xr:uid="{00000000-0004-0000-0100-000070010000}"/>
    <hyperlink ref="B196" r:id="rId370" xr:uid="{00000000-0004-0000-0100-000071010000}"/>
    <hyperlink ref="A197" r:id="rId371" xr:uid="{00000000-0004-0000-0100-000072010000}"/>
    <hyperlink ref="B197" r:id="rId372" xr:uid="{00000000-0004-0000-0100-000073010000}"/>
    <hyperlink ref="A198" r:id="rId373" xr:uid="{00000000-0004-0000-0100-000074010000}"/>
    <hyperlink ref="B198" r:id="rId374" xr:uid="{00000000-0004-0000-0100-000075010000}"/>
    <hyperlink ref="A199" r:id="rId375" xr:uid="{00000000-0004-0000-0100-000076010000}"/>
    <hyperlink ref="B199" r:id="rId376" xr:uid="{00000000-0004-0000-0100-000077010000}"/>
    <hyperlink ref="A200" r:id="rId377" xr:uid="{00000000-0004-0000-0100-000078010000}"/>
    <hyperlink ref="B200" r:id="rId378" xr:uid="{00000000-0004-0000-0100-000079010000}"/>
    <hyperlink ref="A201" r:id="rId379" xr:uid="{00000000-0004-0000-0100-00007A010000}"/>
    <hyperlink ref="B201" r:id="rId380" xr:uid="{00000000-0004-0000-0100-00007B010000}"/>
    <hyperlink ref="A202" r:id="rId381" xr:uid="{00000000-0004-0000-0100-00007C010000}"/>
    <hyperlink ref="B202" r:id="rId382" xr:uid="{00000000-0004-0000-0100-00007D010000}"/>
    <hyperlink ref="A203" r:id="rId383" xr:uid="{00000000-0004-0000-0100-00007E010000}"/>
    <hyperlink ref="B203" r:id="rId384" xr:uid="{00000000-0004-0000-0100-00007F010000}"/>
    <hyperlink ref="A204" r:id="rId385" xr:uid="{00000000-0004-0000-0100-000080010000}"/>
    <hyperlink ref="B204" r:id="rId386" xr:uid="{00000000-0004-0000-0100-000081010000}"/>
    <hyperlink ref="A205" r:id="rId387" xr:uid="{00000000-0004-0000-0100-000082010000}"/>
    <hyperlink ref="B205" r:id="rId388" xr:uid="{00000000-0004-0000-0100-000083010000}"/>
    <hyperlink ref="A206" r:id="rId389" xr:uid="{00000000-0004-0000-0100-000084010000}"/>
    <hyperlink ref="B206" r:id="rId390" xr:uid="{00000000-0004-0000-0100-000085010000}"/>
    <hyperlink ref="A207" r:id="rId391" xr:uid="{00000000-0004-0000-0100-000086010000}"/>
    <hyperlink ref="B207" r:id="rId392" xr:uid="{00000000-0004-0000-0100-000087010000}"/>
    <hyperlink ref="A208" r:id="rId393" xr:uid="{00000000-0004-0000-0100-000088010000}"/>
    <hyperlink ref="B208" r:id="rId394" xr:uid="{00000000-0004-0000-0100-000089010000}"/>
    <hyperlink ref="A209" r:id="rId395" xr:uid="{00000000-0004-0000-0100-00008A010000}"/>
    <hyperlink ref="B209" r:id="rId396" xr:uid="{00000000-0004-0000-0100-00008B010000}"/>
    <hyperlink ref="A210" r:id="rId397" xr:uid="{00000000-0004-0000-0100-00008C010000}"/>
    <hyperlink ref="B210" r:id="rId398" xr:uid="{00000000-0004-0000-0100-00008D010000}"/>
    <hyperlink ref="A211" r:id="rId399" xr:uid="{00000000-0004-0000-0100-00008E010000}"/>
    <hyperlink ref="B211" r:id="rId400" xr:uid="{00000000-0004-0000-0100-00008F010000}"/>
    <hyperlink ref="A212" r:id="rId401" xr:uid="{00000000-0004-0000-0100-000090010000}"/>
    <hyperlink ref="B212" r:id="rId402" xr:uid="{00000000-0004-0000-0100-000091010000}"/>
    <hyperlink ref="A213" r:id="rId403" xr:uid="{00000000-0004-0000-0100-000092010000}"/>
    <hyperlink ref="B213" r:id="rId404" xr:uid="{00000000-0004-0000-0100-000093010000}"/>
    <hyperlink ref="A214" r:id="rId405" xr:uid="{00000000-0004-0000-0100-000094010000}"/>
    <hyperlink ref="B214" r:id="rId406" xr:uid="{00000000-0004-0000-0100-000095010000}"/>
    <hyperlink ref="A215" r:id="rId407" xr:uid="{00000000-0004-0000-0100-000096010000}"/>
    <hyperlink ref="B215" r:id="rId408" xr:uid="{00000000-0004-0000-0100-000097010000}"/>
    <hyperlink ref="A216" r:id="rId409" xr:uid="{00000000-0004-0000-0100-000098010000}"/>
    <hyperlink ref="B216" r:id="rId410" xr:uid="{00000000-0004-0000-0100-000099010000}"/>
    <hyperlink ref="A217" r:id="rId411" xr:uid="{00000000-0004-0000-0100-00009A010000}"/>
    <hyperlink ref="B217" r:id="rId412" xr:uid="{00000000-0004-0000-0100-00009B010000}"/>
    <hyperlink ref="A218" r:id="rId413" xr:uid="{00000000-0004-0000-0100-00009C010000}"/>
    <hyperlink ref="B218" r:id="rId414" xr:uid="{00000000-0004-0000-0100-00009D010000}"/>
    <hyperlink ref="A219" r:id="rId415" xr:uid="{00000000-0004-0000-0100-00009E010000}"/>
    <hyperlink ref="B219" r:id="rId416" xr:uid="{00000000-0004-0000-0100-00009F010000}"/>
    <hyperlink ref="A220" r:id="rId417" xr:uid="{00000000-0004-0000-0100-0000A0010000}"/>
    <hyperlink ref="B220" r:id="rId418" xr:uid="{00000000-0004-0000-0100-0000A1010000}"/>
    <hyperlink ref="A221" r:id="rId419" xr:uid="{00000000-0004-0000-0100-0000A2010000}"/>
    <hyperlink ref="B221" r:id="rId420" xr:uid="{00000000-0004-0000-0100-0000A3010000}"/>
    <hyperlink ref="A222" r:id="rId421" xr:uid="{00000000-0004-0000-0100-0000A4010000}"/>
    <hyperlink ref="B222" r:id="rId422" xr:uid="{00000000-0004-0000-0100-0000A5010000}"/>
    <hyperlink ref="A223" r:id="rId423" xr:uid="{00000000-0004-0000-0100-0000A6010000}"/>
    <hyperlink ref="B223" r:id="rId424" xr:uid="{00000000-0004-0000-0100-0000A7010000}"/>
    <hyperlink ref="A224" r:id="rId425" xr:uid="{00000000-0004-0000-0100-0000A8010000}"/>
    <hyperlink ref="B224" r:id="rId426" xr:uid="{00000000-0004-0000-0100-0000A9010000}"/>
    <hyperlink ref="A225" r:id="rId427" xr:uid="{00000000-0004-0000-0100-0000AA010000}"/>
    <hyperlink ref="B225" r:id="rId428" xr:uid="{00000000-0004-0000-0100-0000AB010000}"/>
    <hyperlink ref="A226" r:id="rId429" xr:uid="{00000000-0004-0000-0100-0000AC010000}"/>
    <hyperlink ref="B226" r:id="rId430" xr:uid="{00000000-0004-0000-0100-0000AD010000}"/>
    <hyperlink ref="A227" r:id="rId431" xr:uid="{00000000-0004-0000-0100-0000AE010000}"/>
    <hyperlink ref="B227" r:id="rId432" xr:uid="{00000000-0004-0000-0100-0000AF010000}"/>
    <hyperlink ref="A228" r:id="rId433" xr:uid="{00000000-0004-0000-0100-0000B0010000}"/>
    <hyperlink ref="B228" r:id="rId434" xr:uid="{00000000-0004-0000-0100-0000B1010000}"/>
    <hyperlink ref="A229" r:id="rId435" xr:uid="{00000000-0004-0000-0100-0000B2010000}"/>
    <hyperlink ref="B229" r:id="rId436" xr:uid="{00000000-0004-0000-0100-0000B3010000}"/>
    <hyperlink ref="A230" r:id="rId437" xr:uid="{00000000-0004-0000-0100-0000B4010000}"/>
    <hyperlink ref="B230" r:id="rId438" xr:uid="{00000000-0004-0000-0100-0000B5010000}"/>
    <hyperlink ref="A231" r:id="rId439" xr:uid="{00000000-0004-0000-0100-0000B6010000}"/>
    <hyperlink ref="B231" r:id="rId440" xr:uid="{00000000-0004-0000-0100-0000B7010000}"/>
    <hyperlink ref="A232" r:id="rId441" xr:uid="{00000000-0004-0000-0100-0000B8010000}"/>
    <hyperlink ref="B232" r:id="rId442" xr:uid="{00000000-0004-0000-0100-0000B9010000}"/>
    <hyperlink ref="A233" r:id="rId443" xr:uid="{00000000-0004-0000-0100-0000BA010000}"/>
    <hyperlink ref="B233" r:id="rId444" xr:uid="{00000000-0004-0000-0100-0000BB010000}"/>
    <hyperlink ref="A234" r:id="rId445" xr:uid="{00000000-0004-0000-0100-0000BC010000}"/>
    <hyperlink ref="B234" r:id="rId446" xr:uid="{00000000-0004-0000-0100-0000BD010000}"/>
    <hyperlink ref="A235" r:id="rId447" xr:uid="{00000000-0004-0000-0100-0000BE010000}"/>
    <hyperlink ref="B235" r:id="rId448" xr:uid="{00000000-0004-0000-0100-0000BF010000}"/>
    <hyperlink ref="A236" r:id="rId449" xr:uid="{00000000-0004-0000-0100-0000C0010000}"/>
    <hyperlink ref="B236" r:id="rId450" xr:uid="{00000000-0004-0000-0100-0000C1010000}"/>
    <hyperlink ref="A237" r:id="rId451" xr:uid="{00000000-0004-0000-0100-0000C2010000}"/>
    <hyperlink ref="B237" r:id="rId452" xr:uid="{00000000-0004-0000-0100-0000C3010000}"/>
    <hyperlink ref="A238" r:id="rId453" xr:uid="{00000000-0004-0000-0100-0000C4010000}"/>
    <hyperlink ref="B238" r:id="rId454" xr:uid="{00000000-0004-0000-0100-0000C5010000}"/>
    <hyperlink ref="A239" r:id="rId455" xr:uid="{00000000-0004-0000-0100-0000C6010000}"/>
    <hyperlink ref="B239" r:id="rId456" xr:uid="{00000000-0004-0000-0100-0000C7010000}"/>
    <hyperlink ref="A240" r:id="rId457" xr:uid="{00000000-0004-0000-0100-0000C8010000}"/>
    <hyperlink ref="B240" r:id="rId458" xr:uid="{00000000-0004-0000-0100-0000C9010000}"/>
    <hyperlink ref="A241" r:id="rId459" xr:uid="{00000000-0004-0000-0100-0000CA010000}"/>
    <hyperlink ref="B241" r:id="rId460" xr:uid="{00000000-0004-0000-0100-0000CB010000}"/>
    <hyperlink ref="A242" r:id="rId461" xr:uid="{00000000-0004-0000-0100-0000CC010000}"/>
    <hyperlink ref="B242" r:id="rId462" xr:uid="{00000000-0004-0000-0100-0000CD010000}"/>
    <hyperlink ref="A243" r:id="rId463" xr:uid="{00000000-0004-0000-0100-0000CE010000}"/>
    <hyperlink ref="B243" r:id="rId464" xr:uid="{00000000-0004-0000-0100-0000CF010000}"/>
    <hyperlink ref="A244" r:id="rId465" xr:uid="{00000000-0004-0000-0100-0000D0010000}"/>
    <hyperlink ref="B244" r:id="rId466" xr:uid="{00000000-0004-0000-0100-0000D1010000}"/>
    <hyperlink ref="A245" r:id="rId467" xr:uid="{00000000-0004-0000-0100-0000D2010000}"/>
    <hyperlink ref="B245" r:id="rId468" xr:uid="{00000000-0004-0000-0100-0000D3010000}"/>
    <hyperlink ref="A246" r:id="rId469" xr:uid="{00000000-0004-0000-0100-0000D4010000}"/>
    <hyperlink ref="B246" r:id="rId470" xr:uid="{00000000-0004-0000-0100-0000D5010000}"/>
    <hyperlink ref="A247" r:id="rId471" xr:uid="{00000000-0004-0000-0100-0000D6010000}"/>
    <hyperlink ref="B247" r:id="rId472" xr:uid="{00000000-0004-0000-0100-0000D7010000}"/>
    <hyperlink ref="A248" r:id="rId473" xr:uid="{00000000-0004-0000-0100-0000D8010000}"/>
    <hyperlink ref="B248" r:id="rId474" xr:uid="{00000000-0004-0000-0100-0000D9010000}"/>
    <hyperlink ref="A249" r:id="rId475" xr:uid="{00000000-0004-0000-0100-0000DA010000}"/>
    <hyperlink ref="B249" r:id="rId476" xr:uid="{00000000-0004-0000-0100-0000DB010000}"/>
    <hyperlink ref="A250" r:id="rId477" xr:uid="{00000000-0004-0000-0100-0000DC010000}"/>
    <hyperlink ref="B250" r:id="rId478" xr:uid="{00000000-0004-0000-0100-0000DD010000}"/>
    <hyperlink ref="A251" r:id="rId479" xr:uid="{00000000-0004-0000-0100-0000DE010000}"/>
    <hyperlink ref="B251" r:id="rId480" xr:uid="{00000000-0004-0000-0100-0000DF010000}"/>
    <hyperlink ref="A252" r:id="rId481" xr:uid="{00000000-0004-0000-0100-0000E0010000}"/>
    <hyperlink ref="B252" r:id="rId482" xr:uid="{00000000-0004-0000-0100-0000E1010000}"/>
    <hyperlink ref="A253" r:id="rId483" xr:uid="{00000000-0004-0000-0100-0000E2010000}"/>
    <hyperlink ref="B253" r:id="rId484" xr:uid="{00000000-0004-0000-0100-0000E3010000}"/>
    <hyperlink ref="A254" r:id="rId485" xr:uid="{00000000-0004-0000-0100-0000E4010000}"/>
    <hyperlink ref="B254" r:id="rId486" xr:uid="{00000000-0004-0000-0100-0000E5010000}"/>
    <hyperlink ref="A255" r:id="rId487" xr:uid="{00000000-0004-0000-0100-0000E6010000}"/>
    <hyperlink ref="B255" r:id="rId488" xr:uid="{00000000-0004-0000-0100-0000E7010000}"/>
    <hyperlink ref="A256" r:id="rId489" xr:uid="{00000000-0004-0000-0100-0000E8010000}"/>
    <hyperlink ref="B256" r:id="rId490" xr:uid="{00000000-0004-0000-0100-0000E9010000}"/>
    <hyperlink ref="A257" r:id="rId491" xr:uid="{00000000-0004-0000-0100-0000EA010000}"/>
    <hyperlink ref="B257" r:id="rId492" xr:uid="{00000000-0004-0000-0100-0000EB010000}"/>
    <hyperlink ref="A258" r:id="rId493" xr:uid="{00000000-0004-0000-0100-0000EC010000}"/>
    <hyperlink ref="B258" r:id="rId494" xr:uid="{00000000-0004-0000-0100-0000ED010000}"/>
    <hyperlink ref="A259" r:id="rId495" xr:uid="{00000000-0004-0000-0100-0000EE010000}"/>
    <hyperlink ref="B259" r:id="rId496" xr:uid="{00000000-0004-0000-0100-0000EF010000}"/>
    <hyperlink ref="A260" r:id="rId497" xr:uid="{00000000-0004-0000-0100-0000F0010000}"/>
    <hyperlink ref="B260" r:id="rId498" xr:uid="{00000000-0004-0000-0100-0000F1010000}"/>
    <hyperlink ref="A261" r:id="rId499" xr:uid="{00000000-0004-0000-0100-0000F2010000}"/>
    <hyperlink ref="B261" r:id="rId500" xr:uid="{00000000-0004-0000-0100-0000F3010000}"/>
    <hyperlink ref="A264" r:id="rId501" xr:uid="{00000000-0004-0000-0100-0000F4010000}"/>
    <hyperlink ref="B264" r:id="rId502" xr:uid="{00000000-0004-0000-0100-0000F5010000}"/>
    <hyperlink ref="A265" r:id="rId503" xr:uid="{00000000-0004-0000-0100-0000F6010000}"/>
    <hyperlink ref="B265" r:id="rId504" xr:uid="{00000000-0004-0000-0100-0000F7010000}"/>
    <hyperlink ref="A266" r:id="rId505" xr:uid="{00000000-0004-0000-0100-0000F8010000}"/>
    <hyperlink ref="B266" r:id="rId506" xr:uid="{00000000-0004-0000-0100-0000F9010000}"/>
    <hyperlink ref="A267" r:id="rId507" xr:uid="{00000000-0004-0000-0100-0000FA010000}"/>
    <hyperlink ref="B267" r:id="rId508" xr:uid="{00000000-0004-0000-0100-0000FB010000}"/>
    <hyperlink ref="A268" r:id="rId509" xr:uid="{00000000-0004-0000-0100-0000FC010000}"/>
    <hyperlink ref="B268" r:id="rId510" xr:uid="{00000000-0004-0000-0100-0000FD010000}"/>
    <hyperlink ref="A269" r:id="rId511" xr:uid="{00000000-0004-0000-0100-0000FE010000}"/>
    <hyperlink ref="B269" r:id="rId512" xr:uid="{00000000-0004-0000-0100-0000FF010000}"/>
    <hyperlink ref="A270" r:id="rId513" xr:uid="{00000000-0004-0000-0100-000000020000}"/>
    <hyperlink ref="B270" r:id="rId514" xr:uid="{00000000-0004-0000-0100-000001020000}"/>
    <hyperlink ref="A271" r:id="rId515" xr:uid="{00000000-0004-0000-0100-000002020000}"/>
    <hyperlink ref="B271" r:id="rId516" xr:uid="{00000000-0004-0000-0100-000003020000}"/>
    <hyperlink ref="A272" r:id="rId517" xr:uid="{00000000-0004-0000-0100-000004020000}"/>
    <hyperlink ref="B272" r:id="rId518" xr:uid="{00000000-0004-0000-0100-000005020000}"/>
    <hyperlink ref="A273" r:id="rId519" xr:uid="{00000000-0004-0000-0100-000006020000}"/>
    <hyperlink ref="B273" r:id="rId520" xr:uid="{00000000-0004-0000-0100-000007020000}"/>
    <hyperlink ref="A274" r:id="rId521" xr:uid="{00000000-0004-0000-0100-000008020000}"/>
    <hyperlink ref="B274" r:id="rId522" xr:uid="{00000000-0004-0000-0100-000009020000}"/>
    <hyperlink ref="A275" r:id="rId523" xr:uid="{00000000-0004-0000-0100-00000A020000}"/>
    <hyperlink ref="B275" r:id="rId524" xr:uid="{00000000-0004-0000-0100-00000B020000}"/>
    <hyperlink ref="A276" r:id="rId525" xr:uid="{00000000-0004-0000-0100-00000C020000}"/>
    <hyperlink ref="B276" r:id="rId526" xr:uid="{00000000-0004-0000-0100-00000D020000}"/>
    <hyperlink ref="A277" r:id="rId527" xr:uid="{00000000-0004-0000-0100-00000E020000}"/>
    <hyperlink ref="B277" r:id="rId528" xr:uid="{00000000-0004-0000-0100-00000F020000}"/>
    <hyperlink ref="A278" r:id="rId529" xr:uid="{00000000-0004-0000-0100-000010020000}"/>
    <hyperlink ref="B278" r:id="rId530" xr:uid="{00000000-0004-0000-0100-000011020000}"/>
    <hyperlink ref="A279" r:id="rId531" xr:uid="{00000000-0004-0000-0100-000012020000}"/>
    <hyperlink ref="B279" r:id="rId532" xr:uid="{00000000-0004-0000-0100-000013020000}"/>
    <hyperlink ref="A280" r:id="rId533" xr:uid="{00000000-0004-0000-0100-000014020000}"/>
    <hyperlink ref="B280" r:id="rId534" xr:uid="{00000000-0004-0000-0100-000015020000}"/>
    <hyperlink ref="A281" r:id="rId535" xr:uid="{00000000-0004-0000-0100-000016020000}"/>
    <hyperlink ref="B281" r:id="rId536" xr:uid="{00000000-0004-0000-0100-000017020000}"/>
    <hyperlink ref="A282" r:id="rId537" xr:uid="{00000000-0004-0000-0100-000018020000}"/>
    <hyperlink ref="B282" r:id="rId538" xr:uid="{00000000-0004-0000-0100-000019020000}"/>
    <hyperlink ref="A283" r:id="rId539" xr:uid="{00000000-0004-0000-0100-00001A020000}"/>
    <hyperlink ref="B283" r:id="rId540" xr:uid="{00000000-0004-0000-0100-00001B020000}"/>
    <hyperlink ref="A284" r:id="rId541" xr:uid="{00000000-0004-0000-0100-00001C020000}"/>
    <hyperlink ref="B284" r:id="rId542" xr:uid="{00000000-0004-0000-0100-00001D020000}"/>
    <hyperlink ref="A285" r:id="rId543" xr:uid="{00000000-0004-0000-0100-00001E020000}"/>
    <hyperlink ref="B285" r:id="rId544" xr:uid="{00000000-0004-0000-0100-00001F020000}"/>
    <hyperlink ref="A286" r:id="rId545" xr:uid="{00000000-0004-0000-0100-000020020000}"/>
    <hyperlink ref="B286" r:id="rId546" xr:uid="{00000000-0004-0000-0100-000021020000}"/>
    <hyperlink ref="A287" r:id="rId547" xr:uid="{00000000-0004-0000-0100-000022020000}"/>
    <hyperlink ref="B287" r:id="rId548" xr:uid="{00000000-0004-0000-0100-000023020000}"/>
    <hyperlink ref="A288" r:id="rId549" xr:uid="{00000000-0004-0000-0100-000024020000}"/>
    <hyperlink ref="B288" r:id="rId550" xr:uid="{00000000-0004-0000-0100-000025020000}"/>
    <hyperlink ref="A289" r:id="rId551" xr:uid="{00000000-0004-0000-0100-000026020000}"/>
    <hyperlink ref="B289" r:id="rId552" xr:uid="{00000000-0004-0000-0100-000027020000}"/>
    <hyperlink ref="A290" r:id="rId553" xr:uid="{00000000-0004-0000-0100-000028020000}"/>
    <hyperlink ref="B290" r:id="rId554" xr:uid="{00000000-0004-0000-0100-000029020000}"/>
    <hyperlink ref="A291" r:id="rId555" xr:uid="{00000000-0004-0000-0100-00002A020000}"/>
    <hyperlink ref="B291" r:id="rId556" xr:uid="{00000000-0004-0000-0100-00002B020000}"/>
    <hyperlink ref="A292" r:id="rId557" xr:uid="{00000000-0004-0000-0100-00002C020000}"/>
    <hyperlink ref="B292" r:id="rId558" xr:uid="{00000000-0004-0000-0100-00002D020000}"/>
    <hyperlink ref="A293" r:id="rId559" xr:uid="{00000000-0004-0000-0100-00002E020000}"/>
    <hyperlink ref="B293" r:id="rId560" xr:uid="{00000000-0004-0000-0100-00002F020000}"/>
    <hyperlink ref="A294" r:id="rId561" xr:uid="{00000000-0004-0000-0100-000030020000}"/>
    <hyperlink ref="B294" r:id="rId562" xr:uid="{00000000-0004-0000-0100-000031020000}"/>
    <hyperlink ref="A295" r:id="rId563" xr:uid="{00000000-0004-0000-0100-000032020000}"/>
    <hyperlink ref="B295" r:id="rId564" xr:uid="{00000000-0004-0000-0100-000033020000}"/>
    <hyperlink ref="A296" r:id="rId565" xr:uid="{00000000-0004-0000-0100-000034020000}"/>
    <hyperlink ref="B296" r:id="rId566" xr:uid="{00000000-0004-0000-0100-000035020000}"/>
    <hyperlink ref="A297" r:id="rId567" xr:uid="{00000000-0004-0000-0100-000036020000}"/>
    <hyperlink ref="B297" r:id="rId568" xr:uid="{00000000-0004-0000-0100-000037020000}"/>
    <hyperlink ref="A298" r:id="rId569" xr:uid="{00000000-0004-0000-0100-000038020000}"/>
    <hyperlink ref="B298" r:id="rId570" xr:uid="{00000000-0004-0000-0100-000039020000}"/>
    <hyperlink ref="A299" r:id="rId571" xr:uid="{00000000-0004-0000-0100-00003A020000}"/>
    <hyperlink ref="B299" r:id="rId572" xr:uid="{00000000-0004-0000-0100-00003B020000}"/>
    <hyperlink ref="A300" r:id="rId573" xr:uid="{00000000-0004-0000-0100-00003C020000}"/>
    <hyperlink ref="B300" r:id="rId574" xr:uid="{00000000-0004-0000-0100-00003D020000}"/>
    <hyperlink ref="A301" r:id="rId575" xr:uid="{00000000-0004-0000-0100-00003E020000}"/>
    <hyperlink ref="B301" r:id="rId576" xr:uid="{00000000-0004-0000-0100-00003F020000}"/>
    <hyperlink ref="A302" r:id="rId577" xr:uid="{00000000-0004-0000-0100-000040020000}"/>
    <hyperlink ref="B302" r:id="rId578" xr:uid="{00000000-0004-0000-0100-000041020000}"/>
    <hyperlink ref="A303" r:id="rId579" xr:uid="{00000000-0004-0000-0100-000042020000}"/>
    <hyperlink ref="B303" r:id="rId580" xr:uid="{00000000-0004-0000-0100-000043020000}"/>
    <hyperlink ref="A304" r:id="rId581" xr:uid="{00000000-0004-0000-0100-000044020000}"/>
    <hyperlink ref="B304" r:id="rId582" xr:uid="{00000000-0004-0000-0100-000045020000}"/>
    <hyperlink ref="A305" r:id="rId583" xr:uid="{00000000-0004-0000-0100-000046020000}"/>
    <hyperlink ref="B305" r:id="rId584" xr:uid="{00000000-0004-0000-0100-000047020000}"/>
    <hyperlink ref="A306" r:id="rId585" xr:uid="{00000000-0004-0000-0100-000048020000}"/>
    <hyperlink ref="B306" r:id="rId586" xr:uid="{00000000-0004-0000-0100-000049020000}"/>
    <hyperlink ref="A307" r:id="rId587" xr:uid="{00000000-0004-0000-0100-00004A020000}"/>
    <hyperlink ref="B307" r:id="rId588" xr:uid="{00000000-0004-0000-0100-00004B020000}"/>
    <hyperlink ref="A308" r:id="rId589" xr:uid="{00000000-0004-0000-0100-00004C020000}"/>
    <hyperlink ref="B308" r:id="rId590" xr:uid="{00000000-0004-0000-0100-00004D020000}"/>
    <hyperlink ref="A309" r:id="rId591" xr:uid="{00000000-0004-0000-0100-00004E020000}"/>
    <hyperlink ref="B309" r:id="rId592" xr:uid="{00000000-0004-0000-0100-00004F020000}"/>
    <hyperlink ref="A310" r:id="rId593" xr:uid="{00000000-0004-0000-0100-000050020000}"/>
    <hyperlink ref="B310" r:id="rId594" xr:uid="{00000000-0004-0000-0100-000051020000}"/>
    <hyperlink ref="A311" r:id="rId595" xr:uid="{00000000-0004-0000-0100-000052020000}"/>
    <hyperlink ref="B311" r:id="rId596" xr:uid="{00000000-0004-0000-0100-000053020000}"/>
    <hyperlink ref="A312" r:id="rId597" xr:uid="{00000000-0004-0000-0100-000054020000}"/>
    <hyperlink ref="B312" r:id="rId598" xr:uid="{00000000-0004-0000-0100-000055020000}"/>
    <hyperlink ref="A313" r:id="rId599" xr:uid="{00000000-0004-0000-0100-000056020000}"/>
    <hyperlink ref="B313" r:id="rId600" xr:uid="{00000000-0004-0000-0100-000057020000}"/>
    <hyperlink ref="A314" r:id="rId601" xr:uid="{00000000-0004-0000-0100-000058020000}"/>
    <hyperlink ref="B314" r:id="rId602" xr:uid="{00000000-0004-0000-0100-000059020000}"/>
    <hyperlink ref="A315" r:id="rId603" xr:uid="{00000000-0004-0000-0100-00005A020000}"/>
    <hyperlink ref="B315" r:id="rId604" xr:uid="{00000000-0004-0000-0100-00005B020000}"/>
    <hyperlink ref="A316" r:id="rId605" xr:uid="{00000000-0004-0000-0100-00005C020000}"/>
    <hyperlink ref="B316" r:id="rId606" xr:uid="{00000000-0004-0000-0100-00005D020000}"/>
    <hyperlink ref="A317" r:id="rId607" xr:uid="{00000000-0004-0000-0100-00005E020000}"/>
    <hyperlink ref="B317" r:id="rId608" xr:uid="{00000000-0004-0000-0100-00005F020000}"/>
    <hyperlink ref="A318" r:id="rId609" xr:uid="{00000000-0004-0000-0100-000060020000}"/>
    <hyperlink ref="B318" r:id="rId610" xr:uid="{00000000-0004-0000-0100-000061020000}"/>
    <hyperlink ref="A319" r:id="rId611" xr:uid="{00000000-0004-0000-0100-000062020000}"/>
    <hyperlink ref="B319" r:id="rId612" xr:uid="{00000000-0004-0000-0100-000063020000}"/>
    <hyperlink ref="A320" r:id="rId613" xr:uid="{00000000-0004-0000-0100-000064020000}"/>
    <hyperlink ref="B320" r:id="rId614" xr:uid="{00000000-0004-0000-0100-000065020000}"/>
    <hyperlink ref="A321" r:id="rId615" xr:uid="{00000000-0004-0000-0100-000066020000}"/>
    <hyperlink ref="B321" r:id="rId616" xr:uid="{00000000-0004-0000-0100-000067020000}"/>
    <hyperlink ref="A322" r:id="rId617" xr:uid="{00000000-0004-0000-0100-000068020000}"/>
    <hyperlink ref="B322" r:id="rId618" xr:uid="{00000000-0004-0000-0100-000069020000}"/>
    <hyperlink ref="A323" r:id="rId619" xr:uid="{00000000-0004-0000-0100-00006A020000}"/>
    <hyperlink ref="B323" r:id="rId620" xr:uid="{00000000-0004-0000-0100-00006B020000}"/>
    <hyperlink ref="A324" r:id="rId621" xr:uid="{00000000-0004-0000-0100-00006C020000}"/>
    <hyperlink ref="B324" r:id="rId622" xr:uid="{00000000-0004-0000-0100-00006D020000}"/>
    <hyperlink ref="A325" r:id="rId623" xr:uid="{00000000-0004-0000-0100-00006E020000}"/>
    <hyperlink ref="B325" r:id="rId624" xr:uid="{00000000-0004-0000-0100-00006F020000}"/>
    <hyperlink ref="A326" r:id="rId625" xr:uid="{00000000-0004-0000-0100-000070020000}"/>
    <hyperlink ref="B326" r:id="rId626" xr:uid="{00000000-0004-0000-0100-000071020000}"/>
    <hyperlink ref="A327" r:id="rId627" xr:uid="{00000000-0004-0000-0100-000072020000}"/>
    <hyperlink ref="B327" r:id="rId628" xr:uid="{00000000-0004-0000-0100-000073020000}"/>
    <hyperlink ref="A328" r:id="rId629" xr:uid="{00000000-0004-0000-0100-000074020000}"/>
    <hyperlink ref="B328" r:id="rId630" xr:uid="{00000000-0004-0000-0100-000075020000}"/>
    <hyperlink ref="A329" r:id="rId631" xr:uid="{00000000-0004-0000-0100-000076020000}"/>
    <hyperlink ref="B329" r:id="rId632" xr:uid="{00000000-0004-0000-0100-000077020000}"/>
    <hyperlink ref="A330" r:id="rId633" xr:uid="{00000000-0004-0000-0100-000078020000}"/>
    <hyperlink ref="B330" r:id="rId634" xr:uid="{00000000-0004-0000-0100-000079020000}"/>
    <hyperlink ref="A331" r:id="rId635" xr:uid="{00000000-0004-0000-0100-00007A020000}"/>
    <hyperlink ref="B331" r:id="rId636" xr:uid="{00000000-0004-0000-0100-00007B020000}"/>
    <hyperlink ref="A332" r:id="rId637" xr:uid="{00000000-0004-0000-0100-00007C020000}"/>
    <hyperlink ref="B332" r:id="rId638" xr:uid="{00000000-0004-0000-0100-00007D020000}"/>
    <hyperlink ref="A333" r:id="rId639" xr:uid="{00000000-0004-0000-0100-00007E020000}"/>
    <hyperlink ref="B333" r:id="rId640" xr:uid="{00000000-0004-0000-0100-00007F020000}"/>
    <hyperlink ref="A334" r:id="rId641" xr:uid="{00000000-0004-0000-0100-000080020000}"/>
    <hyperlink ref="B334" r:id="rId642" xr:uid="{00000000-0004-0000-0100-000081020000}"/>
    <hyperlink ref="A335" r:id="rId643" xr:uid="{00000000-0004-0000-0100-000082020000}"/>
    <hyperlink ref="B335" r:id="rId644" xr:uid="{00000000-0004-0000-0100-000083020000}"/>
    <hyperlink ref="A336" r:id="rId645" xr:uid="{00000000-0004-0000-0100-000084020000}"/>
    <hyperlink ref="B336" r:id="rId646" xr:uid="{00000000-0004-0000-0100-000085020000}"/>
    <hyperlink ref="A337" r:id="rId647" xr:uid="{00000000-0004-0000-0100-000086020000}"/>
    <hyperlink ref="B337" r:id="rId648" xr:uid="{00000000-0004-0000-0100-000087020000}"/>
    <hyperlink ref="A338" r:id="rId649" xr:uid="{00000000-0004-0000-0100-000088020000}"/>
    <hyperlink ref="B338" r:id="rId650" xr:uid="{00000000-0004-0000-0100-000089020000}"/>
    <hyperlink ref="A339" r:id="rId651" xr:uid="{00000000-0004-0000-0100-00008A020000}"/>
    <hyperlink ref="B339" r:id="rId652" xr:uid="{00000000-0004-0000-0100-00008B020000}"/>
    <hyperlink ref="A340" r:id="rId653" xr:uid="{00000000-0004-0000-0100-00008C020000}"/>
    <hyperlink ref="B340" r:id="rId654" xr:uid="{00000000-0004-0000-0100-00008D020000}"/>
    <hyperlink ref="A341" r:id="rId655" xr:uid="{00000000-0004-0000-0100-00008E020000}"/>
    <hyperlink ref="B341" r:id="rId656" xr:uid="{00000000-0004-0000-0100-00008F020000}"/>
    <hyperlink ref="A342" r:id="rId657" xr:uid="{00000000-0004-0000-0100-000090020000}"/>
    <hyperlink ref="B342" r:id="rId658" xr:uid="{00000000-0004-0000-0100-000091020000}"/>
    <hyperlink ref="A343" r:id="rId659" xr:uid="{00000000-0004-0000-0100-000092020000}"/>
    <hyperlink ref="B343" r:id="rId660" xr:uid="{00000000-0004-0000-0100-000093020000}"/>
    <hyperlink ref="A344" r:id="rId661" xr:uid="{00000000-0004-0000-0100-000094020000}"/>
    <hyperlink ref="B344" r:id="rId662" xr:uid="{00000000-0004-0000-0100-000095020000}"/>
    <hyperlink ref="A345" r:id="rId663" xr:uid="{00000000-0004-0000-0100-000096020000}"/>
    <hyperlink ref="B345" r:id="rId664" xr:uid="{00000000-0004-0000-0100-000097020000}"/>
    <hyperlink ref="A346" r:id="rId665" xr:uid="{00000000-0004-0000-0100-000098020000}"/>
    <hyperlink ref="B346" r:id="rId666" xr:uid="{00000000-0004-0000-0100-000099020000}"/>
    <hyperlink ref="A347" r:id="rId667" xr:uid="{00000000-0004-0000-0100-00009A020000}"/>
    <hyperlink ref="B347" r:id="rId668" xr:uid="{00000000-0004-0000-0100-00009B020000}"/>
    <hyperlink ref="A348" r:id="rId669" xr:uid="{00000000-0004-0000-0100-00009C020000}"/>
    <hyperlink ref="B348" r:id="rId670" xr:uid="{00000000-0004-0000-0100-00009D020000}"/>
    <hyperlink ref="A349" r:id="rId671" xr:uid="{00000000-0004-0000-0100-00009E020000}"/>
    <hyperlink ref="B349" r:id="rId672" xr:uid="{00000000-0004-0000-0100-00009F020000}"/>
    <hyperlink ref="A350" r:id="rId673" xr:uid="{00000000-0004-0000-0100-0000A0020000}"/>
    <hyperlink ref="B350" r:id="rId674" xr:uid="{00000000-0004-0000-0100-0000A1020000}"/>
    <hyperlink ref="A351" r:id="rId675" xr:uid="{00000000-0004-0000-0100-0000A2020000}"/>
    <hyperlink ref="B351" r:id="rId676" xr:uid="{00000000-0004-0000-0100-0000A3020000}"/>
    <hyperlink ref="A352" r:id="rId677" xr:uid="{00000000-0004-0000-0100-0000A4020000}"/>
    <hyperlink ref="B352" r:id="rId678" xr:uid="{00000000-0004-0000-0100-0000A5020000}"/>
    <hyperlink ref="A353" r:id="rId679" xr:uid="{00000000-0004-0000-0100-0000A6020000}"/>
    <hyperlink ref="B353" r:id="rId680" xr:uid="{00000000-0004-0000-0100-0000A7020000}"/>
    <hyperlink ref="A354" r:id="rId681" xr:uid="{00000000-0004-0000-0100-0000A8020000}"/>
    <hyperlink ref="B354" r:id="rId682" xr:uid="{00000000-0004-0000-0100-0000A9020000}"/>
    <hyperlink ref="A355" r:id="rId683" xr:uid="{00000000-0004-0000-0100-0000AA020000}"/>
    <hyperlink ref="B355" r:id="rId684" xr:uid="{00000000-0004-0000-0100-0000AB020000}"/>
    <hyperlink ref="A356" r:id="rId685" xr:uid="{00000000-0004-0000-0100-0000AC020000}"/>
    <hyperlink ref="B356" r:id="rId686" xr:uid="{00000000-0004-0000-0100-0000AD020000}"/>
    <hyperlink ref="A357" r:id="rId687" xr:uid="{00000000-0004-0000-0100-0000AE020000}"/>
    <hyperlink ref="B357" r:id="rId688" xr:uid="{00000000-0004-0000-0100-0000AF020000}"/>
    <hyperlink ref="A358" r:id="rId689" xr:uid="{00000000-0004-0000-0100-0000B0020000}"/>
    <hyperlink ref="B358" r:id="rId690" xr:uid="{00000000-0004-0000-0100-0000B1020000}"/>
    <hyperlink ref="A359" r:id="rId691" xr:uid="{00000000-0004-0000-0100-0000B2020000}"/>
    <hyperlink ref="B359" r:id="rId692" xr:uid="{00000000-0004-0000-0100-0000B3020000}"/>
    <hyperlink ref="A360" r:id="rId693" xr:uid="{00000000-0004-0000-0100-0000B4020000}"/>
    <hyperlink ref="B360" r:id="rId694" xr:uid="{00000000-0004-0000-0100-0000B5020000}"/>
    <hyperlink ref="A361" r:id="rId695" xr:uid="{00000000-0004-0000-0100-0000B6020000}"/>
    <hyperlink ref="B361" r:id="rId696" xr:uid="{00000000-0004-0000-0100-0000B7020000}"/>
    <hyperlink ref="A362" r:id="rId697" xr:uid="{00000000-0004-0000-0100-0000B8020000}"/>
    <hyperlink ref="B362" r:id="rId698" xr:uid="{00000000-0004-0000-0100-0000B9020000}"/>
    <hyperlink ref="A363" r:id="rId699" xr:uid="{00000000-0004-0000-0100-0000BA020000}"/>
    <hyperlink ref="B363" r:id="rId700" xr:uid="{00000000-0004-0000-0100-0000BB020000}"/>
    <hyperlink ref="A364" r:id="rId701" xr:uid="{00000000-0004-0000-0100-0000BC020000}"/>
    <hyperlink ref="B364" r:id="rId702" xr:uid="{00000000-0004-0000-0100-0000BD020000}"/>
    <hyperlink ref="A365" r:id="rId703" xr:uid="{00000000-0004-0000-0100-0000BE020000}"/>
    <hyperlink ref="B365" r:id="rId704" xr:uid="{00000000-0004-0000-0100-0000BF020000}"/>
    <hyperlink ref="A366" r:id="rId705" xr:uid="{00000000-0004-0000-0100-0000C0020000}"/>
    <hyperlink ref="B366" r:id="rId706" xr:uid="{00000000-0004-0000-0100-0000C1020000}"/>
    <hyperlink ref="A367" r:id="rId707" xr:uid="{00000000-0004-0000-0100-0000C2020000}"/>
    <hyperlink ref="B367" r:id="rId708" xr:uid="{00000000-0004-0000-0100-0000C3020000}"/>
    <hyperlink ref="A368" r:id="rId709" xr:uid="{00000000-0004-0000-0100-0000C4020000}"/>
    <hyperlink ref="B368" r:id="rId710" xr:uid="{00000000-0004-0000-0100-0000C5020000}"/>
    <hyperlink ref="A369" r:id="rId711" xr:uid="{00000000-0004-0000-0100-0000C6020000}"/>
    <hyperlink ref="B369" r:id="rId712" xr:uid="{00000000-0004-0000-0100-0000C7020000}"/>
    <hyperlink ref="A370" r:id="rId713" xr:uid="{00000000-0004-0000-0100-0000C8020000}"/>
    <hyperlink ref="B370" r:id="rId714" xr:uid="{00000000-0004-0000-0100-0000C9020000}"/>
    <hyperlink ref="A371" r:id="rId715" xr:uid="{00000000-0004-0000-0100-0000CA020000}"/>
    <hyperlink ref="B371" r:id="rId716" xr:uid="{00000000-0004-0000-0100-0000CB020000}"/>
    <hyperlink ref="A372" r:id="rId717" xr:uid="{00000000-0004-0000-0100-0000CC020000}"/>
    <hyperlink ref="B372" r:id="rId718" xr:uid="{00000000-0004-0000-0100-0000CD020000}"/>
    <hyperlink ref="A373" r:id="rId719" xr:uid="{00000000-0004-0000-0100-0000CE020000}"/>
    <hyperlink ref="B373" r:id="rId720" xr:uid="{00000000-0004-0000-0100-0000CF020000}"/>
    <hyperlink ref="A374" r:id="rId721" xr:uid="{00000000-0004-0000-0100-0000D0020000}"/>
    <hyperlink ref="B374" r:id="rId722" xr:uid="{00000000-0004-0000-0100-0000D1020000}"/>
    <hyperlink ref="A375" r:id="rId723" xr:uid="{00000000-0004-0000-0100-0000D2020000}"/>
    <hyperlink ref="B375" r:id="rId724" xr:uid="{00000000-0004-0000-0100-0000D3020000}"/>
    <hyperlink ref="A376" r:id="rId725" xr:uid="{00000000-0004-0000-0100-0000D4020000}"/>
    <hyperlink ref="B376" r:id="rId726" xr:uid="{00000000-0004-0000-0100-0000D5020000}"/>
    <hyperlink ref="A377" r:id="rId727" xr:uid="{00000000-0004-0000-0100-0000D6020000}"/>
    <hyperlink ref="B377" r:id="rId728" xr:uid="{00000000-0004-0000-0100-0000D7020000}"/>
    <hyperlink ref="A378" r:id="rId729" xr:uid="{00000000-0004-0000-0100-0000D8020000}"/>
    <hyperlink ref="B378" r:id="rId730" xr:uid="{00000000-0004-0000-0100-0000D9020000}"/>
    <hyperlink ref="A379" r:id="rId731" xr:uid="{00000000-0004-0000-0100-0000DA020000}"/>
    <hyperlink ref="B379" r:id="rId732" xr:uid="{00000000-0004-0000-0100-0000DB020000}"/>
    <hyperlink ref="A380" r:id="rId733" xr:uid="{00000000-0004-0000-0100-0000DC020000}"/>
    <hyperlink ref="B380" r:id="rId734" xr:uid="{00000000-0004-0000-0100-0000DD020000}"/>
    <hyperlink ref="A381" r:id="rId735" xr:uid="{00000000-0004-0000-0100-0000DE020000}"/>
    <hyperlink ref="B381" r:id="rId736" xr:uid="{00000000-0004-0000-0100-0000DF020000}"/>
    <hyperlink ref="A382" r:id="rId737" xr:uid="{00000000-0004-0000-0100-0000E0020000}"/>
    <hyperlink ref="B382" r:id="rId738" xr:uid="{00000000-0004-0000-0100-0000E1020000}"/>
    <hyperlink ref="A383" r:id="rId739" xr:uid="{00000000-0004-0000-0100-0000E2020000}"/>
    <hyperlink ref="B383" r:id="rId740" xr:uid="{00000000-0004-0000-0100-0000E3020000}"/>
    <hyperlink ref="A384" r:id="rId741" xr:uid="{00000000-0004-0000-0100-0000E4020000}"/>
    <hyperlink ref="B384" r:id="rId742" xr:uid="{00000000-0004-0000-0100-0000E5020000}"/>
    <hyperlink ref="A385" r:id="rId743" xr:uid="{00000000-0004-0000-0100-0000E6020000}"/>
    <hyperlink ref="B385" r:id="rId744" xr:uid="{00000000-0004-0000-0100-0000E7020000}"/>
    <hyperlink ref="A386" r:id="rId745" xr:uid="{00000000-0004-0000-0100-0000E8020000}"/>
    <hyperlink ref="B386" r:id="rId746" xr:uid="{00000000-0004-0000-0100-0000E9020000}"/>
    <hyperlink ref="A387" r:id="rId747" xr:uid="{00000000-0004-0000-0100-0000EA020000}"/>
    <hyperlink ref="B387" r:id="rId748" xr:uid="{00000000-0004-0000-0100-0000EB020000}"/>
    <hyperlink ref="A388" r:id="rId749" xr:uid="{00000000-0004-0000-0100-0000EC020000}"/>
    <hyperlink ref="B388" r:id="rId750" xr:uid="{00000000-0004-0000-0100-0000ED020000}"/>
    <hyperlink ref="A389" r:id="rId751" xr:uid="{00000000-0004-0000-0100-0000EE020000}"/>
    <hyperlink ref="B389" r:id="rId752" xr:uid="{00000000-0004-0000-0100-0000EF020000}"/>
    <hyperlink ref="A390" r:id="rId753" xr:uid="{00000000-0004-0000-0100-0000F0020000}"/>
    <hyperlink ref="B390" r:id="rId754" xr:uid="{00000000-0004-0000-0100-0000F1020000}"/>
    <hyperlink ref="A391" r:id="rId755" xr:uid="{00000000-0004-0000-0100-0000F2020000}"/>
    <hyperlink ref="B391" r:id="rId756" xr:uid="{00000000-0004-0000-0100-0000F3020000}"/>
    <hyperlink ref="A392" r:id="rId757" xr:uid="{00000000-0004-0000-0100-0000F4020000}"/>
    <hyperlink ref="B392" r:id="rId758" xr:uid="{00000000-0004-0000-0100-0000F5020000}"/>
    <hyperlink ref="A393" r:id="rId759" xr:uid="{00000000-0004-0000-0100-0000F6020000}"/>
    <hyperlink ref="B393" r:id="rId760" xr:uid="{00000000-0004-0000-0100-0000F7020000}"/>
    <hyperlink ref="A394" r:id="rId761" xr:uid="{00000000-0004-0000-0100-0000F8020000}"/>
    <hyperlink ref="B394" r:id="rId762" xr:uid="{00000000-0004-0000-0100-0000F9020000}"/>
    <hyperlink ref="A395" r:id="rId763" xr:uid="{00000000-0004-0000-0100-0000FA020000}"/>
    <hyperlink ref="B395" r:id="rId764" xr:uid="{00000000-0004-0000-0100-0000FB020000}"/>
    <hyperlink ref="A396" r:id="rId765" xr:uid="{00000000-0004-0000-0100-0000FC020000}"/>
    <hyperlink ref="B396" r:id="rId766" xr:uid="{00000000-0004-0000-0100-0000FD020000}"/>
    <hyperlink ref="A397" r:id="rId767" xr:uid="{00000000-0004-0000-0100-0000FE020000}"/>
    <hyperlink ref="B397" r:id="rId768" xr:uid="{00000000-0004-0000-0100-0000FF020000}"/>
    <hyperlink ref="A398" r:id="rId769" xr:uid="{00000000-0004-0000-0100-000000030000}"/>
    <hyperlink ref="B398" r:id="rId770" xr:uid="{00000000-0004-0000-0100-000001030000}"/>
    <hyperlink ref="A400" r:id="rId771" xr:uid="{00000000-0004-0000-0100-000002030000}"/>
    <hyperlink ref="B400" r:id="rId772" xr:uid="{00000000-0004-0000-0100-000003030000}"/>
    <hyperlink ref="A401" r:id="rId773" xr:uid="{00000000-0004-0000-0100-000004030000}"/>
    <hyperlink ref="B401" r:id="rId774" xr:uid="{00000000-0004-0000-0100-000005030000}"/>
    <hyperlink ref="A402" r:id="rId775" xr:uid="{00000000-0004-0000-0100-000006030000}"/>
    <hyperlink ref="B402" r:id="rId776" xr:uid="{00000000-0004-0000-0100-000007030000}"/>
    <hyperlink ref="A403" r:id="rId777" xr:uid="{00000000-0004-0000-0100-000008030000}"/>
    <hyperlink ref="B403" r:id="rId778" xr:uid="{00000000-0004-0000-0100-000009030000}"/>
    <hyperlink ref="A404" r:id="rId779" xr:uid="{00000000-0004-0000-0100-00000A030000}"/>
    <hyperlink ref="B404" r:id="rId780" xr:uid="{00000000-0004-0000-0100-00000B030000}"/>
    <hyperlink ref="A405" r:id="rId781" xr:uid="{00000000-0004-0000-0100-00000C030000}"/>
    <hyperlink ref="B405" r:id="rId782" xr:uid="{00000000-0004-0000-0100-00000D030000}"/>
    <hyperlink ref="A406" r:id="rId783" xr:uid="{00000000-0004-0000-0100-00000E030000}"/>
    <hyperlink ref="B406" r:id="rId784" xr:uid="{00000000-0004-0000-0100-00000F030000}"/>
    <hyperlink ref="A407" r:id="rId785" xr:uid="{00000000-0004-0000-0100-000010030000}"/>
    <hyperlink ref="B407" r:id="rId786" xr:uid="{00000000-0004-0000-0100-000011030000}"/>
    <hyperlink ref="A408" r:id="rId787" xr:uid="{00000000-0004-0000-0100-000012030000}"/>
    <hyperlink ref="B408" r:id="rId788" xr:uid="{00000000-0004-0000-0100-000013030000}"/>
    <hyperlink ref="A409" r:id="rId789" xr:uid="{00000000-0004-0000-0100-000014030000}"/>
    <hyperlink ref="B409" r:id="rId790" xr:uid="{00000000-0004-0000-0100-000015030000}"/>
    <hyperlink ref="A410" r:id="rId791" xr:uid="{00000000-0004-0000-0100-000016030000}"/>
    <hyperlink ref="B410" r:id="rId792" xr:uid="{00000000-0004-0000-0100-000017030000}"/>
    <hyperlink ref="A411" r:id="rId793" xr:uid="{00000000-0004-0000-0100-000018030000}"/>
    <hyperlink ref="B411" r:id="rId794" xr:uid="{00000000-0004-0000-0100-000019030000}"/>
    <hyperlink ref="A412" r:id="rId795" xr:uid="{00000000-0004-0000-0100-00001A030000}"/>
    <hyperlink ref="B412" r:id="rId796" xr:uid="{00000000-0004-0000-0100-00001B030000}"/>
    <hyperlink ref="A413" r:id="rId797" xr:uid="{00000000-0004-0000-0100-00001C030000}"/>
    <hyperlink ref="B413" r:id="rId798" xr:uid="{00000000-0004-0000-0100-00001D030000}"/>
    <hyperlink ref="A414" r:id="rId799" xr:uid="{00000000-0004-0000-0100-00001E030000}"/>
    <hyperlink ref="B414" r:id="rId800" xr:uid="{00000000-0004-0000-0100-00001F030000}"/>
    <hyperlink ref="A415" r:id="rId801" xr:uid="{00000000-0004-0000-0100-000020030000}"/>
    <hyperlink ref="B415" r:id="rId802" xr:uid="{00000000-0004-0000-0100-000021030000}"/>
    <hyperlink ref="A416" r:id="rId803" xr:uid="{00000000-0004-0000-0100-000022030000}"/>
    <hyperlink ref="B416" r:id="rId804" xr:uid="{00000000-0004-0000-0100-000023030000}"/>
    <hyperlink ref="A417" r:id="rId805" xr:uid="{00000000-0004-0000-0100-000024030000}"/>
    <hyperlink ref="B417" r:id="rId806" xr:uid="{00000000-0004-0000-0100-000025030000}"/>
    <hyperlink ref="A418" r:id="rId807" xr:uid="{00000000-0004-0000-0100-000026030000}"/>
    <hyperlink ref="B418" r:id="rId808" xr:uid="{00000000-0004-0000-0100-000027030000}"/>
    <hyperlink ref="A419" r:id="rId809" xr:uid="{00000000-0004-0000-0100-000028030000}"/>
    <hyperlink ref="B419" r:id="rId810" xr:uid="{00000000-0004-0000-0100-000029030000}"/>
    <hyperlink ref="A420" r:id="rId811" xr:uid="{00000000-0004-0000-0100-00002A030000}"/>
    <hyperlink ref="B420" r:id="rId812" xr:uid="{00000000-0004-0000-0100-00002B030000}"/>
    <hyperlink ref="A421" r:id="rId813" xr:uid="{00000000-0004-0000-0100-00002C030000}"/>
    <hyperlink ref="B421" r:id="rId814" xr:uid="{00000000-0004-0000-0100-00002D030000}"/>
    <hyperlink ref="A422" r:id="rId815" xr:uid="{00000000-0004-0000-0100-00002E030000}"/>
    <hyperlink ref="B422" r:id="rId816" xr:uid="{00000000-0004-0000-0100-00002F030000}"/>
    <hyperlink ref="A423" r:id="rId817" xr:uid="{00000000-0004-0000-0100-000030030000}"/>
    <hyperlink ref="B423" r:id="rId818" xr:uid="{00000000-0004-0000-0100-000031030000}"/>
    <hyperlink ref="A424" r:id="rId819" xr:uid="{00000000-0004-0000-0100-000032030000}"/>
    <hyperlink ref="B424" r:id="rId820" xr:uid="{00000000-0004-0000-0100-000033030000}"/>
    <hyperlink ref="A425" r:id="rId821" xr:uid="{00000000-0004-0000-0100-000034030000}"/>
    <hyperlink ref="B425" r:id="rId822" xr:uid="{00000000-0004-0000-0100-000035030000}"/>
    <hyperlink ref="A426" r:id="rId823" xr:uid="{00000000-0004-0000-0100-000036030000}"/>
    <hyperlink ref="B426" r:id="rId824" xr:uid="{00000000-0004-0000-0100-000037030000}"/>
    <hyperlink ref="A427" r:id="rId825" xr:uid="{00000000-0004-0000-0100-000038030000}"/>
    <hyperlink ref="B427" r:id="rId826" xr:uid="{00000000-0004-0000-0100-000039030000}"/>
    <hyperlink ref="A428" r:id="rId827" xr:uid="{00000000-0004-0000-0100-00003A030000}"/>
    <hyperlink ref="B428" r:id="rId828" xr:uid="{00000000-0004-0000-0100-00003B030000}"/>
    <hyperlink ref="A429" r:id="rId829" xr:uid="{00000000-0004-0000-0100-00003C030000}"/>
    <hyperlink ref="B429" r:id="rId830" xr:uid="{00000000-0004-0000-0100-00003D030000}"/>
    <hyperlink ref="A430" r:id="rId831" xr:uid="{00000000-0004-0000-0100-00003E030000}"/>
    <hyperlink ref="B430" r:id="rId832" xr:uid="{00000000-0004-0000-0100-00003F030000}"/>
    <hyperlink ref="A431" r:id="rId833" xr:uid="{00000000-0004-0000-0100-000040030000}"/>
    <hyperlink ref="B431" r:id="rId834" xr:uid="{00000000-0004-0000-0100-000041030000}"/>
    <hyperlink ref="A432" r:id="rId835" xr:uid="{00000000-0004-0000-0100-000042030000}"/>
    <hyperlink ref="B432" r:id="rId836" xr:uid="{00000000-0004-0000-0100-000043030000}"/>
    <hyperlink ref="A433" r:id="rId837" xr:uid="{00000000-0004-0000-0100-000044030000}"/>
    <hyperlink ref="B433" r:id="rId838" xr:uid="{00000000-0004-0000-0100-000045030000}"/>
    <hyperlink ref="A434" r:id="rId839" xr:uid="{00000000-0004-0000-0100-000046030000}"/>
    <hyperlink ref="B434" r:id="rId840" xr:uid="{00000000-0004-0000-0100-000047030000}"/>
    <hyperlink ref="A435" r:id="rId841" xr:uid="{00000000-0004-0000-0100-000048030000}"/>
    <hyperlink ref="B435" r:id="rId842" xr:uid="{00000000-0004-0000-0100-000049030000}"/>
    <hyperlink ref="A436" r:id="rId843" xr:uid="{00000000-0004-0000-0100-00004A030000}"/>
    <hyperlink ref="B436" r:id="rId844" xr:uid="{00000000-0004-0000-0100-00004B030000}"/>
    <hyperlink ref="A437" r:id="rId845" xr:uid="{00000000-0004-0000-0100-00004C030000}"/>
    <hyperlink ref="B437" r:id="rId846" xr:uid="{00000000-0004-0000-0100-00004D030000}"/>
    <hyperlink ref="A438" r:id="rId847" xr:uid="{00000000-0004-0000-0100-00004E030000}"/>
    <hyperlink ref="B438" r:id="rId848" xr:uid="{00000000-0004-0000-0100-00004F030000}"/>
    <hyperlink ref="A439" r:id="rId849" xr:uid="{00000000-0004-0000-0100-000050030000}"/>
    <hyperlink ref="B439" r:id="rId850" xr:uid="{00000000-0004-0000-0100-000051030000}"/>
    <hyperlink ref="A440" r:id="rId851" xr:uid="{00000000-0004-0000-0100-000052030000}"/>
    <hyperlink ref="B440" r:id="rId852" xr:uid="{00000000-0004-0000-0100-000053030000}"/>
    <hyperlink ref="A441" r:id="rId853" xr:uid="{00000000-0004-0000-0100-000054030000}"/>
    <hyperlink ref="B441" r:id="rId854" xr:uid="{00000000-0004-0000-0100-000055030000}"/>
    <hyperlink ref="A442" r:id="rId855" xr:uid="{00000000-0004-0000-0100-000056030000}"/>
    <hyperlink ref="B442" r:id="rId856" xr:uid="{00000000-0004-0000-0100-000057030000}"/>
    <hyperlink ref="A443" r:id="rId857" xr:uid="{00000000-0004-0000-0100-000058030000}"/>
    <hyperlink ref="B443" r:id="rId858" xr:uid="{00000000-0004-0000-0100-000059030000}"/>
    <hyperlink ref="A444" r:id="rId859" xr:uid="{00000000-0004-0000-0100-00005A030000}"/>
    <hyperlink ref="B444" r:id="rId860" xr:uid="{00000000-0004-0000-0100-00005B030000}"/>
    <hyperlink ref="A445" r:id="rId861" xr:uid="{00000000-0004-0000-0100-00005C030000}"/>
    <hyperlink ref="B445" r:id="rId862" xr:uid="{00000000-0004-0000-0100-00005D030000}"/>
    <hyperlink ref="A446" r:id="rId863" xr:uid="{00000000-0004-0000-0100-00005E030000}"/>
    <hyperlink ref="B446" r:id="rId864" xr:uid="{00000000-0004-0000-0100-00005F030000}"/>
    <hyperlink ref="A447" r:id="rId865" xr:uid="{00000000-0004-0000-0100-000060030000}"/>
    <hyperlink ref="B447" r:id="rId866" xr:uid="{00000000-0004-0000-0100-000061030000}"/>
    <hyperlink ref="A448" r:id="rId867" xr:uid="{00000000-0004-0000-0100-000062030000}"/>
    <hyperlink ref="B448" r:id="rId868" xr:uid="{00000000-0004-0000-0100-000063030000}"/>
    <hyperlink ref="A449" r:id="rId869" xr:uid="{00000000-0004-0000-0100-000064030000}"/>
    <hyperlink ref="B449" r:id="rId870" xr:uid="{00000000-0004-0000-0100-000065030000}"/>
    <hyperlink ref="A450" r:id="rId871" xr:uid="{00000000-0004-0000-0100-000066030000}"/>
    <hyperlink ref="B450" r:id="rId872" xr:uid="{00000000-0004-0000-0100-000067030000}"/>
    <hyperlink ref="A451" r:id="rId873" xr:uid="{00000000-0004-0000-0100-000068030000}"/>
    <hyperlink ref="B451" r:id="rId874" xr:uid="{00000000-0004-0000-0100-000069030000}"/>
    <hyperlink ref="A452" r:id="rId875" xr:uid="{00000000-0004-0000-0100-00006A030000}"/>
    <hyperlink ref="B452" r:id="rId876" xr:uid="{00000000-0004-0000-0100-00006B030000}"/>
    <hyperlink ref="A453" r:id="rId877" xr:uid="{00000000-0004-0000-0100-00006C030000}"/>
    <hyperlink ref="B453" r:id="rId878" xr:uid="{00000000-0004-0000-0100-00006D030000}"/>
    <hyperlink ref="A454" r:id="rId879" xr:uid="{00000000-0004-0000-0100-00006E030000}"/>
    <hyperlink ref="B454" r:id="rId880" xr:uid="{00000000-0004-0000-0100-00006F030000}"/>
    <hyperlink ref="A455" r:id="rId881" xr:uid="{00000000-0004-0000-0100-000070030000}"/>
    <hyperlink ref="B455" r:id="rId882" xr:uid="{00000000-0004-0000-0100-000071030000}"/>
    <hyperlink ref="A461" r:id="rId883" xr:uid="{00000000-0004-0000-0100-000072030000}"/>
    <hyperlink ref="B461" r:id="rId884" xr:uid="{00000000-0004-0000-0100-000073030000}"/>
    <hyperlink ref="A462" r:id="rId885" xr:uid="{00000000-0004-0000-0100-000074030000}"/>
    <hyperlink ref="B462" r:id="rId886" xr:uid="{00000000-0004-0000-0100-000075030000}"/>
    <hyperlink ref="A463" r:id="rId887" xr:uid="{00000000-0004-0000-0100-000076030000}"/>
    <hyperlink ref="B463" r:id="rId888" xr:uid="{00000000-0004-0000-0100-000077030000}"/>
    <hyperlink ref="A464" r:id="rId889" xr:uid="{00000000-0004-0000-0100-000078030000}"/>
    <hyperlink ref="B464" r:id="rId890" xr:uid="{00000000-0004-0000-0100-000079030000}"/>
    <hyperlink ref="A465" r:id="rId891" xr:uid="{00000000-0004-0000-0100-00007A030000}"/>
    <hyperlink ref="B465" r:id="rId892" xr:uid="{00000000-0004-0000-0100-00007B030000}"/>
    <hyperlink ref="A466" r:id="rId893" xr:uid="{00000000-0004-0000-0100-00007C030000}"/>
    <hyperlink ref="B466" r:id="rId894" xr:uid="{00000000-0004-0000-0100-00007D030000}"/>
    <hyperlink ref="A467" r:id="rId895" xr:uid="{00000000-0004-0000-0100-00007E030000}"/>
    <hyperlink ref="B467" r:id="rId896" xr:uid="{00000000-0004-0000-0100-00007F030000}"/>
    <hyperlink ref="A468" r:id="rId897" xr:uid="{00000000-0004-0000-0100-000080030000}"/>
    <hyperlink ref="B468" r:id="rId898" xr:uid="{00000000-0004-0000-0100-000081030000}"/>
    <hyperlink ref="A469" r:id="rId899" xr:uid="{00000000-0004-0000-0100-000082030000}"/>
    <hyperlink ref="B469" r:id="rId900" xr:uid="{00000000-0004-0000-0100-000083030000}"/>
    <hyperlink ref="A470" r:id="rId901" xr:uid="{00000000-0004-0000-0100-000084030000}"/>
    <hyperlink ref="B470" r:id="rId902" xr:uid="{00000000-0004-0000-0100-000085030000}"/>
    <hyperlink ref="A471" r:id="rId903" xr:uid="{00000000-0004-0000-0100-000086030000}"/>
    <hyperlink ref="B471" r:id="rId904" xr:uid="{00000000-0004-0000-0100-000087030000}"/>
    <hyperlink ref="A472" r:id="rId905" xr:uid="{00000000-0004-0000-0100-000088030000}"/>
    <hyperlink ref="B472" r:id="rId906" xr:uid="{00000000-0004-0000-0100-000089030000}"/>
    <hyperlink ref="A473" r:id="rId907" xr:uid="{00000000-0004-0000-0100-00008A030000}"/>
    <hyperlink ref="B473" r:id="rId908" xr:uid="{00000000-0004-0000-0100-00008B030000}"/>
    <hyperlink ref="A474" r:id="rId909" xr:uid="{00000000-0004-0000-0100-00008C030000}"/>
    <hyperlink ref="B474" r:id="rId910" xr:uid="{00000000-0004-0000-0100-00008D030000}"/>
    <hyperlink ref="A475" r:id="rId911" xr:uid="{00000000-0004-0000-0100-00008E030000}"/>
    <hyperlink ref="B475" r:id="rId912" xr:uid="{00000000-0004-0000-0100-00008F030000}"/>
    <hyperlink ref="A476" r:id="rId913" xr:uid="{00000000-0004-0000-0100-000090030000}"/>
    <hyperlink ref="B476" r:id="rId914" xr:uid="{00000000-0004-0000-0100-000091030000}"/>
    <hyperlink ref="A477" r:id="rId915" xr:uid="{00000000-0004-0000-0100-000092030000}"/>
    <hyperlink ref="B477" r:id="rId916" xr:uid="{00000000-0004-0000-0100-000093030000}"/>
    <hyperlink ref="A478" r:id="rId917" xr:uid="{00000000-0004-0000-0100-000094030000}"/>
    <hyperlink ref="B478" r:id="rId918" xr:uid="{00000000-0004-0000-0100-000095030000}"/>
    <hyperlink ref="A479" r:id="rId919" xr:uid="{00000000-0004-0000-0100-000096030000}"/>
    <hyperlink ref="B479" r:id="rId920" xr:uid="{00000000-0004-0000-0100-000097030000}"/>
    <hyperlink ref="A480" r:id="rId921" xr:uid="{00000000-0004-0000-0100-000098030000}"/>
    <hyperlink ref="B480" r:id="rId922" xr:uid="{00000000-0004-0000-0100-000099030000}"/>
    <hyperlink ref="A481" r:id="rId923" xr:uid="{00000000-0004-0000-0100-00009A030000}"/>
    <hyperlink ref="B481" r:id="rId924" xr:uid="{00000000-0004-0000-0100-00009B030000}"/>
    <hyperlink ref="A482" r:id="rId925" xr:uid="{00000000-0004-0000-0100-00009C030000}"/>
    <hyperlink ref="B482" r:id="rId926" xr:uid="{00000000-0004-0000-0100-00009D030000}"/>
    <hyperlink ref="A483" r:id="rId927" xr:uid="{00000000-0004-0000-0100-00009E030000}"/>
    <hyperlink ref="B483" r:id="rId928" xr:uid="{00000000-0004-0000-0100-00009F030000}"/>
    <hyperlink ref="A484" r:id="rId929" xr:uid="{00000000-0004-0000-0100-0000A0030000}"/>
    <hyperlink ref="B484" r:id="rId930" xr:uid="{00000000-0004-0000-0100-0000A1030000}"/>
    <hyperlink ref="A485" r:id="rId931" xr:uid="{00000000-0004-0000-0100-0000A2030000}"/>
    <hyperlink ref="B485" r:id="rId932" xr:uid="{00000000-0004-0000-0100-0000A3030000}"/>
    <hyperlink ref="A486" r:id="rId933" xr:uid="{00000000-0004-0000-0100-0000A4030000}"/>
    <hyperlink ref="B486" r:id="rId934" xr:uid="{00000000-0004-0000-0100-0000A503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K36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2">
      <c r="B1" s="45"/>
    </row>
    <row r="2" spans="1:11" ht="15.75" customHeight="1" x14ac:dyDescent="0.3">
      <c r="A2" s="122" t="s">
        <v>1188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5.51</v>
      </c>
      <c r="C4" s="13"/>
      <c r="D4" s="7">
        <v>1000</v>
      </c>
      <c r="E4" s="8">
        <f>(D4)+(D4*C5)</f>
        <v>1607.9854809437386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8.86</v>
      </c>
      <c r="C5" s="13">
        <f t="shared" ref="C5:C14" si="0">(B5-B4)/B4</f>
        <v>0.60798548094373861</v>
      </c>
      <c r="D5" s="7">
        <v>1000</v>
      </c>
      <c r="E5" s="8">
        <f t="shared" ref="E5:E13" si="1">(E4+D5)+(E4+D5)*C6</f>
        <v>4792.0997324790142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16.28</v>
      </c>
      <c r="C6" s="13">
        <f t="shared" si="0"/>
        <v>0.83747178329571126</v>
      </c>
      <c r="D6" s="7">
        <v>1000</v>
      </c>
      <c r="E6" s="8">
        <f t="shared" si="1"/>
        <v>7257.9136696911464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20.399999999999999</v>
      </c>
      <c r="C7" s="13">
        <f t="shared" si="0"/>
        <v>0.25307125307125289</v>
      </c>
      <c r="D7" s="7">
        <v>1000</v>
      </c>
      <c r="E7" s="8">
        <f t="shared" si="1"/>
        <v>11391.063267897494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28.14</v>
      </c>
      <c r="C8" s="13">
        <f t="shared" si="0"/>
        <v>0.3794117647058825</v>
      </c>
      <c r="D8" s="7">
        <v>1000</v>
      </c>
      <c r="E8" s="8">
        <f t="shared" si="1"/>
        <v>16358.493262345128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37.15</v>
      </c>
      <c r="C9" s="13">
        <f t="shared" si="0"/>
        <v>0.32018479033404401</v>
      </c>
      <c r="D9" s="7">
        <v>1000</v>
      </c>
      <c r="E9" s="8">
        <f t="shared" si="1"/>
        <v>23970.14009039852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51.3</v>
      </c>
      <c r="C10" s="13">
        <f t="shared" si="0"/>
        <v>0.38088829071332436</v>
      </c>
      <c r="D10" s="7">
        <v>1000</v>
      </c>
      <c r="E10" s="8">
        <f t="shared" si="1"/>
        <v>29370.336316854715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60.34</v>
      </c>
      <c r="C11" s="13">
        <f t="shared" si="0"/>
        <v>0.17621832358674477</v>
      </c>
      <c r="D11" s="7">
        <v>1000</v>
      </c>
      <c r="E11" s="8">
        <f t="shared" si="1"/>
        <v>33657.016730329378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66.87</v>
      </c>
      <c r="C12" s="13">
        <f t="shared" si="0"/>
        <v>0.10822008617832285</v>
      </c>
      <c r="D12" s="7">
        <v>1000</v>
      </c>
      <c r="E12" s="8">
        <f t="shared" si="1"/>
        <v>23477.835470075079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45.3</v>
      </c>
      <c r="C13" s="13">
        <f t="shared" si="0"/>
        <v>-0.32256617317182601</v>
      </c>
      <c r="D13" s="7">
        <v>1000</v>
      </c>
      <c r="E13" s="87">
        <f t="shared" si="1"/>
        <v>28568.28170646511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52.87</v>
      </c>
      <c r="C14" s="13">
        <f t="shared" si="0"/>
        <v>0.16710816777041945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103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6" spans="1:11" ht="15.75" customHeight="1" x14ac:dyDescent="0.2">
      <c r="B16" s="45"/>
    </row>
    <row r="17" spans="1:11" ht="15.75" customHeight="1" x14ac:dyDescent="0.3">
      <c r="A17" s="122" t="s">
        <v>1191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8.57</v>
      </c>
      <c r="C19" s="13"/>
      <c r="D19" s="7">
        <v>1000</v>
      </c>
      <c r="E19" s="8">
        <f>(D19)+(D19*C20)</f>
        <v>1897.3162193698952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16.260000000000002</v>
      </c>
      <c r="C20" s="13">
        <f t="shared" ref="C20:C29" si="4">(B20-B19)/B19</f>
        <v>0.89731621936989514</v>
      </c>
      <c r="D20" s="7">
        <v>1000</v>
      </c>
      <c r="E20" s="8">
        <f t="shared" ref="E20:E28" si="5">(E19+D20)+(E19+D20)*C21</f>
        <v>3120.0496310680733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17.510000000000002</v>
      </c>
      <c r="C21" s="13">
        <f t="shared" si="4"/>
        <v>7.6875768757687563E-2</v>
      </c>
      <c r="D21" s="7">
        <v>1000</v>
      </c>
      <c r="E21" s="8">
        <f t="shared" si="5"/>
        <v>3529.4542813261623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15</v>
      </c>
      <c r="C22" s="13">
        <f t="shared" si="4"/>
        <v>-0.14334665905197039</v>
      </c>
      <c r="D22" s="7">
        <v>1000</v>
      </c>
      <c r="E22" s="8">
        <f t="shared" si="5"/>
        <v>7751.4060934428398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25.67</v>
      </c>
      <c r="C23" s="13">
        <f t="shared" si="4"/>
        <v>0.71133333333333348</v>
      </c>
      <c r="D23" s="7">
        <v>1000</v>
      </c>
      <c r="E23" s="8">
        <f t="shared" si="5"/>
        <v>11206.027202628207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32.869999999999997</v>
      </c>
      <c r="C24" s="13">
        <f t="shared" si="4"/>
        <v>0.28048305414881164</v>
      </c>
      <c r="D24" s="7">
        <v>1000</v>
      </c>
      <c r="E24" s="8">
        <f t="shared" si="5"/>
        <v>13427.743950320535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36.159999999999997</v>
      </c>
      <c r="C25" s="13">
        <f t="shared" si="4"/>
        <v>0.10009126863401276</v>
      </c>
      <c r="D25" s="7">
        <v>1000</v>
      </c>
      <c r="E25" s="8">
        <f t="shared" si="5"/>
        <v>8678.1922267553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21.75</v>
      </c>
      <c r="C26" s="13">
        <f t="shared" si="4"/>
        <v>-0.39850663716814155</v>
      </c>
      <c r="D26" s="7">
        <v>1000</v>
      </c>
      <c r="E26" s="8">
        <f t="shared" si="5"/>
        <v>9135.3235133464968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20.53</v>
      </c>
      <c r="C27" s="13">
        <f t="shared" si="4"/>
        <v>-5.6091954022988451E-2</v>
      </c>
      <c r="D27" s="7">
        <v>1000</v>
      </c>
      <c r="E27" s="8">
        <f t="shared" si="5"/>
        <v>16143.452454283022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32.700000000000003</v>
      </c>
      <c r="C28" s="13">
        <f t="shared" si="4"/>
        <v>0.59279103750608875</v>
      </c>
      <c r="D28" s="7">
        <v>1000</v>
      </c>
      <c r="E28" s="87">
        <f t="shared" si="5"/>
        <v>13379.232618755434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25.52</v>
      </c>
      <c r="C29" s="13">
        <f t="shared" si="4"/>
        <v>-0.21957186544342516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103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1" spans="1:11" ht="12.75" x14ac:dyDescent="0.2">
      <c r="B31" s="45"/>
    </row>
    <row r="32" spans="1:11" ht="18.75" x14ac:dyDescent="0.3">
      <c r="A32" s="122" t="s">
        <v>1193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4.25</v>
      </c>
      <c r="C34" s="13"/>
      <c r="D34" s="7">
        <v>1000</v>
      </c>
      <c r="E34" s="8">
        <f>(D34)+(D34*C35)</f>
        <v>2545.8823529411766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10.82</v>
      </c>
      <c r="C35" s="13">
        <f t="shared" ref="C35:C44" si="8">(B35-B34)/B34</f>
        <v>1.5458823529411765</v>
      </c>
      <c r="D35" s="7">
        <v>1000</v>
      </c>
      <c r="E35" s="8">
        <f t="shared" ref="E35:E43" si="9">(E34+D35)+(E34+D35)*C36</f>
        <v>6029.9662933565287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18.399999999999999</v>
      </c>
      <c r="C36" s="13">
        <f t="shared" si="8"/>
        <v>0.70055452865064682</v>
      </c>
      <c r="D36" s="7">
        <v>1000</v>
      </c>
      <c r="E36" s="8">
        <f t="shared" si="9"/>
        <v>10613.720849426325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27.78</v>
      </c>
      <c r="C37" s="13">
        <f t="shared" si="8"/>
        <v>0.50978260869565239</v>
      </c>
      <c r="D37" s="7">
        <v>1000</v>
      </c>
      <c r="E37" s="8">
        <f t="shared" si="9"/>
        <v>14498.338339024656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34.68</v>
      </c>
      <c r="C38" s="13">
        <f t="shared" si="8"/>
        <v>0.24838012958963276</v>
      </c>
      <c r="D38" s="7">
        <v>1000</v>
      </c>
      <c r="E38" s="8">
        <f t="shared" si="9"/>
        <v>22116.861718521635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49.49</v>
      </c>
      <c r="C39" s="13">
        <f t="shared" si="8"/>
        <v>0.42704728950403698</v>
      </c>
      <c r="D39" s="7">
        <v>1000</v>
      </c>
      <c r="E39" s="8">
        <f t="shared" si="9"/>
        <v>33061.456303030136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70.78</v>
      </c>
      <c r="C40" s="13">
        <f t="shared" si="8"/>
        <v>0.43018791675085871</v>
      </c>
      <c r="D40" s="7">
        <v>1000</v>
      </c>
      <c r="E40" s="8">
        <f t="shared" si="9"/>
        <v>38585.017891734336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80.180000000000007</v>
      </c>
      <c r="C41" s="13">
        <f t="shared" si="8"/>
        <v>0.13280587736648777</v>
      </c>
      <c r="D41" s="7">
        <v>1000</v>
      </c>
      <c r="E41" s="8">
        <f t="shared" si="9"/>
        <v>31745.031808911419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64.3</v>
      </c>
      <c r="C42" s="13">
        <f t="shared" si="8"/>
        <v>-0.19805437765028697</v>
      </c>
      <c r="D42" s="7">
        <v>1000</v>
      </c>
      <c r="E42" s="8">
        <f t="shared" si="9"/>
        <v>28304.336981948625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55.58</v>
      </c>
      <c r="C43" s="13">
        <f t="shared" si="8"/>
        <v>-0.13561430793157075</v>
      </c>
      <c r="D43" s="7">
        <v>1000</v>
      </c>
      <c r="E43" s="87">
        <f t="shared" si="9"/>
        <v>13386.777905211869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25.39</v>
      </c>
      <c r="C44" s="13">
        <f t="shared" si="8"/>
        <v>-0.54318100035984163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103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6" spans="1:11" ht="12.75" x14ac:dyDescent="0.2">
      <c r="B46" s="45"/>
    </row>
    <row r="47" spans="1:11" ht="18.75" x14ac:dyDescent="0.3">
      <c r="A47" s="122" t="s">
        <v>1196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5.77</v>
      </c>
      <c r="C49" s="13"/>
      <c r="D49" s="7">
        <v>1000</v>
      </c>
      <c r="E49" s="8">
        <f>(D49)+(D49*C50)</f>
        <v>1502.5996533795494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8.67</v>
      </c>
      <c r="C50" s="13">
        <f t="shared" ref="C50:C59" si="12">(B50-B49)/B49</f>
        <v>0.50259965337954948</v>
      </c>
      <c r="D50" s="7">
        <v>1000</v>
      </c>
      <c r="E50" s="8">
        <f t="shared" ref="E50:E58" si="13">(E49+D50)+(E49+D50)*C51</f>
        <v>3891.0084576189538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13.48</v>
      </c>
      <c r="C51" s="13">
        <f t="shared" si="12"/>
        <v>0.55478662053056527</v>
      </c>
      <c r="D51" s="7">
        <v>1000</v>
      </c>
      <c r="E51" s="8">
        <f t="shared" si="13"/>
        <v>7771.9140328040057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21.42</v>
      </c>
      <c r="C52" s="13">
        <f t="shared" si="12"/>
        <v>0.58902077151335319</v>
      </c>
      <c r="D52" s="7">
        <v>1000</v>
      </c>
      <c r="E52" s="8">
        <f t="shared" si="13"/>
        <v>10119.234162025534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24.71</v>
      </c>
      <c r="C53" s="13">
        <f t="shared" si="12"/>
        <v>0.15359477124183002</v>
      </c>
      <c r="D53" s="7">
        <v>1000</v>
      </c>
      <c r="E53" s="8">
        <f t="shared" si="13"/>
        <v>15731.623889292296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34.96</v>
      </c>
      <c r="C54" s="13">
        <f t="shared" si="12"/>
        <v>0.41481181707810599</v>
      </c>
      <c r="D54" s="7">
        <v>1000</v>
      </c>
      <c r="E54" s="8">
        <f t="shared" si="13"/>
        <v>21503.199695248935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44.93</v>
      </c>
      <c r="C55" s="13">
        <f t="shared" si="12"/>
        <v>0.28518306636155605</v>
      </c>
      <c r="D55" s="7">
        <v>1000</v>
      </c>
      <c r="E55" s="8">
        <f t="shared" si="13"/>
        <v>26114.329670827497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52.14</v>
      </c>
      <c r="C56" s="13">
        <f t="shared" si="12"/>
        <v>0.16047184509236592</v>
      </c>
      <c r="D56" s="7">
        <v>1000</v>
      </c>
      <c r="E56" s="8">
        <f t="shared" si="13"/>
        <v>33359.882017329961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64.150000000000006</v>
      </c>
      <c r="C57" s="13">
        <f t="shared" si="12"/>
        <v>0.23034138856923678</v>
      </c>
      <c r="D57" s="7">
        <v>1000</v>
      </c>
      <c r="E57" s="8">
        <f t="shared" si="13"/>
        <v>42528.05350235384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79.400000000000006</v>
      </c>
      <c r="C58" s="13">
        <f t="shared" si="12"/>
        <v>0.23772408417770846</v>
      </c>
      <c r="D58" s="7">
        <v>1000</v>
      </c>
      <c r="E58" s="87">
        <f t="shared" si="13"/>
        <v>45485.171273177555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82.97</v>
      </c>
      <c r="C59" s="13">
        <f t="shared" si="12"/>
        <v>4.4962216624685046E-2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103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1" spans="1:11" ht="12.75" x14ac:dyDescent="0.2">
      <c r="B61" s="45"/>
    </row>
    <row r="62" spans="1:11" ht="18.75" x14ac:dyDescent="0.3">
      <c r="A62" s="122" t="s">
        <v>1199</v>
      </c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>
        <v>3.42</v>
      </c>
      <c r="C64" s="13"/>
      <c r="D64" s="7">
        <v>1000</v>
      </c>
      <c r="E64" s="8">
        <f>(D64)+(D64*C65)</f>
        <v>2002.9239766081869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>
        <v>6.85</v>
      </c>
      <c r="C65" s="13">
        <f t="shared" ref="C65:C74" si="16">(B65-B64)/B64</f>
        <v>1.002923976608187</v>
      </c>
      <c r="D65" s="7">
        <v>1000</v>
      </c>
      <c r="E65" s="8">
        <f t="shared" ref="E65:E73" si="17">(E64+D65)+(E64+D65)*C66</f>
        <v>3844.6194561830362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>
        <v>8.77</v>
      </c>
      <c r="C66" s="13">
        <f t="shared" si="16"/>
        <v>0.28029197080291973</v>
      </c>
      <c r="D66" s="7">
        <v>1000</v>
      </c>
      <c r="E66" s="8">
        <f t="shared" si="17"/>
        <v>7440.9377508307298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>
        <v>13.47</v>
      </c>
      <c r="C67" s="13">
        <f t="shared" si="16"/>
        <v>0.53591790193842659</v>
      </c>
      <c r="D67" s="7">
        <v>1000</v>
      </c>
      <c r="E67" s="8">
        <f t="shared" si="17"/>
        <v>11342.314275429562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>
        <v>18.100000000000001</v>
      </c>
      <c r="C68" s="13">
        <f t="shared" si="16"/>
        <v>0.34372680029695624</v>
      </c>
      <c r="D68" s="7">
        <v>1000</v>
      </c>
      <c r="E68" s="8">
        <f t="shared" si="17"/>
        <v>18922.608902937587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>
        <v>27.75</v>
      </c>
      <c r="C69" s="13">
        <f t="shared" si="16"/>
        <v>0.53314917127071815</v>
      </c>
      <c r="D69" s="7">
        <v>1000</v>
      </c>
      <c r="E69" s="8">
        <f t="shared" si="17"/>
        <v>21932.818089540298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>
        <v>30.55</v>
      </c>
      <c r="C70" s="13">
        <f t="shared" si="16"/>
        <v>0.10090090090090093</v>
      </c>
      <c r="D70" s="7">
        <v>1000</v>
      </c>
      <c r="E70" s="8">
        <f t="shared" si="17"/>
        <v>24269.001925853936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>
        <v>32.33</v>
      </c>
      <c r="C71" s="13">
        <f t="shared" si="16"/>
        <v>5.8265139116202867E-2</v>
      </c>
      <c r="D71" s="7">
        <v>1000</v>
      </c>
      <c r="E71" s="8">
        <f t="shared" si="17"/>
        <v>57103.411095047588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>
        <v>73.06</v>
      </c>
      <c r="C72" s="13">
        <f t="shared" si="16"/>
        <v>1.2598206000618621</v>
      </c>
      <c r="D72" s="7">
        <v>1000</v>
      </c>
      <c r="E72" s="8">
        <f t="shared" si="17"/>
        <v>29425.488783421304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>
        <v>37</v>
      </c>
      <c r="C73" s="13">
        <f t="shared" si="16"/>
        <v>-0.49356693128935125</v>
      </c>
      <c r="D73" s="7">
        <v>1000</v>
      </c>
      <c r="E73" s="87">
        <f t="shared" si="17"/>
        <v>36642.15622133117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>
        <v>44.56</v>
      </c>
      <c r="C74" s="13">
        <f t="shared" si="16"/>
        <v>0.20432432432432437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103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  <row r="76" spans="1:11" ht="12.75" x14ac:dyDescent="0.2">
      <c r="B76" s="45"/>
    </row>
    <row r="77" spans="1:11" ht="18.75" x14ac:dyDescent="0.3">
      <c r="A77" s="122" t="s">
        <v>1202</v>
      </c>
      <c r="B77" s="118"/>
      <c r="C77" s="118"/>
      <c r="D77" s="118"/>
      <c r="E77" s="119"/>
      <c r="F77" s="40"/>
      <c r="G77" s="77"/>
      <c r="H77" s="77"/>
      <c r="I77" s="77"/>
      <c r="J77" s="77"/>
      <c r="K77" s="77"/>
    </row>
    <row r="78" spans="1:11" ht="15" x14ac:dyDescent="0.25">
      <c r="A78" s="79" t="s">
        <v>5</v>
      </c>
      <c r="B78" s="80" t="s">
        <v>1</v>
      </c>
      <c r="C78" s="17" t="s">
        <v>7</v>
      </c>
      <c r="D78" s="82" t="s">
        <v>3</v>
      </c>
      <c r="E78" s="18" t="s">
        <v>4</v>
      </c>
      <c r="F78" s="84"/>
      <c r="G78" s="15" t="s">
        <v>5</v>
      </c>
      <c r="H78" s="16" t="s">
        <v>6</v>
      </c>
      <c r="I78" s="17" t="s">
        <v>7</v>
      </c>
      <c r="J78" s="18" t="s">
        <v>3</v>
      </c>
      <c r="K78" s="18" t="s">
        <v>4</v>
      </c>
    </row>
    <row r="79" spans="1:11" ht="15" x14ac:dyDescent="0.25">
      <c r="A79" s="5">
        <v>39783</v>
      </c>
      <c r="B79" s="86">
        <v>31.8</v>
      </c>
      <c r="C79" s="13"/>
      <c r="D79" s="7">
        <v>1000</v>
      </c>
      <c r="E79" s="8">
        <f>(D79)+(D79*C80)</f>
        <v>1242.4528301886792</v>
      </c>
      <c r="F79" s="84"/>
      <c r="G79" s="19">
        <v>39783</v>
      </c>
      <c r="H79" s="20">
        <v>8515</v>
      </c>
      <c r="I79" s="13"/>
      <c r="J79" s="7">
        <v>1000</v>
      </c>
      <c r="K79" s="8">
        <f>(J79)+(J79*I80)</f>
        <v>1229.7122724603641</v>
      </c>
    </row>
    <row r="80" spans="1:11" ht="15" x14ac:dyDescent="0.25">
      <c r="A80" s="5">
        <v>40148</v>
      </c>
      <c r="B80" s="86">
        <v>39.51</v>
      </c>
      <c r="C80" s="13">
        <f t="shared" ref="C80:C89" si="20">(B80-B79)/B79</f>
        <v>0.24245283018867916</v>
      </c>
      <c r="D80" s="7">
        <v>1000</v>
      </c>
      <c r="E80" s="8">
        <f t="shared" ref="E80:E88" si="21">(E79+D80)+(E79+D80)*C81</f>
        <v>3682.3674923472922</v>
      </c>
      <c r="F80" s="84"/>
      <c r="G80" s="19">
        <v>40148</v>
      </c>
      <c r="H80" s="21">
        <v>10471</v>
      </c>
      <c r="I80" s="13">
        <f t="shared" ref="I80:I89" si="22">(H80-H79)/H79</f>
        <v>0.22971227246036408</v>
      </c>
      <c r="J80" s="7">
        <v>1000</v>
      </c>
      <c r="K80" s="8">
        <f t="shared" ref="K80:K88" si="23">(K79+J80)+(K79+J80)*I81</f>
        <v>2446.9127803306319</v>
      </c>
    </row>
    <row r="81" spans="1:11" ht="15" x14ac:dyDescent="0.25">
      <c r="A81" s="5">
        <v>40513</v>
      </c>
      <c r="B81" s="86">
        <v>64.88</v>
      </c>
      <c r="C81" s="13">
        <f t="shared" si="20"/>
        <v>0.64211592002024798</v>
      </c>
      <c r="D81" s="7">
        <v>1000</v>
      </c>
      <c r="E81" s="8">
        <f t="shared" si="21"/>
        <v>4947.9518383990498</v>
      </c>
      <c r="F81" s="84"/>
      <c r="G81" s="19">
        <v>40513</v>
      </c>
      <c r="H81" s="21">
        <v>11491</v>
      </c>
      <c r="I81" s="13">
        <f t="shared" si="22"/>
        <v>9.741189953204088E-2</v>
      </c>
      <c r="J81" s="7">
        <v>1000</v>
      </c>
      <c r="K81" s="8">
        <f t="shared" si="23"/>
        <v>3664.6883158384239</v>
      </c>
    </row>
    <row r="82" spans="1:11" ht="15" x14ac:dyDescent="0.25">
      <c r="A82" s="5">
        <v>40878</v>
      </c>
      <c r="B82" s="86">
        <v>68.56</v>
      </c>
      <c r="C82" s="13">
        <f t="shared" si="20"/>
        <v>5.6720098643649922E-2</v>
      </c>
      <c r="D82" s="7">
        <v>1000</v>
      </c>
      <c r="E82" s="8">
        <f t="shared" si="21"/>
        <v>6200.4101209215296</v>
      </c>
      <c r="F82" s="84"/>
      <c r="G82" s="19">
        <v>40878</v>
      </c>
      <c r="H82" s="21">
        <v>12217</v>
      </c>
      <c r="I82" s="13">
        <f t="shared" si="22"/>
        <v>6.3179879906013398E-2</v>
      </c>
      <c r="J82" s="7">
        <v>1000</v>
      </c>
      <c r="K82" s="8">
        <f t="shared" si="23"/>
        <v>5022.8349672468257</v>
      </c>
    </row>
    <row r="83" spans="1:11" ht="15" x14ac:dyDescent="0.25">
      <c r="A83" s="5">
        <v>41244</v>
      </c>
      <c r="B83" s="86">
        <v>71.47</v>
      </c>
      <c r="C83" s="13">
        <f t="shared" si="20"/>
        <v>4.2444574095682565E-2</v>
      </c>
      <c r="D83" s="7">
        <v>1000</v>
      </c>
      <c r="E83" s="8">
        <f t="shared" si="21"/>
        <v>11048.957296228686</v>
      </c>
      <c r="F83" s="84"/>
      <c r="G83" s="19">
        <v>41244</v>
      </c>
      <c r="H83" s="21">
        <v>13155</v>
      </c>
      <c r="I83" s="13">
        <f t="shared" si="22"/>
        <v>7.6778259801915369E-2</v>
      </c>
      <c r="J83" s="7">
        <v>1000</v>
      </c>
      <c r="K83" s="8">
        <f t="shared" si="23"/>
        <v>7213.2090390705998</v>
      </c>
    </row>
    <row r="84" spans="1:11" ht="15" x14ac:dyDescent="0.25">
      <c r="A84" s="5">
        <v>41609</v>
      </c>
      <c r="B84" s="86">
        <v>109.67</v>
      </c>
      <c r="C84" s="13">
        <f t="shared" si="20"/>
        <v>0.53448999580243461</v>
      </c>
      <c r="D84" s="7">
        <v>1000</v>
      </c>
      <c r="E84" s="8">
        <f t="shared" si="21"/>
        <v>17373.042921971752</v>
      </c>
      <c r="F84" s="84"/>
      <c r="G84" s="19">
        <v>41609</v>
      </c>
      <c r="H84" s="21">
        <v>15755</v>
      </c>
      <c r="I84" s="13">
        <f t="shared" si="22"/>
        <v>0.1976434815659445</v>
      </c>
      <c r="J84" s="7">
        <v>1000</v>
      </c>
      <c r="K84" s="8">
        <f t="shared" si="23"/>
        <v>9411.1750417227249</v>
      </c>
    </row>
    <row r="85" spans="1:11" ht="15" x14ac:dyDescent="0.25">
      <c r="A85" s="5">
        <v>41974</v>
      </c>
      <c r="B85" s="86">
        <v>158.13</v>
      </c>
      <c r="C85" s="13">
        <f t="shared" si="20"/>
        <v>0.44187106774870061</v>
      </c>
      <c r="D85" s="7">
        <v>1000</v>
      </c>
      <c r="E85" s="8">
        <f t="shared" si="21"/>
        <v>17387.756107462676</v>
      </c>
      <c r="F85" s="84"/>
      <c r="G85" s="19">
        <v>41974</v>
      </c>
      <c r="H85" s="21">
        <v>18053</v>
      </c>
      <c r="I85" s="13">
        <f t="shared" si="22"/>
        <v>0.14585845763249761</v>
      </c>
      <c r="J85" s="7">
        <v>1000</v>
      </c>
      <c r="K85" s="8">
        <f t="shared" si="23"/>
        <v>10049.007095885365</v>
      </c>
    </row>
    <row r="86" spans="1:11" ht="15" x14ac:dyDescent="0.25">
      <c r="A86" s="5">
        <v>42339</v>
      </c>
      <c r="B86" s="86">
        <v>149.65</v>
      </c>
      <c r="C86" s="13">
        <f t="shared" si="20"/>
        <v>-5.362676279010934E-2</v>
      </c>
      <c r="D86" s="7">
        <v>1000</v>
      </c>
      <c r="E86" s="8">
        <f t="shared" si="21"/>
        <v>20694.058694412721</v>
      </c>
      <c r="F86" s="84"/>
      <c r="G86" s="19">
        <v>42339</v>
      </c>
      <c r="H86" s="21">
        <v>17425</v>
      </c>
      <c r="I86" s="13">
        <f t="shared" si="22"/>
        <v>-3.4786462083864177E-2</v>
      </c>
      <c r="J86" s="7">
        <v>1000</v>
      </c>
      <c r="K86" s="8">
        <f t="shared" si="23"/>
        <v>12658.325891257362</v>
      </c>
    </row>
    <row r="87" spans="1:11" ht="15" x14ac:dyDescent="0.25">
      <c r="A87" s="5">
        <v>42705</v>
      </c>
      <c r="B87" s="86">
        <v>168.42</v>
      </c>
      <c r="C87" s="13">
        <f t="shared" si="20"/>
        <v>0.12542599398596713</v>
      </c>
      <c r="D87" s="7">
        <v>1000</v>
      </c>
      <c r="E87" s="8">
        <f t="shared" si="21"/>
        <v>12811.370845186375</v>
      </c>
      <c r="F87" s="84"/>
      <c r="G87" s="19">
        <v>42705</v>
      </c>
      <c r="H87" s="21">
        <v>19963</v>
      </c>
      <c r="I87" s="13">
        <f t="shared" si="22"/>
        <v>0.14565279770444764</v>
      </c>
      <c r="J87" s="7">
        <v>1000</v>
      </c>
      <c r="K87" s="8">
        <f t="shared" si="23"/>
        <v>16984.134745507828</v>
      </c>
    </row>
    <row r="88" spans="1:11" ht="15" x14ac:dyDescent="0.25">
      <c r="A88" s="5">
        <v>43070</v>
      </c>
      <c r="B88" s="86">
        <v>99.46</v>
      </c>
      <c r="C88" s="13">
        <f t="shared" si="20"/>
        <v>-0.40945255907849426</v>
      </c>
      <c r="D88" s="7">
        <v>1000</v>
      </c>
      <c r="E88" s="87">
        <f t="shared" si="21"/>
        <v>21857.126191758853</v>
      </c>
      <c r="F88" s="84"/>
      <c r="G88" s="19">
        <v>43070</v>
      </c>
      <c r="H88" s="21">
        <v>24824</v>
      </c>
      <c r="I88" s="13">
        <f t="shared" si="22"/>
        <v>0.24350047588037871</v>
      </c>
      <c r="J88" s="7">
        <v>1000</v>
      </c>
      <c r="K88" s="36">
        <f t="shared" si="23"/>
        <v>16899.609700630885</v>
      </c>
    </row>
    <row r="89" spans="1:11" ht="15" x14ac:dyDescent="0.25">
      <c r="A89" s="5">
        <v>43435</v>
      </c>
      <c r="B89" s="86">
        <v>157.4</v>
      </c>
      <c r="C89" s="13">
        <f t="shared" si="20"/>
        <v>0.58254574703398365</v>
      </c>
      <c r="D89" s="10"/>
      <c r="E89" s="88"/>
      <c r="F89" s="84"/>
      <c r="G89" s="19">
        <v>43435</v>
      </c>
      <c r="H89" s="21">
        <v>23327</v>
      </c>
      <c r="I89" s="13">
        <f t="shared" si="22"/>
        <v>-6.0304543989687397E-2</v>
      </c>
      <c r="J89" s="37"/>
      <c r="K89" s="11"/>
    </row>
    <row r="90" spans="1:11" ht="15" x14ac:dyDescent="0.25">
      <c r="A90" s="40"/>
      <c r="B90" s="103"/>
      <c r="C90" s="40"/>
      <c r="D90" s="42">
        <f>SUM(D79:D89)</f>
        <v>10000</v>
      </c>
      <c r="E90" s="89"/>
      <c r="F90" s="40"/>
      <c r="G90" s="40"/>
      <c r="H90" s="40"/>
      <c r="I90" s="40"/>
      <c r="J90" s="42">
        <f>SUM(J79:J89)</f>
        <v>10000</v>
      </c>
      <c r="K90" s="44"/>
    </row>
    <row r="91" spans="1:11" ht="12.75" x14ac:dyDescent="0.2">
      <c r="B91" s="45"/>
    </row>
    <row r="92" spans="1:11" ht="18.75" x14ac:dyDescent="0.3">
      <c r="A92" s="122" t="s">
        <v>1205</v>
      </c>
      <c r="B92" s="118"/>
      <c r="C92" s="118"/>
      <c r="D92" s="118"/>
      <c r="E92" s="119"/>
      <c r="F92" s="40"/>
      <c r="G92" s="77"/>
      <c r="H92" s="77"/>
      <c r="I92" s="77"/>
      <c r="J92" s="77"/>
      <c r="K92" s="77"/>
    </row>
    <row r="93" spans="1:11" ht="15" x14ac:dyDescent="0.25">
      <c r="A93" s="79" t="s">
        <v>5</v>
      </c>
      <c r="B93" s="80" t="s">
        <v>1</v>
      </c>
      <c r="C93" s="17" t="s">
        <v>7</v>
      </c>
      <c r="D93" s="82" t="s">
        <v>3</v>
      </c>
      <c r="E93" s="18" t="s">
        <v>4</v>
      </c>
      <c r="F93" s="84"/>
      <c r="G93" s="15" t="s">
        <v>5</v>
      </c>
      <c r="H93" s="16" t="s">
        <v>6</v>
      </c>
      <c r="I93" s="17" t="s">
        <v>7</v>
      </c>
      <c r="J93" s="18" t="s">
        <v>3</v>
      </c>
      <c r="K93" s="18" t="s">
        <v>4</v>
      </c>
    </row>
    <row r="94" spans="1:11" ht="15" x14ac:dyDescent="0.25">
      <c r="A94" s="5">
        <v>39783</v>
      </c>
      <c r="B94" s="86">
        <v>21.81</v>
      </c>
      <c r="C94" s="13"/>
      <c r="D94" s="7">
        <v>1000</v>
      </c>
      <c r="E94" s="8">
        <f>(D94)+(D94*C95)</f>
        <v>1430.9949564419992</v>
      </c>
      <c r="F94" s="84"/>
      <c r="G94" s="19">
        <v>39783</v>
      </c>
      <c r="H94" s="20">
        <v>8515</v>
      </c>
      <c r="I94" s="13"/>
      <c r="J94" s="7">
        <v>1000</v>
      </c>
      <c r="K94" s="8">
        <f>(J94)+(J94*I95)</f>
        <v>1229.7122724603641</v>
      </c>
    </row>
    <row r="95" spans="1:11" ht="15" x14ac:dyDescent="0.25">
      <c r="A95" s="5">
        <v>40148</v>
      </c>
      <c r="B95" s="86">
        <v>31.21</v>
      </c>
      <c r="C95" s="13">
        <f t="shared" ref="C95:C104" si="24">(B95-B94)/B94</f>
        <v>0.4309949564419992</v>
      </c>
      <c r="D95" s="7">
        <v>1000</v>
      </c>
      <c r="E95" s="8">
        <f t="shared" ref="E95:E103" si="25">(E94+D95)+(E94+D95)*C96</f>
        <v>2143.5751746646529</v>
      </c>
      <c r="F95" s="84"/>
      <c r="G95" s="19">
        <v>40148</v>
      </c>
      <c r="H95" s="21">
        <v>10471</v>
      </c>
      <c r="I95" s="13">
        <f t="shared" ref="I95:I104" si="26">(H95-H94)/H94</f>
        <v>0.22971227246036408</v>
      </c>
      <c r="J95" s="7">
        <v>1000</v>
      </c>
      <c r="K95" s="8">
        <f t="shared" ref="K95:K103" si="27">(K94+J95)+(K94+J95)*I96</f>
        <v>2446.9127803306319</v>
      </c>
    </row>
    <row r="96" spans="1:11" ht="15" x14ac:dyDescent="0.25">
      <c r="A96" s="5">
        <v>40513</v>
      </c>
      <c r="B96" s="86">
        <v>27.52</v>
      </c>
      <c r="C96" s="13">
        <f t="shared" si="24"/>
        <v>-0.11823133611022112</v>
      </c>
      <c r="D96" s="7">
        <v>1000</v>
      </c>
      <c r="E96" s="8">
        <f t="shared" si="25"/>
        <v>2187.4805448702073</v>
      </c>
      <c r="F96" s="84"/>
      <c r="G96" s="19">
        <v>40513</v>
      </c>
      <c r="H96" s="21">
        <v>11491</v>
      </c>
      <c r="I96" s="13">
        <f t="shared" si="26"/>
        <v>9.741189953204088E-2</v>
      </c>
      <c r="J96" s="7">
        <v>1000</v>
      </c>
      <c r="K96" s="8">
        <f t="shared" si="27"/>
        <v>3664.6883158384239</v>
      </c>
    </row>
    <row r="97" spans="1:11" ht="15" x14ac:dyDescent="0.25">
      <c r="A97" s="5">
        <v>40878</v>
      </c>
      <c r="B97" s="86">
        <v>19.149999999999999</v>
      </c>
      <c r="C97" s="13">
        <f t="shared" si="24"/>
        <v>-0.30414244186046518</v>
      </c>
      <c r="D97" s="7">
        <v>1000</v>
      </c>
      <c r="E97" s="8">
        <f t="shared" si="25"/>
        <v>1667.8096636866567</v>
      </c>
      <c r="F97" s="84"/>
      <c r="G97" s="19">
        <v>40878</v>
      </c>
      <c r="H97" s="21">
        <v>12217</v>
      </c>
      <c r="I97" s="13">
        <f t="shared" si="26"/>
        <v>6.3179879906013398E-2</v>
      </c>
      <c r="J97" s="7">
        <v>1000</v>
      </c>
      <c r="K97" s="8">
        <f t="shared" si="27"/>
        <v>5022.8349672468257</v>
      </c>
    </row>
    <row r="98" spans="1:11" ht="15" x14ac:dyDescent="0.25">
      <c r="A98" s="5">
        <v>41244</v>
      </c>
      <c r="B98" s="86">
        <v>10.02</v>
      </c>
      <c r="C98" s="13">
        <f t="shared" si="24"/>
        <v>-0.47676240208877285</v>
      </c>
      <c r="D98" s="7">
        <v>1000</v>
      </c>
      <c r="E98" s="8">
        <f t="shared" si="25"/>
        <v>9273.4341902401447</v>
      </c>
      <c r="F98" s="84"/>
      <c r="G98" s="19">
        <v>41244</v>
      </c>
      <c r="H98" s="21">
        <v>13155</v>
      </c>
      <c r="I98" s="13">
        <f t="shared" si="26"/>
        <v>7.6778259801915369E-2</v>
      </c>
      <c r="J98" s="7">
        <v>1000</v>
      </c>
      <c r="K98" s="8">
        <f t="shared" si="27"/>
        <v>7213.2090390705998</v>
      </c>
    </row>
    <row r="99" spans="1:11" ht="15" x14ac:dyDescent="0.25">
      <c r="A99" s="5">
        <v>41609</v>
      </c>
      <c r="B99" s="86">
        <v>34.83</v>
      </c>
      <c r="C99" s="13">
        <f t="shared" si="24"/>
        <v>2.4760479041916166</v>
      </c>
      <c r="D99" s="7">
        <v>1000</v>
      </c>
      <c r="E99" s="8">
        <f t="shared" si="25"/>
        <v>10270.484596731607</v>
      </c>
      <c r="F99" s="84"/>
      <c r="G99" s="19">
        <v>41609</v>
      </c>
      <c r="H99" s="21">
        <v>15755</v>
      </c>
      <c r="I99" s="13">
        <f t="shared" si="26"/>
        <v>0.1976434815659445</v>
      </c>
      <c r="J99" s="7">
        <v>1000</v>
      </c>
      <c r="K99" s="8">
        <f t="shared" si="27"/>
        <v>9411.1750417227249</v>
      </c>
    </row>
    <row r="100" spans="1:11" ht="15" x14ac:dyDescent="0.25">
      <c r="A100" s="5">
        <v>41974</v>
      </c>
      <c r="B100" s="86">
        <v>34.82</v>
      </c>
      <c r="C100" s="13">
        <f t="shared" si="24"/>
        <v>-2.8710881424054007E-4</v>
      </c>
      <c r="D100" s="7">
        <v>1000</v>
      </c>
      <c r="E100" s="8">
        <f t="shared" si="25"/>
        <v>9014.4456065185313</v>
      </c>
      <c r="F100" s="84"/>
      <c r="G100" s="19">
        <v>41974</v>
      </c>
      <c r="H100" s="21">
        <v>18053</v>
      </c>
      <c r="I100" s="13">
        <f t="shared" si="26"/>
        <v>0.14585845763249761</v>
      </c>
      <c r="J100" s="7">
        <v>1000</v>
      </c>
      <c r="K100" s="8">
        <f t="shared" si="27"/>
        <v>10049.007095885365</v>
      </c>
    </row>
    <row r="101" spans="1:11" ht="15" x14ac:dyDescent="0.25">
      <c r="A101" s="5">
        <v>42339</v>
      </c>
      <c r="B101" s="86">
        <v>27.85</v>
      </c>
      <c r="C101" s="13">
        <f t="shared" si="24"/>
        <v>-0.20017231476163122</v>
      </c>
      <c r="D101" s="7">
        <v>1000</v>
      </c>
      <c r="E101" s="8">
        <f t="shared" si="25"/>
        <v>14502.067910624501</v>
      </c>
      <c r="F101" s="84"/>
      <c r="G101" s="19">
        <v>42339</v>
      </c>
      <c r="H101" s="21">
        <v>17425</v>
      </c>
      <c r="I101" s="13">
        <f t="shared" si="26"/>
        <v>-3.4786462083864177E-2</v>
      </c>
      <c r="J101" s="7">
        <v>1000</v>
      </c>
      <c r="K101" s="8">
        <f t="shared" si="27"/>
        <v>12658.325891257362</v>
      </c>
    </row>
    <row r="102" spans="1:11" ht="15" x14ac:dyDescent="0.25">
      <c r="A102" s="5">
        <v>42705</v>
      </c>
      <c r="B102" s="86">
        <v>40.33</v>
      </c>
      <c r="C102" s="13">
        <f t="shared" si="24"/>
        <v>0.44811490125673237</v>
      </c>
      <c r="D102" s="7">
        <v>1000</v>
      </c>
      <c r="E102" s="8">
        <f t="shared" si="25"/>
        <v>25507.493839549763</v>
      </c>
      <c r="F102" s="84"/>
      <c r="G102" s="19">
        <v>42705</v>
      </c>
      <c r="H102" s="21">
        <v>19963</v>
      </c>
      <c r="I102" s="13">
        <f t="shared" si="26"/>
        <v>0.14565279770444764</v>
      </c>
      <c r="J102" s="7">
        <v>1000</v>
      </c>
      <c r="K102" s="8">
        <f t="shared" si="27"/>
        <v>16984.134745507828</v>
      </c>
    </row>
    <row r="103" spans="1:11" ht="15" x14ac:dyDescent="0.25">
      <c r="A103" s="5">
        <v>43070</v>
      </c>
      <c r="B103" s="86">
        <v>66.36</v>
      </c>
      <c r="C103" s="13">
        <f t="shared" si="24"/>
        <v>0.64542524175551708</v>
      </c>
      <c r="D103" s="7">
        <v>1000</v>
      </c>
      <c r="E103" s="87">
        <f t="shared" si="25"/>
        <v>20999.080035339528</v>
      </c>
      <c r="F103" s="84"/>
      <c r="G103" s="19">
        <v>43070</v>
      </c>
      <c r="H103" s="21">
        <v>24824</v>
      </c>
      <c r="I103" s="13">
        <f t="shared" si="26"/>
        <v>0.24350047588037871</v>
      </c>
      <c r="J103" s="7">
        <v>1000</v>
      </c>
      <c r="K103" s="36">
        <f t="shared" si="27"/>
        <v>16899.609700630885</v>
      </c>
    </row>
    <row r="104" spans="1:11" ht="15" x14ac:dyDescent="0.25">
      <c r="A104" s="5">
        <v>43435</v>
      </c>
      <c r="B104" s="86">
        <v>52.57</v>
      </c>
      <c r="C104" s="13">
        <f t="shared" si="24"/>
        <v>-0.20780590717299577</v>
      </c>
      <c r="D104" s="10"/>
      <c r="E104" s="88"/>
      <c r="F104" s="84"/>
      <c r="G104" s="19">
        <v>43435</v>
      </c>
      <c r="H104" s="21">
        <v>23327</v>
      </c>
      <c r="I104" s="13">
        <f t="shared" si="26"/>
        <v>-6.0304543989687397E-2</v>
      </c>
      <c r="J104" s="37"/>
      <c r="K104" s="11"/>
    </row>
    <row r="105" spans="1:11" ht="15" x14ac:dyDescent="0.25">
      <c r="A105" s="40"/>
      <c r="B105" s="103"/>
      <c r="C105" s="40"/>
      <c r="D105" s="42">
        <f>SUM(D94:D104)</f>
        <v>10000</v>
      </c>
      <c r="E105" s="89"/>
      <c r="F105" s="40"/>
      <c r="G105" s="40"/>
      <c r="H105" s="40"/>
      <c r="I105" s="40"/>
      <c r="J105" s="42">
        <f>SUM(J94:J104)</f>
        <v>10000</v>
      </c>
      <c r="K105" s="44"/>
    </row>
    <row r="106" spans="1:11" ht="12.75" x14ac:dyDescent="0.2">
      <c r="B106" s="45"/>
    </row>
    <row r="107" spans="1:11" ht="18.75" x14ac:dyDescent="0.3">
      <c r="A107" s="122" t="s">
        <v>1208</v>
      </c>
      <c r="B107" s="118"/>
      <c r="C107" s="118"/>
      <c r="D107" s="118"/>
      <c r="E107" s="119"/>
      <c r="F107" s="40"/>
      <c r="G107" s="77"/>
      <c r="H107" s="77"/>
      <c r="I107" s="77"/>
      <c r="J107" s="77"/>
      <c r="K107" s="77"/>
    </row>
    <row r="108" spans="1:11" ht="15" x14ac:dyDescent="0.25">
      <c r="A108" s="79" t="s">
        <v>5</v>
      </c>
      <c r="B108" s="80" t="s">
        <v>1</v>
      </c>
      <c r="C108" s="17" t="s">
        <v>7</v>
      </c>
      <c r="D108" s="82" t="s">
        <v>3</v>
      </c>
      <c r="E108" s="18" t="s">
        <v>4</v>
      </c>
      <c r="F108" s="84"/>
      <c r="G108" s="15" t="s">
        <v>5</v>
      </c>
      <c r="H108" s="16" t="s">
        <v>6</v>
      </c>
      <c r="I108" s="17" t="s">
        <v>7</v>
      </c>
      <c r="J108" s="18" t="s">
        <v>3</v>
      </c>
      <c r="K108" s="18" t="s">
        <v>4</v>
      </c>
    </row>
    <row r="109" spans="1:11" ht="15" x14ac:dyDescent="0.25">
      <c r="A109" s="5">
        <v>39783</v>
      </c>
      <c r="B109" s="86">
        <v>6.83</v>
      </c>
      <c r="C109" s="13"/>
      <c r="D109" s="7">
        <v>1000</v>
      </c>
      <c r="E109" s="8">
        <f>(D109)+(D109*C110)</f>
        <v>1897.510980966325</v>
      </c>
      <c r="F109" s="84"/>
      <c r="G109" s="19">
        <v>39783</v>
      </c>
      <c r="H109" s="20">
        <v>8515</v>
      </c>
      <c r="I109" s="13"/>
      <c r="J109" s="7">
        <v>1000</v>
      </c>
      <c r="K109" s="8">
        <f>(J109)+(J109*I110)</f>
        <v>1229.7122724603641</v>
      </c>
    </row>
    <row r="110" spans="1:11" ht="15" x14ac:dyDescent="0.25">
      <c r="A110" s="5">
        <v>40148</v>
      </c>
      <c r="B110" s="86">
        <v>12.96</v>
      </c>
      <c r="C110" s="13">
        <f t="shared" ref="C110:C119" si="28">(B110-B109)/B109</f>
        <v>0.89751098096632509</v>
      </c>
      <c r="D110" s="7">
        <v>1000</v>
      </c>
      <c r="E110" s="8">
        <f t="shared" ref="E110:E118" si="29">(E109+D110)+(E109+D110)*C111</f>
        <v>4420.0456862426108</v>
      </c>
      <c r="F110" s="84"/>
      <c r="G110" s="19">
        <v>40148</v>
      </c>
      <c r="H110" s="21">
        <v>10471</v>
      </c>
      <c r="I110" s="13">
        <f t="shared" ref="I110:I119" si="30">(H110-H109)/H109</f>
        <v>0.22971227246036408</v>
      </c>
      <c r="J110" s="7">
        <v>1000</v>
      </c>
      <c r="K110" s="8">
        <f t="shared" ref="K110:K118" si="31">(K109+J110)+(K109+J110)*I111</f>
        <v>2446.9127803306319</v>
      </c>
    </row>
    <row r="111" spans="1:11" ht="15" x14ac:dyDescent="0.25">
      <c r="A111" s="5">
        <v>40513</v>
      </c>
      <c r="B111" s="86">
        <v>19.77</v>
      </c>
      <c r="C111" s="13">
        <f t="shared" si="28"/>
        <v>0.5254629629629628</v>
      </c>
      <c r="D111" s="7">
        <v>1000</v>
      </c>
      <c r="E111" s="8">
        <f t="shared" si="29"/>
        <v>6974.5049194745588</v>
      </c>
      <c r="F111" s="84"/>
      <c r="G111" s="19">
        <v>40513</v>
      </c>
      <c r="H111" s="21">
        <v>11491</v>
      </c>
      <c r="I111" s="13">
        <f t="shared" si="30"/>
        <v>9.741189953204088E-2</v>
      </c>
      <c r="J111" s="7">
        <v>1000</v>
      </c>
      <c r="K111" s="8">
        <f t="shared" si="31"/>
        <v>3664.6883158384239</v>
      </c>
    </row>
    <row r="112" spans="1:11" ht="15" x14ac:dyDescent="0.25">
      <c r="A112" s="5">
        <v>40878</v>
      </c>
      <c r="B112" s="86">
        <v>25.44</v>
      </c>
      <c r="C112" s="13">
        <f t="shared" si="28"/>
        <v>0.28679817905918065</v>
      </c>
      <c r="D112" s="7">
        <v>1000</v>
      </c>
      <c r="E112" s="8">
        <f t="shared" si="29"/>
        <v>9852.1497491778846</v>
      </c>
      <c r="F112" s="84"/>
      <c r="G112" s="19">
        <v>40878</v>
      </c>
      <c r="H112" s="21">
        <v>12217</v>
      </c>
      <c r="I112" s="13">
        <f t="shared" si="30"/>
        <v>6.3179879906013398E-2</v>
      </c>
      <c r="J112" s="7">
        <v>1000</v>
      </c>
      <c r="K112" s="8">
        <f t="shared" si="31"/>
        <v>5022.8349672468257</v>
      </c>
    </row>
    <row r="113" spans="1:11" ht="15" x14ac:dyDescent="0.25">
      <c r="A113" s="5">
        <v>41244</v>
      </c>
      <c r="B113" s="86">
        <v>31.43</v>
      </c>
      <c r="C113" s="13">
        <f t="shared" si="28"/>
        <v>0.23545597484276723</v>
      </c>
      <c r="D113" s="7">
        <v>1000</v>
      </c>
      <c r="E113" s="8">
        <f t="shared" si="29"/>
        <v>15164.696690547016</v>
      </c>
      <c r="F113" s="84"/>
      <c r="G113" s="19">
        <v>41244</v>
      </c>
      <c r="H113" s="21">
        <v>13155</v>
      </c>
      <c r="I113" s="13">
        <f t="shared" si="30"/>
        <v>7.6778259801915369E-2</v>
      </c>
      <c r="J113" s="7">
        <v>1000</v>
      </c>
      <c r="K113" s="8">
        <f t="shared" si="31"/>
        <v>7213.2090390705998</v>
      </c>
    </row>
    <row r="114" spans="1:11" ht="15" x14ac:dyDescent="0.25">
      <c r="A114" s="5">
        <v>41609</v>
      </c>
      <c r="B114" s="86">
        <v>43.92</v>
      </c>
      <c r="C114" s="13">
        <f t="shared" si="28"/>
        <v>0.39739102768056006</v>
      </c>
      <c r="D114" s="7">
        <v>1000</v>
      </c>
      <c r="E114" s="8">
        <f t="shared" si="29"/>
        <v>20297.883025584422</v>
      </c>
      <c r="F114" s="84"/>
      <c r="G114" s="19">
        <v>41609</v>
      </c>
      <c r="H114" s="21">
        <v>15755</v>
      </c>
      <c r="I114" s="13">
        <f t="shared" si="30"/>
        <v>0.1976434815659445</v>
      </c>
      <c r="J114" s="7">
        <v>1000</v>
      </c>
      <c r="K114" s="8">
        <f t="shared" si="31"/>
        <v>9411.1750417227249</v>
      </c>
    </row>
    <row r="115" spans="1:11" ht="15" x14ac:dyDescent="0.25">
      <c r="A115" s="5">
        <v>41974</v>
      </c>
      <c r="B115" s="86">
        <v>55.15</v>
      </c>
      <c r="C115" s="13">
        <f t="shared" si="28"/>
        <v>0.25569216757741342</v>
      </c>
      <c r="D115" s="7">
        <v>1000</v>
      </c>
      <c r="E115" s="8">
        <f t="shared" si="29"/>
        <v>11577.706855974995</v>
      </c>
      <c r="F115" s="84"/>
      <c r="G115" s="19">
        <v>41974</v>
      </c>
      <c r="H115" s="21">
        <v>18053</v>
      </c>
      <c r="I115" s="13">
        <f t="shared" si="30"/>
        <v>0.14585845763249761</v>
      </c>
      <c r="J115" s="7">
        <v>1000</v>
      </c>
      <c r="K115" s="8">
        <f t="shared" si="31"/>
        <v>10049.007095885365</v>
      </c>
    </row>
    <row r="116" spans="1:11" ht="15" x14ac:dyDescent="0.25">
      <c r="A116" s="5">
        <v>42339</v>
      </c>
      <c r="B116" s="86">
        <v>29.98</v>
      </c>
      <c r="C116" s="13">
        <f t="shared" si="28"/>
        <v>-0.45639165911151403</v>
      </c>
      <c r="D116" s="7">
        <v>1000</v>
      </c>
      <c r="E116" s="8">
        <f t="shared" si="29"/>
        <v>13399.99856503807</v>
      </c>
      <c r="F116" s="84"/>
      <c r="G116" s="19">
        <v>42339</v>
      </c>
      <c r="H116" s="21">
        <v>17425</v>
      </c>
      <c r="I116" s="13">
        <f t="shared" si="30"/>
        <v>-3.4786462083864177E-2</v>
      </c>
      <c r="J116" s="7">
        <v>1000</v>
      </c>
      <c r="K116" s="8">
        <f t="shared" si="31"/>
        <v>12658.325891257362</v>
      </c>
    </row>
    <row r="117" spans="1:11" ht="15" x14ac:dyDescent="0.25">
      <c r="A117" s="5">
        <v>42705</v>
      </c>
      <c r="B117" s="86">
        <v>31.94</v>
      </c>
      <c r="C117" s="13">
        <f t="shared" si="28"/>
        <v>6.5376917945296889E-2</v>
      </c>
      <c r="D117" s="7">
        <v>1000</v>
      </c>
      <c r="E117" s="8">
        <f t="shared" si="29"/>
        <v>10698.558733511378</v>
      </c>
      <c r="F117" s="84"/>
      <c r="G117" s="19">
        <v>42705</v>
      </c>
      <c r="H117" s="21">
        <v>19963</v>
      </c>
      <c r="I117" s="13">
        <f t="shared" si="30"/>
        <v>0.14565279770444764</v>
      </c>
      <c r="J117" s="7">
        <v>1000</v>
      </c>
      <c r="K117" s="8">
        <f t="shared" si="31"/>
        <v>16984.134745507828</v>
      </c>
    </row>
    <row r="118" spans="1:11" ht="15" x14ac:dyDescent="0.25">
      <c r="A118" s="5">
        <v>43070</v>
      </c>
      <c r="B118" s="86">
        <v>23.73</v>
      </c>
      <c r="C118" s="13">
        <f t="shared" si="28"/>
        <v>-0.25704445835942391</v>
      </c>
      <c r="D118" s="7">
        <v>1000</v>
      </c>
      <c r="E118" s="87">
        <f t="shared" si="29"/>
        <v>14508.579162546979</v>
      </c>
      <c r="F118" s="84"/>
      <c r="G118" s="19">
        <v>43070</v>
      </c>
      <c r="H118" s="21">
        <v>24824</v>
      </c>
      <c r="I118" s="13">
        <f t="shared" si="30"/>
        <v>0.24350047588037871</v>
      </c>
      <c r="J118" s="7">
        <v>1000</v>
      </c>
      <c r="K118" s="36">
        <f t="shared" si="31"/>
        <v>16899.609700630885</v>
      </c>
    </row>
    <row r="119" spans="1:11" ht="15" x14ac:dyDescent="0.25">
      <c r="A119" s="5">
        <v>43435</v>
      </c>
      <c r="B119" s="86">
        <v>29.43</v>
      </c>
      <c r="C119" s="13">
        <f t="shared" si="28"/>
        <v>0.24020227560050567</v>
      </c>
      <c r="D119" s="10"/>
      <c r="E119" s="88"/>
      <c r="F119" s="84"/>
      <c r="G119" s="19">
        <v>43435</v>
      </c>
      <c r="H119" s="21">
        <v>23327</v>
      </c>
      <c r="I119" s="13">
        <f t="shared" si="30"/>
        <v>-6.0304543989687397E-2</v>
      </c>
      <c r="J119" s="37"/>
      <c r="K119" s="11"/>
    </row>
    <row r="120" spans="1:11" ht="15" x14ac:dyDescent="0.25">
      <c r="A120" s="40"/>
      <c r="B120" s="103"/>
      <c r="C120" s="40"/>
      <c r="D120" s="42">
        <f>SUM(D109:D119)</f>
        <v>10000</v>
      </c>
      <c r="E120" s="89"/>
      <c r="F120" s="40"/>
      <c r="G120" s="40"/>
      <c r="H120" s="40"/>
      <c r="I120" s="40"/>
      <c r="J120" s="42">
        <f>SUM(J109:J119)</f>
        <v>10000</v>
      </c>
      <c r="K120" s="44"/>
    </row>
    <row r="121" spans="1:11" ht="12.75" x14ac:dyDescent="0.2">
      <c r="B121" s="45"/>
    </row>
    <row r="122" spans="1:11" ht="18.75" x14ac:dyDescent="0.3">
      <c r="A122" s="122" t="s">
        <v>1210</v>
      </c>
      <c r="B122" s="118"/>
      <c r="C122" s="118"/>
      <c r="D122" s="118"/>
      <c r="E122" s="119"/>
      <c r="F122" s="40"/>
      <c r="G122" s="77"/>
      <c r="H122" s="77"/>
      <c r="I122" s="77"/>
      <c r="J122" s="77"/>
      <c r="K122" s="77"/>
    </row>
    <row r="123" spans="1:11" ht="15" x14ac:dyDescent="0.25">
      <c r="A123" s="79" t="s">
        <v>5</v>
      </c>
      <c r="B123" s="80" t="s">
        <v>1</v>
      </c>
      <c r="C123" s="17" t="s">
        <v>7</v>
      </c>
      <c r="D123" s="82" t="s">
        <v>3</v>
      </c>
      <c r="E123" s="18" t="s">
        <v>4</v>
      </c>
      <c r="F123" s="84"/>
      <c r="G123" s="15" t="s">
        <v>5</v>
      </c>
      <c r="H123" s="16" t="s">
        <v>6</v>
      </c>
      <c r="I123" s="17" t="s">
        <v>7</v>
      </c>
      <c r="J123" s="18" t="s">
        <v>3</v>
      </c>
      <c r="K123" s="18" t="s">
        <v>4</v>
      </c>
    </row>
    <row r="124" spans="1:11" ht="15" x14ac:dyDescent="0.25">
      <c r="A124" s="5">
        <v>39783</v>
      </c>
      <c r="B124" s="86">
        <v>9.1999999999999993</v>
      </c>
      <c r="C124" s="13"/>
      <c r="D124" s="7">
        <v>1000</v>
      </c>
      <c r="E124" s="8">
        <f>(D124)+(D124*C125)</f>
        <v>3052.1739130434785</v>
      </c>
      <c r="F124" s="84"/>
      <c r="G124" s="19">
        <v>39783</v>
      </c>
      <c r="H124" s="20">
        <v>8515</v>
      </c>
      <c r="I124" s="13"/>
      <c r="J124" s="7">
        <v>1000</v>
      </c>
      <c r="K124" s="8">
        <f>(J124)+(J124*I125)</f>
        <v>1229.7122724603641</v>
      </c>
    </row>
    <row r="125" spans="1:11" ht="15" x14ac:dyDescent="0.25">
      <c r="A125" s="5">
        <v>40148</v>
      </c>
      <c r="B125" s="86">
        <v>28.08</v>
      </c>
      <c r="C125" s="13">
        <f t="shared" ref="C125:C134" si="32">(B125-B124)/B124</f>
        <v>2.0521739130434784</v>
      </c>
      <c r="D125" s="7">
        <v>1000</v>
      </c>
      <c r="E125" s="8">
        <f t="shared" ref="E125:E133" si="33">(E124+D125)+(E124+D125)*C126</f>
        <v>4665.4837111358856</v>
      </c>
      <c r="F125" s="84"/>
      <c r="G125" s="19">
        <v>40148</v>
      </c>
      <c r="H125" s="21">
        <v>10471</v>
      </c>
      <c r="I125" s="13">
        <f t="shared" ref="I125:I134" si="34">(H125-H124)/H124</f>
        <v>0.22971227246036408</v>
      </c>
      <c r="J125" s="7">
        <v>1000</v>
      </c>
      <c r="K125" s="8">
        <f t="shared" ref="K125:K133" si="35">(K124+J125)+(K124+J125)*I126</f>
        <v>2446.9127803306319</v>
      </c>
    </row>
    <row r="126" spans="1:11" ht="15" x14ac:dyDescent="0.25">
      <c r="A126" s="5">
        <v>40513</v>
      </c>
      <c r="B126" s="86">
        <v>32.33</v>
      </c>
      <c r="C126" s="13">
        <f t="shared" si="32"/>
        <v>0.15135327635327636</v>
      </c>
      <c r="D126" s="7">
        <v>1000</v>
      </c>
      <c r="E126" s="8">
        <f t="shared" si="33"/>
        <v>6783.5098811651769</v>
      </c>
      <c r="F126" s="84"/>
      <c r="G126" s="19">
        <v>40513</v>
      </c>
      <c r="H126" s="21">
        <v>11491</v>
      </c>
      <c r="I126" s="13">
        <f t="shared" si="34"/>
        <v>9.741189953204088E-2</v>
      </c>
      <c r="J126" s="7">
        <v>1000</v>
      </c>
      <c r="K126" s="8">
        <f t="shared" si="35"/>
        <v>3664.6883158384239</v>
      </c>
    </row>
    <row r="127" spans="1:11" ht="15" x14ac:dyDescent="0.25">
      <c r="A127" s="5">
        <v>40878</v>
      </c>
      <c r="B127" s="86">
        <v>38.71</v>
      </c>
      <c r="C127" s="13">
        <f t="shared" si="32"/>
        <v>0.1973399319517477</v>
      </c>
      <c r="D127" s="7">
        <v>1000</v>
      </c>
      <c r="E127" s="8">
        <f t="shared" si="33"/>
        <v>8545.5740105791792</v>
      </c>
      <c r="F127" s="84"/>
      <c r="G127" s="19">
        <v>40878</v>
      </c>
      <c r="H127" s="21">
        <v>12217</v>
      </c>
      <c r="I127" s="13">
        <f t="shared" si="34"/>
        <v>6.3179879906013398E-2</v>
      </c>
      <c r="J127" s="7">
        <v>1000</v>
      </c>
      <c r="K127" s="8">
        <f t="shared" si="35"/>
        <v>5022.8349672468257</v>
      </c>
    </row>
    <row r="128" spans="1:11" ht="15" x14ac:dyDescent="0.25">
      <c r="A128" s="5">
        <v>41244</v>
      </c>
      <c r="B128" s="86">
        <v>42.5</v>
      </c>
      <c r="C128" s="13">
        <f t="shared" si="32"/>
        <v>9.7907517437354666E-2</v>
      </c>
      <c r="D128" s="7">
        <v>1000</v>
      </c>
      <c r="E128" s="8">
        <f t="shared" si="33"/>
        <v>11257.03928024067</v>
      </c>
      <c r="F128" s="84"/>
      <c r="G128" s="19">
        <v>41244</v>
      </c>
      <c r="H128" s="21">
        <v>13155</v>
      </c>
      <c r="I128" s="13">
        <f t="shared" si="34"/>
        <v>7.6778259801915369E-2</v>
      </c>
      <c r="J128" s="7">
        <v>1000</v>
      </c>
      <c r="K128" s="8">
        <f t="shared" si="35"/>
        <v>7213.2090390705998</v>
      </c>
    </row>
    <row r="129" spans="1:11" ht="15" x14ac:dyDescent="0.25">
      <c r="A129" s="5">
        <v>41609</v>
      </c>
      <c r="B129" s="86">
        <v>50.12</v>
      </c>
      <c r="C129" s="13">
        <f t="shared" si="32"/>
        <v>0.17929411764705877</v>
      </c>
      <c r="D129" s="7">
        <v>1000</v>
      </c>
      <c r="E129" s="8">
        <f t="shared" si="33"/>
        <v>16054.960669349563</v>
      </c>
      <c r="F129" s="84"/>
      <c r="G129" s="19">
        <v>41609</v>
      </c>
      <c r="H129" s="21">
        <v>15755</v>
      </c>
      <c r="I129" s="13">
        <f t="shared" si="34"/>
        <v>0.1976434815659445</v>
      </c>
      <c r="J129" s="7">
        <v>1000</v>
      </c>
      <c r="K129" s="8">
        <f t="shared" si="35"/>
        <v>9411.1750417227249</v>
      </c>
    </row>
    <row r="130" spans="1:11" ht="15" x14ac:dyDescent="0.25">
      <c r="A130" s="5">
        <v>41974</v>
      </c>
      <c r="B130" s="86">
        <v>65.650000000000006</v>
      </c>
      <c r="C130" s="13">
        <f t="shared" si="32"/>
        <v>0.30985634477254609</v>
      </c>
      <c r="D130" s="7">
        <v>1000</v>
      </c>
      <c r="E130" s="8">
        <f t="shared" si="33"/>
        <v>11700.768142383917</v>
      </c>
      <c r="F130" s="84"/>
      <c r="G130" s="19">
        <v>41974</v>
      </c>
      <c r="H130" s="21">
        <v>18053</v>
      </c>
      <c r="I130" s="13">
        <f t="shared" si="34"/>
        <v>0.14585845763249761</v>
      </c>
      <c r="J130" s="7">
        <v>1000</v>
      </c>
      <c r="K130" s="8">
        <f t="shared" si="35"/>
        <v>10049.007095885365</v>
      </c>
    </row>
    <row r="131" spans="1:11" ht="15" x14ac:dyDescent="0.25">
      <c r="A131" s="5">
        <v>42339</v>
      </c>
      <c r="B131" s="86">
        <v>45.04</v>
      </c>
      <c r="C131" s="13">
        <f t="shared" si="32"/>
        <v>-0.31393754760091402</v>
      </c>
      <c r="D131" s="7">
        <v>1000</v>
      </c>
      <c r="E131" s="8">
        <f t="shared" si="33"/>
        <v>12599.252233608202</v>
      </c>
      <c r="F131" s="84"/>
      <c r="G131" s="19">
        <v>42339</v>
      </c>
      <c r="H131" s="21">
        <v>17425</v>
      </c>
      <c r="I131" s="13">
        <f t="shared" si="34"/>
        <v>-3.4786462083864177E-2</v>
      </c>
      <c r="J131" s="7">
        <v>1000</v>
      </c>
      <c r="K131" s="8">
        <f t="shared" si="35"/>
        <v>12658.325891257362</v>
      </c>
    </row>
    <row r="132" spans="1:11" ht="15" x14ac:dyDescent="0.25">
      <c r="A132" s="5">
        <v>42705</v>
      </c>
      <c r="B132" s="86">
        <v>44.68</v>
      </c>
      <c r="C132" s="13">
        <f t="shared" si="32"/>
        <v>-7.9928952042628652E-3</v>
      </c>
      <c r="D132" s="7">
        <v>1000</v>
      </c>
      <c r="E132" s="8">
        <f t="shared" si="33"/>
        <v>13912.753348214657</v>
      </c>
      <c r="F132" s="84"/>
      <c r="G132" s="19">
        <v>42705</v>
      </c>
      <c r="H132" s="21">
        <v>19963</v>
      </c>
      <c r="I132" s="13">
        <f t="shared" si="34"/>
        <v>0.14565279770444764</v>
      </c>
      <c r="J132" s="7">
        <v>1000</v>
      </c>
      <c r="K132" s="8">
        <f t="shared" si="35"/>
        <v>16984.134745507828</v>
      </c>
    </row>
    <row r="133" spans="1:11" ht="15" x14ac:dyDescent="0.25">
      <c r="A133" s="5">
        <v>43070</v>
      </c>
      <c r="B133" s="86">
        <v>45.71</v>
      </c>
      <c r="C133" s="13">
        <f t="shared" si="32"/>
        <v>2.3052820053715336E-2</v>
      </c>
      <c r="D133" s="7">
        <v>1000</v>
      </c>
      <c r="E133" s="87">
        <f t="shared" si="33"/>
        <v>15079.139351443479</v>
      </c>
      <c r="F133" s="84"/>
      <c r="G133" s="19">
        <v>43070</v>
      </c>
      <c r="H133" s="21">
        <v>24824</v>
      </c>
      <c r="I133" s="13">
        <f t="shared" si="34"/>
        <v>0.24350047588037871</v>
      </c>
      <c r="J133" s="7">
        <v>1000</v>
      </c>
      <c r="K133" s="36">
        <f t="shared" si="35"/>
        <v>16899.609700630885</v>
      </c>
    </row>
    <row r="134" spans="1:11" ht="15" x14ac:dyDescent="0.25">
      <c r="A134" s="5">
        <v>43435</v>
      </c>
      <c r="B134" s="86">
        <v>46.22</v>
      </c>
      <c r="C134" s="13">
        <f t="shared" si="32"/>
        <v>1.1157295996499629E-2</v>
      </c>
      <c r="D134" s="10"/>
      <c r="E134" s="88"/>
      <c r="F134" s="84"/>
      <c r="G134" s="19">
        <v>43435</v>
      </c>
      <c r="H134" s="21">
        <v>23327</v>
      </c>
      <c r="I134" s="13">
        <f t="shared" si="34"/>
        <v>-6.0304543989687397E-2</v>
      </c>
      <c r="J134" s="37"/>
      <c r="K134" s="11"/>
    </row>
    <row r="135" spans="1:11" ht="15" x14ac:dyDescent="0.25">
      <c r="A135" s="40"/>
      <c r="B135" s="103"/>
      <c r="C135" s="40"/>
      <c r="D135" s="42">
        <f>SUM(D124:D134)</f>
        <v>10000</v>
      </c>
      <c r="E135" s="89"/>
      <c r="F135" s="40"/>
      <c r="G135" s="40"/>
      <c r="H135" s="40"/>
      <c r="I135" s="40"/>
      <c r="J135" s="42">
        <f>SUM(J124:J134)</f>
        <v>10000</v>
      </c>
      <c r="K135" s="44"/>
    </row>
    <row r="136" spans="1:11" ht="12.75" x14ac:dyDescent="0.2">
      <c r="B136" s="45"/>
    </row>
    <row r="137" spans="1:11" ht="18.75" x14ac:dyDescent="0.3">
      <c r="A137" s="122" t="s">
        <v>1213</v>
      </c>
      <c r="B137" s="118"/>
      <c r="C137" s="118"/>
      <c r="D137" s="118"/>
      <c r="E137" s="119"/>
      <c r="F137" s="40"/>
      <c r="G137" s="77"/>
      <c r="H137" s="77"/>
      <c r="I137" s="77"/>
      <c r="J137" s="77"/>
      <c r="K137" s="77"/>
    </row>
    <row r="138" spans="1:11" ht="15" x14ac:dyDescent="0.25">
      <c r="A138" s="79" t="s">
        <v>5</v>
      </c>
      <c r="B138" s="80" t="s">
        <v>1</v>
      </c>
      <c r="C138" s="17" t="s">
        <v>7</v>
      </c>
      <c r="D138" s="82" t="s">
        <v>3</v>
      </c>
      <c r="E138" s="18" t="s">
        <v>4</v>
      </c>
      <c r="F138" s="84"/>
      <c r="G138" s="15" t="s">
        <v>5</v>
      </c>
      <c r="H138" s="16" t="s">
        <v>6</v>
      </c>
      <c r="I138" s="17" t="s">
        <v>7</v>
      </c>
      <c r="J138" s="18" t="s">
        <v>3</v>
      </c>
      <c r="K138" s="18" t="s">
        <v>4</v>
      </c>
    </row>
    <row r="139" spans="1:11" ht="15" x14ac:dyDescent="0.25">
      <c r="A139" s="5">
        <v>39783</v>
      </c>
      <c r="B139" s="86">
        <v>8.4700000000000006</v>
      </c>
      <c r="C139" s="13"/>
      <c r="D139" s="7">
        <v>1000</v>
      </c>
      <c r="E139" s="8">
        <f>(D139)+(D139*C140)</f>
        <v>943.32939787485236</v>
      </c>
      <c r="F139" s="84"/>
      <c r="G139" s="19">
        <v>39783</v>
      </c>
      <c r="H139" s="20">
        <v>8515</v>
      </c>
      <c r="I139" s="13"/>
      <c r="J139" s="7">
        <v>1000</v>
      </c>
      <c r="K139" s="8">
        <f>(J139)+(J139*I140)</f>
        <v>1229.7122724603641</v>
      </c>
    </row>
    <row r="140" spans="1:11" ht="15" x14ac:dyDescent="0.25">
      <c r="A140" s="5">
        <v>40148</v>
      </c>
      <c r="B140" s="86">
        <v>7.99</v>
      </c>
      <c r="C140" s="13">
        <f t="shared" ref="C140:C149" si="36">(B140-B139)/B139</f>
        <v>-5.6670602125147629E-2</v>
      </c>
      <c r="D140" s="7">
        <v>1000</v>
      </c>
      <c r="E140" s="8">
        <f t="shared" ref="E140:E148" si="37">(E139+D140)+(E139+D140)*C141</f>
        <v>2191.414001858876</v>
      </c>
      <c r="F140" s="84"/>
      <c r="G140" s="19">
        <v>40148</v>
      </c>
      <c r="H140" s="21">
        <v>10471</v>
      </c>
      <c r="I140" s="13">
        <f t="shared" ref="I140:I149" si="38">(H140-H139)/H139</f>
        <v>0.22971227246036408</v>
      </c>
      <c r="J140" s="7">
        <v>1000</v>
      </c>
      <c r="K140" s="8">
        <f t="shared" ref="K140:K148" si="39">(K139+J140)+(K139+J140)*I141</f>
        <v>2446.9127803306319</v>
      </c>
    </row>
    <row r="141" spans="1:11" ht="15" x14ac:dyDescent="0.25">
      <c r="A141" s="5">
        <v>40513</v>
      </c>
      <c r="B141" s="86">
        <v>9.01</v>
      </c>
      <c r="C141" s="13">
        <f t="shared" si="36"/>
        <v>0.12765957446808504</v>
      </c>
      <c r="D141" s="7">
        <v>1000</v>
      </c>
      <c r="E141" s="8">
        <f t="shared" si="37"/>
        <v>3591.6690320587131</v>
      </c>
      <c r="F141" s="84"/>
      <c r="G141" s="19">
        <v>40513</v>
      </c>
      <c r="H141" s="21">
        <v>11491</v>
      </c>
      <c r="I141" s="13">
        <f t="shared" si="38"/>
        <v>9.741189953204088E-2</v>
      </c>
      <c r="J141" s="7">
        <v>1000</v>
      </c>
      <c r="K141" s="8">
        <f t="shared" si="39"/>
        <v>3664.6883158384239</v>
      </c>
    </row>
    <row r="142" spans="1:11" ht="15" x14ac:dyDescent="0.25">
      <c r="A142" s="5">
        <v>40878</v>
      </c>
      <c r="B142" s="86">
        <v>10.14</v>
      </c>
      <c r="C142" s="13">
        <f t="shared" si="36"/>
        <v>0.12541620421753616</v>
      </c>
      <c r="D142" s="7">
        <v>1000</v>
      </c>
      <c r="E142" s="8">
        <f t="shared" si="37"/>
        <v>5144.1183633320488</v>
      </c>
      <c r="F142" s="84"/>
      <c r="G142" s="19">
        <v>40878</v>
      </c>
      <c r="H142" s="21">
        <v>12217</v>
      </c>
      <c r="I142" s="13">
        <f t="shared" si="38"/>
        <v>6.3179879906013398E-2</v>
      </c>
      <c r="J142" s="7">
        <v>1000</v>
      </c>
      <c r="K142" s="8">
        <f t="shared" si="39"/>
        <v>5022.8349672468257</v>
      </c>
    </row>
    <row r="143" spans="1:11" ht="15" x14ac:dyDescent="0.25">
      <c r="A143" s="5">
        <v>41244</v>
      </c>
      <c r="B143" s="86">
        <v>11.36</v>
      </c>
      <c r="C143" s="13">
        <f t="shared" si="36"/>
        <v>0.12031558185404327</v>
      </c>
      <c r="D143" s="7">
        <v>1000</v>
      </c>
      <c r="E143" s="8">
        <f t="shared" si="37"/>
        <v>9670.4961563712168</v>
      </c>
      <c r="F143" s="84"/>
      <c r="G143" s="19">
        <v>41244</v>
      </c>
      <c r="H143" s="21">
        <v>13155</v>
      </c>
      <c r="I143" s="13">
        <f t="shared" si="38"/>
        <v>7.6778259801915369E-2</v>
      </c>
      <c r="J143" s="7">
        <v>1000</v>
      </c>
      <c r="K143" s="8">
        <f t="shared" si="39"/>
        <v>7213.2090390705998</v>
      </c>
    </row>
    <row r="144" spans="1:11" ht="15" x14ac:dyDescent="0.25">
      <c r="A144" s="5">
        <v>41609</v>
      </c>
      <c r="B144" s="86">
        <v>17.88</v>
      </c>
      <c r="C144" s="13">
        <f t="shared" si="36"/>
        <v>0.573943661971831</v>
      </c>
      <c r="D144" s="7">
        <v>1000</v>
      </c>
      <c r="E144" s="8">
        <f t="shared" si="37"/>
        <v>17837.87081174137</v>
      </c>
      <c r="F144" s="84"/>
      <c r="G144" s="19">
        <v>41609</v>
      </c>
      <c r="H144" s="21">
        <v>15755</v>
      </c>
      <c r="I144" s="13">
        <f t="shared" si="38"/>
        <v>0.1976434815659445</v>
      </c>
      <c r="J144" s="7">
        <v>1000</v>
      </c>
      <c r="K144" s="8">
        <f t="shared" si="39"/>
        <v>9411.1750417227249</v>
      </c>
    </row>
    <row r="145" spans="1:11" ht="15" x14ac:dyDescent="0.25">
      <c r="A145" s="5">
        <v>41974</v>
      </c>
      <c r="B145" s="86">
        <v>29.89</v>
      </c>
      <c r="C145" s="13">
        <f t="shared" si="36"/>
        <v>0.67170022371364668</v>
      </c>
      <c r="D145" s="7">
        <v>1000</v>
      </c>
      <c r="E145" s="8">
        <f t="shared" si="37"/>
        <v>24944.895507819449</v>
      </c>
      <c r="F145" s="84"/>
      <c r="G145" s="19">
        <v>41974</v>
      </c>
      <c r="H145" s="21">
        <v>18053</v>
      </c>
      <c r="I145" s="13">
        <f t="shared" si="38"/>
        <v>0.14585845763249761</v>
      </c>
      <c r="J145" s="7">
        <v>1000</v>
      </c>
      <c r="K145" s="8">
        <f t="shared" si="39"/>
        <v>10049.007095885365</v>
      </c>
    </row>
    <row r="146" spans="1:11" ht="15" x14ac:dyDescent="0.25">
      <c r="A146" s="5">
        <v>42339</v>
      </c>
      <c r="B146" s="86">
        <v>39.58</v>
      </c>
      <c r="C146" s="13">
        <f t="shared" si="36"/>
        <v>0.32418869187019062</v>
      </c>
      <c r="D146" s="7">
        <v>1000</v>
      </c>
      <c r="E146" s="8">
        <f t="shared" si="37"/>
        <v>21690.666810352341</v>
      </c>
      <c r="F146" s="84"/>
      <c r="G146" s="19">
        <v>42339</v>
      </c>
      <c r="H146" s="21">
        <v>17425</v>
      </c>
      <c r="I146" s="13">
        <f t="shared" si="38"/>
        <v>-3.4786462083864177E-2</v>
      </c>
      <c r="J146" s="7">
        <v>1000</v>
      </c>
      <c r="K146" s="8">
        <f t="shared" si="39"/>
        <v>12658.325891257362</v>
      </c>
    </row>
    <row r="147" spans="1:11" ht="15" x14ac:dyDescent="0.25">
      <c r="A147" s="5">
        <v>42705</v>
      </c>
      <c r="B147" s="86">
        <v>33.090000000000003</v>
      </c>
      <c r="C147" s="13">
        <f t="shared" si="36"/>
        <v>-0.16397170288024243</v>
      </c>
      <c r="D147" s="7">
        <v>1000</v>
      </c>
      <c r="E147" s="8">
        <f t="shared" si="37"/>
        <v>18384.30876958435</v>
      </c>
      <c r="F147" s="84"/>
      <c r="G147" s="19">
        <v>42705</v>
      </c>
      <c r="H147" s="21">
        <v>19963</v>
      </c>
      <c r="I147" s="13">
        <f t="shared" si="38"/>
        <v>0.14565279770444764</v>
      </c>
      <c r="J147" s="7">
        <v>1000</v>
      </c>
      <c r="K147" s="8">
        <f t="shared" si="39"/>
        <v>16984.134745507828</v>
      </c>
    </row>
    <row r="148" spans="1:11" ht="15" x14ac:dyDescent="0.25">
      <c r="A148" s="5">
        <v>43070</v>
      </c>
      <c r="B148" s="86">
        <v>26.81</v>
      </c>
      <c r="C148" s="13">
        <f t="shared" si="36"/>
        <v>-0.18978543366576017</v>
      </c>
      <c r="D148" s="7">
        <v>1000</v>
      </c>
      <c r="E148" s="87">
        <f t="shared" si="37"/>
        <v>19789.202947539117</v>
      </c>
      <c r="F148" s="84"/>
      <c r="G148" s="19">
        <v>43070</v>
      </c>
      <c r="H148" s="21">
        <v>24824</v>
      </c>
      <c r="I148" s="13">
        <f t="shared" si="38"/>
        <v>0.24350047588037871</v>
      </c>
      <c r="J148" s="7">
        <v>1000</v>
      </c>
      <c r="K148" s="36">
        <f t="shared" si="39"/>
        <v>16899.609700630885</v>
      </c>
    </row>
    <row r="149" spans="1:11" ht="15" x14ac:dyDescent="0.25">
      <c r="A149" s="5">
        <v>43435</v>
      </c>
      <c r="B149" s="86">
        <v>27.37</v>
      </c>
      <c r="C149" s="13">
        <f t="shared" si="36"/>
        <v>2.0887728459530113E-2</v>
      </c>
      <c r="D149" s="10"/>
      <c r="E149" s="88"/>
      <c r="F149" s="84"/>
      <c r="G149" s="19">
        <v>43435</v>
      </c>
      <c r="H149" s="21">
        <v>23327</v>
      </c>
      <c r="I149" s="13">
        <f t="shared" si="38"/>
        <v>-6.0304543989687397E-2</v>
      </c>
      <c r="J149" s="37"/>
      <c r="K149" s="11"/>
    </row>
    <row r="150" spans="1:11" ht="15" x14ac:dyDescent="0.25">
      <c r="A150" s="40"/>
      <c r="B150" s="103"/>
      <c r="C150" s="40"/>
      <c r="D150" s="42">
        <f>SUM(D139:D149)</f>
        <v>10000</v>
      </c>
      <c r="E150" s="89"/>
      <c r="F150" s="40"/>
      <c r="G150" s="40"/>
      <c r="H150" s="40"/>
      <c r="I150" s="40"/>
      <c r="J150" s="42">
        <f>SUM(J139:J149)</f>
        <v>10000</v>
      </c>
      <c r="K150" s="44"/>
    </row>
    <row r="151" spans="1:11" ht="12.75" x14ac:dyDescent="0.2">
      <c r="B151" s="45"/>
    </row>
    <row r="152" spans="1:11" ht="18.75" x14ac:dyDescent="0.3">
      <c r="A152" s="122" t="s">
        <v>1215</v>
      </c>
      <c r="B152" s="118"/>
      <c r="C152" s="118"/>
      <c r="D152" s="118"/>
      <c r="E152" s="119"/>
      <c r="F152" s="40"/>
      <c r="G152" s="77"/>
      <c r="H152" s="77"/>
      <c r="I152" s="77"/>
      <c r="J152" s="77"/>
      <c r="K152" s="77"/>
    </row>
    <row r="153" spans="1:11" ht="15" x14ac:dyDescent="0.25">
      <c r="A153" s="79" t="s">
        <v>5</v>
      </c>
      <c r="B153" s="80" t="s">
        <v>1</v>
      </c>
      <c r="C153" s="17" t="s">
        <v>7</v>
      </c>
      <c r="D153" s="82" t="s">
        <v>3</v>
      </c>
      <c r="E153" s="18" t="s">
        <v>4</v>
      </c>
      <c r="F153" s="84"/>
      <c r="G153" s="15" t="s">
        <v>5</v>
      </c>
      <c r="H153" s="16" t="s">
        <v>6</v>
      </c>
      <c r="I153" s="17" t="s">
        <v>7</v>
      </c>
      <c r="J153" s="18" t="s">
        <v>3</v>
      </c>
      <c r="K153" s="18" t="s">
        <v>4</v>
      </c>
    </row>
    <row r="154" spans="1:11" ht="15" x14ac:dyDescent="0.25">
      <c r="A154" s="5">
        <v>39783</v>
      </c>
      <c r="B154" s="86">
        <v>21.28</v>
      </c>
      <c r="C154" s="13"/>
      <c r="D154" s="7">
        <v>0</v>
      </c>
      <c r="E154" s="8">
        <f>(D154)+(D154*C155)</f>
        <v>0</v>
      </c>
      <c r="F154" s="84"/>
      <c r="G154" s="19">
        <v>39783</v>
      </c>
      <c r="H154" s="20">
        <v>8515</v>
      </c>
      <c r="I154" s="13"/>
      <c r="J154" s="7">
        <v>0</v>
      </c>
      <c r="K154" s="8">
        <f>(J154)+(J154*I155)</f>
        <v>0</v>
      </c>
    </row>
    <row r="155" spans="1:11" ht="15" x14ac:dyDescent="0.25">
      <c r="A155" s="5">
        <v>40148</v>
      </c>
      <c r="B155" s="86">
        <v>21.28</v>
      </c>
      <c r="C155" s="13">
        <f t="shared" ref="C155:C164" si="40">(B155-B154)/B154</f>
        <v>0</v>
      </c>
      <c r="D155" s="7">
        <v>1000</v>
      </c>
      <c r="E155" s="8">
        <f t="shared" ref="E155:E163" si="41">(E154+D155)+(E154+D155)*C156</f>
        <v>1367.4812030075188</v>
      </c>
      <c r="F155" s="84"/>
      <c r="G155" s="19">
        <v>40148</v>
      </c>
      <c r="H155" s="21">
        <v>10471</v>
      </c>
      <c r="I155" s="13">
        <f t="shared" ref="I155:I164" si="42">(H155-H154)/H154</f>
        <v>0.22971227246036408</v>
      </c>
      <c r="J155" s="7">
        <v>1000</v>
      </c>
      <c r="K155" s="8">
        <f t="shared" ref="K155:K163" si="43">(K154+J155)+(K154+J155)*I156</f>
        <v>1097.4118995320409</v>
      </c>
    </row>
    <row r="156" spans="1:11" ht="15" x14ac:dyDescent="0.25">
      <c r="A156" s="5">
        <v>40513</v>
      </c>
      <c r="B156" s="86">
        <v>29.1</v>
      </c>
      <c r="C156" s="13">
        <f t="shared" si="40"/>
        <v>0.3674812030075188</v>
      </c>
      <c r="D156" s="7">
        <v>1000</v>
      </c>
      <c r="E156" s="8">
        <f t="shared" si="41"/>
        <v>3175.3536547554454</v>
      </c>
      <c r="F156" s="84"/>
      <c r="G156" s="19">
        <v>40513</v>
      </c>
      <c r="H156" s="21">
        <v>11491</v>
      </c>
      <c r="I156" s="13">
        <f t="shared" si="42"/>
        <v>9.741189953204088E-2</v>
      </c>
      <c r="J156" s="7">
        <v>1000</v>
      </c>
      <c r="K156" s="8">
        <f t="shared" si="43"/>
        <v>2229.9261314579189</v>
      </c>
    </row>
    <row r="157" spans="1:11" ht="15" x14ac:dyDescent="0.25">
      <c r="A157" s="5">
        <v>40878</v>
      </c>
      <c r="B157" s="86">
        <v>39.03</v>
      </c>
      <c r="C157" s="13">
        <f t="shared" si="40"/>
        <v>0.34123711340206181</v>
      </c>
      <c r="D157" s="7">
        <v>1000</v>
      </c>
      <c r="E157" s="8">
        <f t="shared" si="41"/>
        <v>4474.8922208152762</v>
      </c>
      <c r="F157" s="84"/>
      <c r="G157" s="19">
        <v>40878</v>
      </c>
      <c r="H157" s="21">
        <v>12217</v>
      </c>
      <c r="I157" s="13">
        <f t="shared" si="42"/>
        <v>6.3179879906013398E-2</v>
      </c>
      <c r="J157" s="7">
        <v>1000</v>
      </c>
      <c r="K157" s="8">
        <f t="shared" si="43"/>
        <v>3477.9142391199903</v>
      </c>
    </row>
    <row r="158" spans="1:11" ht="15" x14ac:dyDescent="0.25">
      <c r="A158" s="5">
        <v>41244</v>
      </c>
      <c r="B158" s="86">
        <v>41.83</v>
      </c>
      <c r="C158" s="13">
        <f t="shared" si="40"/>
        <v>7.1739687419933307E-2</v>
      </c>
      <c r="D158" s="7">
        <v>1000</v>
      </c>
      <c r="E158" s="8">
        <f t="shared" si="41"/>
        <v>7490.5111593893917</v>
      </c>
      <c r="F158" s="84"/>
      <c r="G158" s="19">
        <v>41244</v>
      </c>
      <c r="H158" s="21">
        <v>13155</v>
      </c>
      <c r="I158" s="13">
        <f t="shared" si="42"/>
        <v>7.6778259801915369E-2</v>
      </c>
      <c r="J158" s="7">
        <v>1000</v>
      </c>
      <c r="K158" s="8">
        <f t="shared" si="43"/>
        <v>5362.9447994933826</v>
      </c>
    </row>
    <row r="159" spans="1:11" ht="15" x14ac:dyDescent="0.25">
      <c r="A159" s="5">
        <v>41609</v>
      </c>
      <c r="B159" s="86">
        <v>57.23</v>
      </c>
      <c r="C159" s="13">
        <f t="shared" si="40"/>
        <v>0.36815682524503945</v>
      </c>
      <c r="D159" s="7">
        <v>1000</v>
      </c>
      <c r="E159" s="8">
        <f t="shared" si="41"/>
        <v>9951.8345023910624</v>
      </c>
      <c r="F159" s="84"/>
      <c r="G159" s="19">
        <v>41609</v>
      </c>
      <c r="H159" s="21">
        <v>15755</v>
      </c>
      <c r="I159" s="13">
        <f t="shared" si="42"/>
        <v>0.1976434815659445</v>
      </c>
      <c r="J159" s="7">
        <v>1000</v>
      </c>
      <c r="K159" s="8">
        <f t="shared" si="43"/>
        <v>7291.0341139482089</v>
      </c>
    </row>
    <row r="160" spans="1:11" ht="15" x14ac:dyDescent="0.25">
      <c r="A160" s="5">
        <v>41974</v>
      </c>
      <c r="B160" s="86">
        <v>67.08</v>
      </c>
      <c r="C160" s="13">
        <f t="shared" si="40"/>
        <v>0.17211252839419888</v>
      </c>
      <c r="D160" s="7">
        <v>1000</v>
      </c>
      <c r="E160" s="8">
        <f t="shared" si="41"/>
        <v>11232.65077168314</v>
      </c>
      <c r="F160" s="84"/>
      <c r="G160" s="19">
        <v>41974</v>
      </c>
      <c r="H160" s="21">
        <v>18053</v>
      </c>
      <c r="I160" s="13">
        <f t="shared" si="42"/>
        <v>0.14585845763249761</v>
      </c>
      <c r="J160" s="7">
        <v>1000</v>
      </c>
      <c r="K160" s="8">
        <f t="shared" si="43"/>
        <v>8002.6183701073242</v>
      </c>
    </row>
    <row r="161" spans="1:11" ht="15" x14ac:dyDescent="0.25">
      <c r="A161" s="5">
        <v>42339</v>
      </c>
      <c r="B161" s="86">
        <v>68.8</v>
      </c>
      <c r="C161" s="13">
        <f t="shared" si="40"/>
        <v>2.5641025641025626E-2</v>
      </c>
      <c r="D161" s="7">
        <v>1000</v>
      </c>
      <c r="E161" s="8">
        <f t="shared" si="41"/>
        <v>12764.273239812976</v>
      </c>
      <c r="F161" s="84"/>
      <c r="G161" s="19">
        <v>42339</v>
      </c>
      <c r="H161" s="21">
        <v>17425</v>
      </c>
      <c r="I161" s="13">
        <f t="shared" si="42"/>
        <v>-3.4786462083864177E-2</v>
      </c>
      <c r="J161" s="7">
        <v>1000</v>
      </c>
      <c r="K161" s="8">
        <f t="shared" si="43"/>
        <v>10313.874922378911</v>
      </c>
    </row>
    <row r="162" spans="1:11" ht="15" x14ac:dyDescent="0.25">
      <c r="A162" s="5">
        <v>42705</v>
      </c>
      <c r="B162" s="86">
        <v>71.790000000000006</v>
      </c>
      <c r="C162" s="13">
        <f t="shared" si="40"/>
        <v>4.3459302325581532E-2</v>
      </c>
      <c r="D162" s="7">
        <v>1000</v>
      </c>
      <c r="E162" s="8">
        <f t="shared" si="41"/>
        <v>17581.611033442678</v>
      </c>
      <c r="F162" s="84"/>
      <c r="G162" s="19">
        <v>42705</v>
      </c>
      <c r="H162" s="21">
        <v>19963</v>
      </c>
      <c r="I162" s="13">
        <f t="shared" si="42"/>
        <v>0.14565279770444764</v>
      </c>
      <c r="J162" s="7">
        <v>1000</v>
      </c>
      <c r="K162" s="8">
        <f t="shared" si="43"/>
        <v>14068.808850029258</v>
      </c>
    </row>
    <row r="163" spans="1:11" ht="15" x14ac:dyDescent="0.25">
      <c r="A163" s="5">
        <v>43070</v>
      </c>
      <c r="B163" s="86">
        <v>91.7</v>
      </c>
      <c r="C163" s="13">
        <f t="shared" si="40"/>
        <v>0.27733667641732823</v>
      </c>
      <c r="D163" s="7">
        <v>1000</v>
      </c>
      <c r="E163" s="87">
        <f t="shared" si="41"/>
        <v>21842.00494323649</v>
      </c>
      <c r="F163" s="84"/>
      <c r="G163" s="19">
        <v>43070</v>
      </c>
      <c r="H163" s="21">
        <v>24824</v>
      </c>
      <c r="I163" s="13">
        <f t="shared" si="42"/>
        <v>0.24350047588037871</v>
      </c>
      <c r="J163" s="7">
        <v>1000</v>
      </c>
      <c r="K163" s="36">
        <f t="shared" si="43"/>
        <v>14160.091203860478</v>
      </c>
    </row>
    <row r="164" spans="1:11" ht="15" x14ac:dyDescent="0.25">
      <c r="A164" s="5">
        <v>43435</v>
      </c>
      <c r="B164" s="86">
        <v>107.79</v>
      </c>
      <c r="C164" s="13">
        <f t="shared" si="40"/>
        <v>0.17546346782988007</v>
      </c>
      <c r="D164" s="10"/>
      <c r="E164" s="88"/>
      <c r="F164" s="84"/>
      <c r="G164" s="19">
        <v>43435</v>
      </c>
      <c r="H164" s="21">
        <v>23327</v>
      </c>
      <c r="I164" s="13">
        <f t="shared" si="42"/>
        <v>-6.0304543989687397E-2</v>
      </c>
      <c r="J164" s="37"/>
      <c r="K164" s="11"/>
    </row>
    <row r="165" spans="1:11" ht="15" x14ac:dyDescent="0.25">
      <c r="A165" s="40"/>
      <c r="B165" s="103"/>
      <c r="C165" s="40"/>
      <c r="D165" s="42">
        <f>SUM(D154:D164)</f>
        <v>9000</v>
      </c>
      <c r="E165" s="89"/>
      <c r="F165" s="40"/>
      <c r="G165" s="40"/>
      <c r="H165" s="40"/>
      <c r="I165" s="40"/>
      <c r="J165" s="42">
        <f>SUM(J154:J164)</f>
        <v>9000</v>
      </c>
      <c r="K165" s="44"/>
    </row>
    <row r="166" spans="1:11" ht="12.75" x14ac:dyDescent="0.2">
      <c r="B166" s="45"/>
    </row>
    <row r="167" spans="1:11" ht="18.75" x14ac:dyDescent="0.3">
      <c r="A167" s="122" t="s">
        <v>1217</v>
      </c>
      <c r="B167" s="118"/>
      <c r="C167" s="118"/>
      <c r="D167" s="118"/>
      <c r="E167" s="119"/>
      <c r="F167" s="40"/>
      <c r="G167" s="77"/>
      <c r="H167" s="77"/>
      <c r="I167" s="77"/>
      <c r="J167" s="77"/>
      <c r="K167" s="77"/>
    </row>
    <row r="168" spans="1:11" ht="15" x14ac:dyDescent="0.25">
      <c r="A168" s="79" t="s">
        <v>5</v>
      </c>
      <c r="B168" s="80" t="s">
        <v>1</v>
      </c>
      <c r="C168" s="17" t="s">
        <v>7</v>
      </c>
      <c r="D168" s="82" t="s">
        <v>3</v>
      </c>
      <c r="E168" s="18" t="s">
        <v>4</v>
      </c>
      <c r="F168" s="84"/>
      <c r="G168" s="15" t="s">
        <v>5</v>
      </c>
      <c r="H168" s="16" t="s">
        <v>6</v>
      </c>
      <c r="I168" s="17" t="s">
        <v>7</v>
      </c>
      <c r="J168" s="18" t="s">
        <v>3</v>
      </c>
      <c r="K168" s="18" t="s">
        <v>4</v>
      </c>
    </row>
    <row r="169" spans="1:11" ht="15" x14ac:dyDescent="0.25">
      <c r="A169" s="5">
        <v>39783</v>
      </c>
      <c r="B169" s="86">
        <v>14.24</v>
      </c>
      <c r="C169" s="13"/>
      <c r="D169" s="7">
        <v>1000</v>
      </c>
      <c r="E169" s="8">
        <f>(D169)+(D169*C170)</f>
        <v>1130.61797752809</v>
      </c>
      <c r="F169" s="84"/>
      <c r="G169" s="19">
        <v>39783</v>
      </c>
      <c r="H169" s="20">
        <v>8515</v>
      </c>
      <c r="I169" s="13"/>
      <c r="J169" s="7">
        <v>1000</v>
      </c>
      <c r="K169" s="8">
        <f>(J169)+(J169*I170)</f>
        <v>1229.7122724603641</v>
      </c>
    </row>
    <row r="170" spans="1:11" ht="15" x14ac:dyDescent="0.25">
      <c r="A170" s="5">
        <v>40148</v>
      </c>
      <c r="B170" s="86">
        <v>16.100000000000001</v>
      </c>
      <c r="C170" s="13">
        <f t="shared" ref="C170:C179" si="44">(B170-B169)/B169</f>
        <v>0.13061797752808996</v>
      </c>
      <c r="D170" s="7">
        <v>1000</v>
      </c>
      <c r="E170" s="8">
        <f t="shared" ref="E170:E178" si="45">(E169+D170)+(E169+D170)*C171</f>
        <v>3710.7160304278032</v>
      </c>
      <c r="F170" s="84"/>
      <c r="G170" s="19">
        <v>40148</v>
      </c>
      <c r="H170" s="21">
        <v>10471</v>
      </c>
      <c r="I170" s="13">
        <f t="shared" ref="I170:I179" si="46">(H170-H169)/H169</f>
        <v>0.22971227246036408</v>
      </c>
      <c r="J170" s="7">
        <v>1000</v>
      </c>
      <c r="K170" s="8">
        <f t="shared" ref="K170:K178" si="47">(K169+J170)+(K169+J170)*I171</f>
        <v>2446.9127803306319</v>
      </c>
    </row>
    <row r="171" spans="1:11" ht="15" x14ac:dyDescent="0.25">
      <c r="A171" s="5">
        <v>40513</v>
      </c>
      <c r="B171" s="86">
        <v>28.04</v>
      </c>
      <c r="C171" s="13">
        <f t="shared" si="44"/>
        <v>0.74161490683229792</v>
      </c>
      <c r="D171" s="7">
        <v>1000</v>
      </c>
      <c r="E171" s="8">
        <f t="shared" si="45"/>
        <v>6982.0741164258034</v>
      </c>
      <c r="F171" s="84"/>
      <c r="G171" s="19">
        <v>40513</v>
      </c>
      <c r="H171" s="21">
        <v>11491</v>
      </c>
      <c r="I171" s="13">
        <f t="shared" si="46"/>
        <v>9.741189953204088E-2</v>
      </c>
      <c r="J171" s="7">
        <v>1000</v>
      </c>
      <c r="K171" s="8">
        <f t="shared" si="47"/>
        <v>3664.6883158384239</v>
      </c>
    </row>
    <row r="172" spans="1:11" ht="15" x14ac:dyDescent="0.25">
      <c r="A172" s="5">
        <v>40878</v>
      </c>
      <c r="B172" s="86">
        <v>41.56</v>
      </c>
      <c r="C172" s="13">
        <f t="shared" si="44"/>
        <v>0.4821683309557776</v>
      </c>
      <c r="D172" s="7">
        <v>1000</v>
      </c>
      <c r="E172" s="8">
        <f t="shared" si="45"/>
        <v>7790.0126603039116</v>
      </c>
      <c r="F172" s="84"/>
      <c r="G172" s="19">
        <v>40878</v>
      </c>
      <c r="H172" s="21">
        <v>12217</v>
      </c>
      <c r="I172" s="13">
        <f t="shared" si="46"/>
        <v>6.3179879906013398E-2</v>
      </c>
      <c r="J172" s="7">
        <v>1000</v>
      </c>
      <c r="K172" s="8">
        <f t="shared" si="47"/>
        <v>5022.8349672468257</v>
      </c>
    </row>
    <row r="173" spans="1:11" ht="15" x14ac:dyDescent="0.25">
      <c r="A173" s="5">
        <v>41244</v>
      </c>
      <c r="B173" s="86">
        <v>40.56</v>
      </c>
      <c r="C173" s="13">
        <f t="shared" si="44"/>
        <v>-2.406159769008662E-2</v>
      </c>
      <c r="D173" s="7">
        <v>1000</v>
      </c>
      <c r="E173" s="8">
        <f t="shared" si="45"/>
        <v>12227.132995422748</v>
      </c>
      <c r="F173" s="84"/>
      <c r="G173" s="19">
        <v>41244</v>
      </c>
      <c r="H173" s="21">
        <v>13155</v>
      </c>
      <c r="I173" s="13">
        <f t="shared" si="46"/>
        <v>7.6778259801915369E-2</v>
      </c>
      <c r="J173" s="7">
        <v>1000</v>
      </c>
      <c r="K173" s="8">
        <f t="shared" si="47"/>
        <v>7213.2090390705998</v>
      </c>
    </row>
    <row r="174" spans="1:11" ht="15" x14ac:dyDescent="0.25">
      <c r="A174" s="5">
        <v>41609</v>
      </c>
      <c r="B174" s="86">
        <v>56.42</v>
      </c>
      <c r="C174" s="13">
        <f t="shared" si="44"/>
        <v>0.39102564102564097</v>
      </c>
      <c r="D174" s="7">
        <v>1000</v>
      </c>
      <c r="E174" s="8">
        <f t="shared" si="45"/>
        <v>16499.922371815897</v>
      </c>
      <c r="F174" s="84"/>
      <c r="G174" s="19">
        <v>41609</v>
      </c>
      <c r="H174" s="21">
        <v>15755</v>
      </c>
      <c r="I174" s="13">
        <f t="shared" si="46"/>
        <v>0.1976434815659445</v>
      </c>
      <c r="J174" s="7">
        <v>1000</v>
      </c>
      <c r="K174" s="8">
        <f t="shared" si="47"/>
        <v>9411.1750417227249</v>
      </c>
    </row>
    <row r="175" spans="1:11" ht="15" x14ac:dyDescent="0.25">
      <c r="A175" s="5">
        <v>41974</v>
      </c>
      <c r="B175" s="86">
        <v>70.38</v>
      </c>
      <c r="C175" s="13">
        <f t="shared" si="44"/>
        <v>0.24742998936547311</v>
      </c>
      <c r="D175" s="7">
        <v>1000</v>
      </c>
      <c r="E175" s="8">
        <f t="shared" si="45"/>
        <v>19200.68209081591</v>
      </c>
      <c r="F175" s="84"/>
      <c r="G175" s="19">
        <v>41974</v>
      </c>
      <c r="H175" s="21">
        <v>18053</v>
      </c>
      <c r="I175" s="13">
        <f t="shared" si="46"/>
        <v>0.14585845763249761</v>
      </c>
      <c r="J175" s="7">
        <v>1000</v>
      </c>
      <c r="K175" s="8">
        <f t="shared" si="47"/>
        <v>10049.007095885365</v>
      </c>
    </row>
    <row r="176" spans="1:11" ht="15" x14ac:dyDescent="0.25">
      <c r="A176" s="5">
        <v>42339</v>
      </c>
      <c r="B176" s="86">
        <v>77.22</v>
      </c>
      <c r="C176" s="13">
        <f t="shared" si="44"/>
        <v>9.7186700767263476E-2</v>
      </c>
      <c r="D176" s="7">
        <v>1000</v>
      </c>
      <c r="E176" s="8">
        <f t="shared" si="45"/>
        <v>20190.218127028904</v>
      </c>
      <c r="F176" s="84"/>
      <c r="G176" s="19">
        <v>42339</v>
      </c>
      <c r="H176" s="21">
        <v>17425</v>
      </c>
      <c r="I176" s="13">
        <f t="shared" si="46"/>
        <v>-3.4786462083864177E-2</v>
      </c>
      <c r="J176" s="7">
        <v>1000</v>
      </c>
      <c r="K176" s="8">
        <f t="shared" si="47"/>
        <v>12658.325891257362</v>
      </c>
    </row>
    <row r="177" spans="1:11" ht="15" x14ac:dyDescent="0.25">
      <c r="A177" s="5">
        <v>42705</v>
      </c>
      <c r="B177" s="86">
        <v>77.180000000000007</v>
      </c>
      <c r="C177" s="13">
        <f t="shared" si="44"/>
        <v>-5.1800051800041493E-4</v>
      </c>
      <c r="D177" s="7">
        <v>1000</v>
      </c>
      <c r="E177" s="8">
        <f t="shared" si="45"/>
        <v>29462.584959982785</v>
      </c>
      <c r="F177" s="84"/>
      <c r="G177" s="19">
        <v>42705</v>
      </c>
      <c r="H177" s="21">
        <v>19963</v>
      </c>
      <c r="I177" s="13">
        <f t="shared" si="46"/>
        <v>0.14565279770444764</v>
      </c>
      <c r="J177" s="7">
        <v>1000</v>
      </c>
      <c r="K177" s="8">
        <f t="shared" si="47"/>
        <v>16984.134745507828</v>
      </c>
    </row>
    <row r="178" spans="1:11" ht="15" x14ac:dyDescent="0.25">
      <c r="A178" s="5">
        <v>43070</v>
      </c>
      <c r="B178" s="86">
        <v>107.31</v>
      </c>
      <c r="C178" s="13">
        <f t="shared" si="44"/>
        <v>0.39038611039129301</v>
      </c>
      <c r="D178" s="7">
        <v>1000</v>
      </c>
      <c r="E178" s="87">
        <f t="shared" si="45"/>
        <v>25639.555247280263</v>
      </c>
      <c r="F178" s="84"/>
      <c r="G178" s="19">
        <v>43070</v>
      </c>
      <c r="H178" s="21">
        <v>24824</v>
      </c>
      <c r="I178" s="13">
        <f t="shared" si="46"/>
        <v>0.24350047588037871</v>
      </c>
      <c r="J178" s="7">
        <v>1000</v>
      </c>
      <c r="K178" s="36">
        <f t="shared" si="47"/>
        <v>16899.609700630885</v>
      </c>
    </row>
    <row r="179" spans="1:11" ht="15" x14ac:dyDescent="0.25">
      <c r="A179" s="5">
        <v>43435</v>
      </c>
      <c r="B179" s="86">
        <v>90.32</v>
      </c>
      <c r="C179" s="13">
        <f t="shared" si="44"/>
        <v>-0.15832634423632475</v>
      </c>
      <c r="D179" s="10"/>
      <c r="E179" s="88"/>
      <c r="F179" s="84"/>
      <c r="G179" s="19">
        <v>43435</v>
      </c>
      <c r="H179" s="21">
        <v>23327</v>
      </c>
      <c r="I179" s="13">
        <f t="shared" si="46"/>
        <v>-6.0304543989687397E-2</v>
      </c>
      <c r="J179" s="37"/>
      <c r="K179" s="11"/>
    </row>
    <row r="180" spans="1:11" ht="15" x14ac:dyDescent="0.25">
      <c r="A180" s="40"/>
      <c r="B180" s="103"/>
      <c r="C180" s="40"/>
      <c r="D180" s="42">
        <f>SUM(D169:D179)</f>
        <v>10000</v>
      </c>
      <c r="E180" s="89"/>
      <c r="F180" s="40"/>
      <c r="G180" s="40"/>
      <c r="H180" s="40"/>
      <c r="I180" s="40"/>
      <c r="J180" s="42">
        <f>SUM(J169:J179)</f>
        <v>10000</v>
      </c>
      <c r="K180" s="44"/>
    </row>
    <row r="181" spans="1:11" ht="12.75" x14ac:dyDescent="0.2">
      <c r="B181" s="45"/>
    </row>
    <row r="182" spans="1:11" ht="18.75" x14ac:dyDescent="0.3">
      <c r="A182" s="122" t="s">
        <v>1220</v>
      </c>
      <c r="B182" s="118"/>
      <c r="C182" s="118"/>
      <c r="D182" s="118"/>
      <c r="E182" s="119"/>
      <c r="F182" s="40"/>
      <c r="G182" s="77"/>
      <c r="H182" s="77"/>
      <c r="I182" s="77"/>
      <c r="J182" s="77"/>
      <c r="K182" s="77"/>
    </row>
    <row r="183" spans="1:11" ht="15" x14ac:dyDescent="0.25">
      <c r="A183" s="79" t="s">
        <v>5</v>
      </c>
      <c r="B183" s="80" t="s">
        <v>1</v>
      </c>
      <c r="C183" s="17" t="s">
        <v>7</v>
      </c>
      <c r="D183" s="82" t="s">
        <v>3</v>
      </c>
      <c r="E183" s="18" t="s">
        <v>4</v>
      </c>
      <c r="F183" s="84"/>
      <c r="G183" s="15" t="s">
        <v>5</v>
      </c>
      <c r="H183" s="16" t="s">
        <v>6</v>
      </c>
      <c r="I183" s="17" t="s">
        <v>7</v>
      </c>
      <c r="J183" s="18" t="s">
        <v>3</v>
      </c>
      <c r="K183" s="18" t="s">
        <v>4</v>
      </c>
    </row>
    <row r="184" spans="1:11" ht="15" x14ac:dyDescent="0.25">
      <c r="A184" s="5">
        <v>39783</v>
      </c>
      <c r="B184" s="86">
        <v>27.77</v>
      </c>
      <c r="C184" s="13"/>
      <c r="D184" s="7">
        <v>1000</v>
      </c>
      <c r="E184" s="8">
        <f>(D184)+(D184*C185)</f>
        <v>1469.2113791861721</v>
      </c>
      <c r="F184" s="84"/>
      <c r="G184" s="19">
        <v>39783</v>
      </c>
      <c r="H184" s="20">
        <v>8515</v>
      </c>
      <c r="I184" s="13"/>
      <c r="J184" s="7">
        <v>1000</v>
      </c>
      <c r="K184" s="8">
        <f>(J184)+(J184*I185)</f>
        <v>1229.7122724603641</v>
      </c>
    </row>
    <row r="185" spans="1:11" ht="15" x14ac:dyDescent="0.25">
      <c r="A185" s="5">
        <v>40148</v>
      </c>
      <c r="B185" s="86">
        <v>40.799999999999997</v>
      </c>
      <c r="C185" s="13">
        <f t="shared" ref="C185:C194" si="48">(B185-B184)/B184</f>
        <v>0.46921137918617206</v>
      </c>
      <c r="D185" s="7">
        <v>1000</v>
      </c>
      <c r="E185" s="8">
        <f t="shared" ref="E185:E193" si="49">(E184+D185)+(E184+D185)*C186</f>
        <v>2487.9725440770476</v>
      </c>
      <c r="F185" s="84"/>
      <c r="G185" s="19">
        <v>40148</v>
      </c>
      <c r="H185" s="21">
        <v>10471</v>
      </c>
      <c r="I185" s="13">
        <f t="shared" ref="I185:I194" si="50">(H185-H184)/H184</f>
        <v>0.22971227246036408</v>
      </c>
      <c r="J185" s="7">
        <v>1000</v>
      </c>
      <c r="K185" s="8">
        <f t="shared" ref="K185:K193" si="51">(K184+J185)+(K184+J185)*I186</f>
        <v>2446.9127803306319</v>
      </c>
    </row>
    <row r="186" spans="1:11" ht="15" x14ac:dyDescent="0.25">
      <c r="A186" s="5">
        <v>40513</v>
      </c>
      <c r="B186" s="86">
        <v>41.11</v>
      </c>
      <c r="C186" s="13">
        <f t="shared" si="48"/>
        <v>7.5980392156863308E-3</v>
      </c>
      <c r="D186" s="7">
        <v>1000</v>
      </c>
      <c r="E186" s="8">
        <f t="shared" si="49"/>
        <v>3215.6205161887642</v>
      </c>
      <c r="F186" s="84"/>
      <c r="G186" s="19">
        <v>40513</v>
      </c>
      <c r="H186" s="21">
        <v>11491</v>
      </c>
      <c r="I186" s="13">
        <f t="shared" si="50"/>
        <v>9.741189953204088E-2</v>
      </c>
      <c r="J186" s="7">
        <v>1000</v>
      </c>
      <c r="K186" s="8">
        <f t="shared" si="51"/>
        <v>3664.6883158384239</v>
      </c>
    </row>
    <row r="187" spans="1:11" ht="15" x14ac:dyDescent="0.25">
      <c r="A187" s="5">
        <v>40878</v>
      </c>
      <c r="B187" s="86">
        <v>37.9</v>
      </c>
      <c r="C187" s="13">
        <f t="shared" si="48"/>
        <v>-7.8083191437606447E-2</v>
      </c>
      <c r="D187" s="7">
        <v>1000</v>
      </c>
      <c r="E187" s="8">
        <f t="shared" si="49"/>
        <v>3764.0263395205229</v>
      </c>
      <c r="F187" s="84"/>
      <c r="G187" s="19">
        <v>40878</v>
      </c>
      <c r="H187" s="21">
        <v>12217</v>
      </c>
      <c r="I187" s="13">
        <f t="shared" si="50"/>
        <v>6.3179879906013398E-2</v>
      </c>
      <c r="J187" s="7">
        <v>1000</v>
      </c>
      <c r="K187" s="8">
        <f t="shared" si="51"/>
        <v>5022.8349672468257</v>
      </c>
    </row>
    <row r="188" spans="1:11" ht="15" x14ac:dyDescent="0.25">
      <c r="A188" s="5">
        <v>41244</v>
      </c>
      <c r="B188" s="86">
        <v>33.840000000000003</v>
      </c>
      <c r="C188" s="13">
        <f t="shared" si="48"/>
        <v>-0.10712401055408959</v>
      </c>
      <c r="D188" s="7">
        <v>1000</v>
      </c>
      <c r="E188" s="8">
        <f t="shared" si="49"/>
        <v>6470.2910923275185</v>
      </c>
      <c r="F188" s="84"/>
      <c r="G188" s="19">
        <v>41244</v>
      </c>
      <c r="H188" s="21">
        <v>13155</v>
      </c>
      <c r="I188" s="13">
        <f t="shared" si="50"/>
        <v>7.6778259801915369E-2</v>
      </c>
      <c r="J188" s="7">
        <v>1000</v>
      </c>
      <c r="K188" s="8">
        <f t="shared" si="51"/>
        <v>7213.2090390705998</v>
      </c>
    </row>
    <row r="189" spans="1:11" ht="15" x14ac:dyDescent="0.25">
      <c r="A189" s="5">
        <v>41609</v>
      </c>
      <c r="B189" s="86">
        <v>45.96</v>
      </c>
      <c r="C189" s="13">
        <f t="shared" si="48"/>
        <v>0.35815602836879423</v>
      </c>
      <c r="D189" s="7">
        <v>1000</v>
      </c>
      <c r="E189" s="8">
        <f t="shared" si="49"/>
        <v>8255.3543206987524</v>
      </c>
      <c r="F189" s="84"/>
      <c r="G189" s="19">
        <v>41609</v>
      </c>
      <c r="H189" s="21">
        <v>15755</v>
      </c>
      <c r="I189" s="13">
        <f t="shared" si="50"/>
        <v>0.1976434815659445</v>
      </c>
      <c r="J189" s="7">
        <v>1000</v>
      </c>
      <c r="K189" s="8">
        <f t="shared" si="51"/>
        <v>9411.1750417227249</v>
      </c>
    </row>
    <row r="190" spans="1:11" ht="15" x14ac:dyDescent="0.25">
      <c r="A190" s="5">
        <v>41974</v>
      </c>
      <c r="B190" s="86">
        <v>50.79</v>
      </c>
      <c r="C190" s="13">
        <f t="shared" si="48"/>
        <v>0.1050913838120104</v>
      </c>
      <c r="D190" s="7">
        <v>1000</v>
      </c>
      <c r="E190" s="8">
        <f t="shared" si="49"/>
        <v>7434.8977413764342</v>
      </c>
      <c r="F190" s="84"/>
      <c r="G190" s="19">
        <v>41974</v>
      </c>
      <c r="H190" s="21">
        <v>18053</v>
      </c>
      <c r="I190" s="13">
        <f t="shared" si="50"/>
        <v>0.14585845763249761</v>
      </c>
      <c r="J190" s="7">
        <v>1000</v>
      </c>
      <c r="K190" s="8">
        <f t="shared" si="51"/>
        <v>10049.007095885365</v>
      </c>
    </row>
    <row r="191" spans="1:11" ht="15" x14ac:dyDescent="0.25">
      <c r="A191" s="5">
        <v>42339</v>
      </c>
      <c r="B191" s="86">
        <v>40.799999999999997</v>
      </c>
      <c r="C191" s="13">
        <f t="shared" si="48"/>
        <v>-0.19669226225634973</v>
      </c>
      <c r="D191" s="7">
        <v>1000</v>
      </c>
      <c r="E191" s="8">
        <f t="shared" si="49"/>
        <v>9144.0080171833251</v>
      </c>
      <c r="F191" s="84"/>
      <c r="G191" s="19">
        <v>42339</v>
      </c>
      <c r="H191" s="21">
        <v>17425</v>
      </c>
      <c r="I191" s="13">
        <f t="shared" si="50"/>
        <v>-3.4786462083864177E-2</v>
      </c>
      <c r="J191" s="7">
        <v>1000</v>
      </c>
      <c r="K191" s="8">
        <f t="shared" si="51"/>
        <v>12658.325891257362</v>
      </c>
    </row>
    <row r="192" spans="1:11" ht="15" x14ac:dyDescent="0.25">
      <c r="A192" s="5">
        <v>42705</v>
      </c>
      <c r="B192" s="86">
        <v>44.23</v>
      </c>
      <c r="C192" s="13">
        <f t="shared" si="48"/>
        <v>8.4068627450980385E-2</v>
      </c>
      <c r="D192" s="7">
        <v>1000</v>
      </c>
      <c r="E192" s="8">
        <f t="shared" si="49"/>
        <v>11882.456598920826</v>
      </c>
      <c r="F192" s="84"/>
      <c r="G192" s="19">
        <v>42705</v>
      </c>
      <c r="H192" s="21">
        <v>19963</v>
      </c>
      <c r="I192" s="13">
        <f t="shared" si="50"/>
        <v>0.14565279770444764</v>
      </c>
      <c r="J192" s="7">
        <v>1000</v>
      </c>
      <c r="K192" s="8">
        <f t="shared" si="51"/>
        <v>16984.134745507828</v>
      </c>
    </row>
    <row r="193" spans="1:11" ht="15" x14ac:dyDescent="0.25">
      <c r="A193" s="5">
        <v>43070</v>
      </c>
      <c r="B193" s="86">
        <v>51.81</v>
      </c>
      <c r="C193" s="13">
        <f t="shared" si="48"/>
        <v>0.17137689351119165</v>
      </c>
      <c r="D193" s="7">
        <v>1000</v>
      </c>
      <c r="E193" s="87">
        <f t="shared" si="49"/>
        <v>16338.664796662562</v>
      </c>
      <c r="F193" s="84"/>
      <c r="G193" s="19">
        <v>43070</v>
      </c>
      <c r="H193" s="21">
        <v>24824</v>
      </c>
      <c r="I193" s="13">
        <f t="shared" si="50"/>
        <v>0.24350047588037871</v>
      </c>
      <c r="J193" s="7">
        <v>1000</v>
      </c>
      <c r="K193" s="36">
        <f t="shared" si="51"/>
        <v>16899.609700630885</v>
      </c>
    </row>
    <row r="194" spans="1:11" ht="15" x14ac:dyDescent="0.25">
      <c r="A194" s="5">
        <v>43435</v>
      </c>
      <c r="B194" s="86">
        <v>65.709999999999994</v>
      </c>
      <c r="C194" s="13">
        <f t="shared" si="48"/>
        <v>0.26828797529434456</v>
      </c>
      <c r="D194" s="10"/>
      <c r="E194" s="88"/>
      <c r="F194" s="84"/>
      <c r="G194" s="19">
        <v>43435</v>
      </c>
      <c r="H194" s="21">
        <v>23327</v>
      </c>
      <c r="I194" s="13">
        <f t="shared" si="50"/>
        <v>-6.0304543989687397E-2</v>
      </c>
      <c r="J194" s="37"/>
      <c r="K194" s="11"/>
    </row>
    <row r="195" spans="1:11" ht="15" x14ac:dyDescent="0.25">
      <c r="A195" s="40"/>
      <c r="B195" s="103"/>
      <c r="C195" s="40"/>
      <c r="D195" s="42">
        <f>SUM(D184:D194)</f>
        <v>10000</v>
      </c>
      <c r="E195" s="89"/>
      <c r="F195" s="40"/>
      <c r="G195" s="40"/>
      <c r="H195" s="40"/>
      <c r="I195" s="40"/>
      <c r="J195" s="42">
        <f>SUM(J184:J194)</f>
        <v>10000</v>
      </c>
      <c r="K195" s="44"/>
    </row>
    <row r="196" spans="1:11" ht="12.75" x14ac:dyDescent="0.2">
      <c r="B196" s="45"/>
    </row>
    <row r="197" spans="1:11" ht="18.75" x14ac:dyDescent="0.3">
      <c r="A197" s="122" t="s">
        <v>1223</v>
      </c>
      <c r="B197" s="118"/>
      <c r="C197" s="118"/>
      <c r="D197" s="118"/>
      <c r="E197" s="119"/>
      <c r="F197" s="40"/>
      <c r="G197" s="77"/>
      <c r="H197" s="77"/>
      <c r="I197" s="77"/>
      <c r="J197" s="77"/>
      <c r="K197" s="77"/>
    </row>
    <row r="198" spans="1:11" ht="15" x14ac:dyDescent="0.25">
      <c r="A198" s="79" t="s">
        <v>5</v>
      </c>
      <c r="B198" s="80" t="s">
        <v>1</v>
      </c>
      <c r="C198" s="17" t="s">
        <v>7</v>
      </c>
      <c r="D198" s="82" t="s">
        <v>3</v>
      </c>
      <c r="E198" s="18" t="s">
        <v>4</v>
      </c>
      <c r="F198" s="84"/>
      <c r="G198" s="15" t="s">
        <v>5</v>
      </c>
      <c r="H198" s="16" t="s">
        <v>6</v>
      </c>
      <c r="I198" s="17" t="s">
        <v>7</v>
      </c>
      <c r="J198" s="18" t="s">
        <v>3</v>
      </c>
      <c r="K198" s="18" t="s">
        <v>4</v>
      </c>
    </row>
    <row r="199" spans="1:11" ht="15" x14ac:dyDescent="0.25">
      <c r="A199" s="5">
        <v>39783</v>
      </c>
      <c r="B199" s="86">
        <v>23.67</v>
      </c>
      <c r="C199" s="13"/>
      <c r="D199" s="7">
        <v>1000</v>
      </c>
      <c r="E199" s="8">
        <f>(D199)+(D199*C200)</f>
        <v>1577.1018166455428</v>
      </c>
      <c r="F199" s="84"/>
      <c r="G199" s="19">
        <v>39783</v>
      </c>
      <c r="H199" s="20">
        <v>8515</v>
      </c>
      <c r="I199" s="13"/>
      <c r="J199" s="7">
        <v>1000</v>
      </c>
      <c r="K199" s="8">
        <f>(J199)+(J199*I200)</f>
        <v>1229.7122724603641</v>
      </c>
    </row>
    <row r="200" spans="1:11" ht="15" x14ac:dyDescent="0.25">
      <c r="A200" s="5">
        <v>40148</v>
      </c>
      <c r="B200" s="86">
        <v>37.33</v>
      </c>
      <c r="C200" s="13">
        <f t="shared" ref="C200:C209" si="52">(B200-B199)/B199</f>
        <v>0.57710181664554272</v>
      </c>
      <c r="D200" s="7">
        <v>1000</v>
      </c>
      <c r="E200" s="8">
        <f t="shared" ref="E200:E208" si="53">(E199+D200)+(E199+D200)*C201</f>
        <v>3255.7225200376051</v>
      </c>
      <c r="F200" s="84"/>
      <c r="G200" s="19">
        <v>40148</v>
      </c>
      <c r="H200" s="21">
        <v>10471</v>
      </c>
      <c r="I200" s="13">
        <f t="shared" ref="I200:I209" si="54">(H200-H199)/H199</f>
        <v>0.22971227246036408</v>
      </c>
      <c r="J200" s="7">
        <v>1000</v>
      </c>
      <c r="K200" s="8">
        <f t="shared" ref="K200:K208" si="55">(K199+J200)+(K199+J200)*I201</f>
        <v>2446.9127803306319</v>
      </c>
    </row>
    <row r="201" spans="1:11" ht="15" x14ac:dyDescent="0.25">
      <c r="A201" s="5">
        <v>40513</v>
      </c>
      <c r="B201" s="86">
        <v>47.16</v>
      </c>
      <c r="C201" s="13">
        <f t="shared" si="52"/>
        <v>0.26332708277524774</v>
      </c>
      <c r="D201" s="7">
        <v>1000</v>
      </c>
      <c r="E201" s="8">
        <f t="shared" si="53"/>
        <v>3703.4531853762364</v>
      </c>
      <c r="F201" s="84"/>
      <c r="G201" s="19">
        <v>40513</v>
      </c>
      <c r="H201" s="21">
        <v>11491</v>
      </c>
      <c r="I201" s="13">
        <f t="shared" si="54"/>
        <v>9.741189953204088E-2</v>
      </c>
      <c r="J201" s="7">
        <v>1000</v>
      </c>
      <c r="K201" s="8">
        <f t="shared" si="55"/>
        <v>3664.6883158384239</v>
      </c>
    </row>
    <row r="202" spans="1:11" ht="15" x14ac:dyDescent="0.25">
      <c r="A202" s="5">
        <v>40878</v>
      </c>
      <c r="B202" s="86">
        <v>41.04</v>
      </c>
      <c r="C202" s="13">
        <f t="shared" si="52"/>
        <v>-0.12977099236641218</v>
      </c>
      <c r="D202" s="7">
        <v>1000</v>
      </c>
      <c r="E202" s="8">
        <f t="shared" si="53"/>
        <v>5557.2720506553051</v>
      </c>
      <c r="F202" s="84"/>
      <c r="G202" s="19">
        <v>40878</v>
      </c>
      <c r="H202" s="21">
        <v>12217</v>
      </c>
      <c r="I202" s="13">
        <f t="shared" si="54"/>
        <v>6.3179879906013398E-2</v>
      </c>
      <c r="J202" s="7">
        <v>1000</v>
      </c>
      <c r="K202" s="8">
        <f t="shared" si="55"/>
        <v>5022.8349672468257</v>
      </c>
    </row>
    <row r="203" spans="1:11" ht="15" x14ac:dyDescent="0.25">
      <c r="A203" s="5">
        <v>41244</v>
      </c>
      <c r="B203" s="86">
        <v>48.49</v>
      </c>
      <c r="C203" s="13">
        <f t="shared" si="52"/>
        <v>0.18153021442495135</v>
      </c>
      <c r="D203" s="7">
        <v>1000</v>
      </c>
      <c r="E203" s="8">
        <f t="shared" si="53"/>
        <v>7179.3271431076546</v>
      </c>
      <c r="F203" s="84"/>
      <c r="G203" s="19">
        <v>41244</v>
      </c>
      <c r="H203" s="21">
        <v>13155</v>
      </c>
      <c r="I203" s="13">
        <f t="shared" si="54"/>
        <v>7.6778259801915369E-2</v>
      </c>
      <c r="J203" s="7">
        <v>1000</v>
      </c>
      <c r="K203" s="8">
        <f t="shared" si="55"/>
        <v>7213.2090390705998</v>
      </c>
    </row>
    <row r="204" spans="1:11" ht="15" x14ac:dyDescent="0.25">
      <c r="A204" s="5">
        <v>41609</v>
      </c>
      <c r="B204" s="86">
        <v>53.09</v>
      </c>
      <c r="C204" s="13">
        <f t="shared" si="52"/>
        <v>9.4864920602186042E-2</v>
      </c>
      <c r="D204" s="7">
        <v>1000</v>
      </c>
      <c r="E204" s="8">
        <f t="shared" si="53"/>
        <v>10128.253275341818</v>
      </c>
      <c r="F204" s="84"/>
      <c r="G204" s="19">
        <v>41609</v>
      </c>
      <c r="H204" s="21">
        <v>15755</v>
      </c>
      <c r="I204" s="13">
        <f t="shared" si="54"/>
        <v>0.1976434815659445</v>
      </c>
      <c r="J204" s="7">
        <v>1000</v>
      </c>
      <c r="K204" s="8">
        <f t="shared" si="55"/>
        <v>9411.1750417227249</v>
      </c>
    </row>
    <row r="205" spans="1:11" ht="15" x14ac:dyDescent="0.25">
      <c r="A205" s="5">
        <v>41974</v>
      </c>
      <c r="B205" s="86">
        <v>65.739999999999995</v>
      </c>
      <c r="C205" s="13">
        <f t="shared" si="52"/>
        <v>0.23827462799020513</v>
      </c>
      <c r="D205" s="7">
        <v>1000</v>
      </c>
      <c r="E205" s="8">
        <f t="shared" si="53"/>
        <v>10950.512692148803</v>
      </c>
      <c r="F205" s="84"/>
      <c r="G205" s="19">
        <v>41974</v>
      </c>
      <c r="H205" s="21">
        <v>18053</v>
      </c>
      <c r="I205" s="13">
        <f t="shared" si="54"/>
        <v>0.14585845763249761</v>
      </c>
      <c r="J205" s="7">
        <v>1000</v>
      </c>
      <c r="K205" s="8">
        <f t="shared" si="55"/>
        <v>10049.007095885365</v>
      </c>
    </row>
    <row r="206" spans="1:11" ht="15" x14ac:dyDescent="0.25">
      <c r="A206" s="5">
        <v>42339</v>
      </c>
      <c r="B206" s="86">
        <v>64.69</v>
      </c>
      <c r="C206" s="13">
        <f t="shared" si="52"/>
        <v>-1.5972010952236038E-2</v>
      </c>
      <c r="D206" s="7">
        <v>1000</v>
      </c>
      <c r="E206" s="8">
        <f t="shared" si="53"/>
        <v>12277.493793788984</v>
      </c>
      <c r="F206" s="84"/>
      <c r="G206" s="19">
        <v>42339</v>
      </c>
      <c r="H206" s="21">
        <v>17425</v>
      </c>
      <c r="I206" s="13">
        <f t="shared" si="54"/>
        <v>-3.4786462083864177E-2</v>
      </c>
      <c r="J206" s="7">
        <v>1000</v>
      </c>
      <c r="K206" s="8">
        <f t="shared" si="55"/>
        <v>12658.325891257362</v>
      </c>
    </row>
    <row r="207" spans="1:11" ht="15" x14ac:dyDescent="0.25">
      <c r="A207" s="5">
        <v>42705</v>
      </c>
      <c r="B207" s="86">
        <v>66.459999999999994</v>
      </c>
      <c r="C207" s="13">
        <f t="shared" si="52"/>
        <v>2.7361261400525524E-2</v>
      </c>
      <c r="D207" s="7">
        <v>1000</v>
      </c>
      <c r="E207" s="8">
        <f t="shared" si="53"/>
        <v>12504.338497641478</v>
      </c>
      <c r="F207" s="84"/>
      <c r="G207" s="19">
        <v>42705</v>
      </c>
      <c r="H207" s="21">
        <v>19963</v>
      </c>
      <c r="I207" s="13">
        <f t="shared" si="54"/>
        <v>0.14565279770444764</v>
      </c>
      <c r="J207" s="7">
        <v>1000</v>
      </c>
      <c r="K207" s="8">
        <f t="shared" si="55"/>
        <v>16984.134745507828</v>
      </c>
    </row>
    <row r="208" spans="1:11" ht="15" x14ac:dyDescent="0.25">
      <c r="A208" s="5">
        <v>43070</v>
      </c>
      <c r="B208" s="86">
        <v>62.59</v>
      </c>
      <c r="C208" s="13">
        <f t="shared" si="52"/>
        <v>-5.8230514595245121E-2</v>
      </c>
      <c r="D208" s="7">
        <v>1000</v>
      </c>
      <c r="E208" s="87">
        <f t="shared" si="53"/>
        <v>14134.353969971133</v>
      </c>
      <c r="F208" s="84"/>
      <c r="G208" s="19">
        <v>43070</v>
      </c>
      <c r="H208" s="21">
        <v>24824</v>
      </c>
      <c r="I208" s="13">
        <f t="shared" si="54"/>
        <v>0.24350047588037871</v>
      </c>
      <c r="J208" s="7">
        <v>1000</v>
      </c>
      <c r="K208" s="36">
        <f t="shared" si="55"/>
        <v>16899.609700630885</v>
      </c>
    </row>
    <row r="209" spans="1:11" ht="15" x14ac:dyDescent="0.25">
      <c r="A209" s="5">
        <v>43435</v>
      </c>
      <c r="B209" s="86">
        <v>65.510000000000005</v>
      </c>
      <c r="C209" s="13">
        <f t="shared" si="52"/>
        <v>4.6652819939287452E-2</v>
      </c>
      <c r="D209" s="10"/>
      <c r="E209" s="88"/>
      <c r="F209" s="84"/>
      <c r="G209" s="19">
        <v>43435</v>
      </c>
      <c r="H209" s="21">
        <v>23327</v>
      </c>
      <c r="I209" s="13">
        <f t="shared" si="54"/>
        <v>-6.0304543989687397E-2</v>
      </c>
      <c r="J209" s="37"/>
      <c r="K209" s="11"/>
    </row>
    <row r="210" spans="1:11" ht="15" x14ac:dyDescent="0.25">
      <c r="A210" s="40"/>
      <c r="B210" s="103"/>
      <c r="C210" s="40"/>
      <c r="D210" s="42">
        <f>SUM(D199:D209)</f>
        <v>10000</v>
      </c>
      <c r="E210" s="89"/>
      <c r="F210" s="40"/>
      <c r="G210" s="40"/>
      <c r="H210" s="40"/>
      <c r="I210" s="40"/>
      <c r="J210" s="42">
        <f>SUM(J199:J209)</f>
        <v>10000</v>
      </c>
      <c r="K210" s="44"/>
    </row>
    <row r="211" spans="1:11" ht="12.75" x14ac:dyDescent="0.2">
      <c r="B211" s="45"/>
    </row>
    <row r="212" spans="1:11" ht="18.75" x14ac:dyDescent="0.3">
      <c r="A212" s="122" t="s">
        <v>1228</v>
      </c>
      <c r="B212" s="118"/>
      <c r="C212" s="118"/>
      <c r="D212" s="118"/>
      <c r="E212" s="119"/>
      <c r="F212" s="40"/>
      <c r="G212" s="77"/>
      <c r="H212" s="77"/>
      <c r="I212" s="77"/>
      <c r="J212" s="77"/>
      <c r="K212" s="77"/>
    </row>
    <row r="213" spans="1:11" ht="15" x14ac:dyDescent="0.25">
      <c r="A213" s="79" t="s">
        <v>5</v>
      </c>
      <c r="B213" s="80" t="s">
        <v>1</v>
      </c>
      <c r="C213" s="17" t="s">
        <v>7</v>
      </c>
      <c r="D213" s="82" t="s">
        <v>3</v>
      </c>
      <c r="E213" s="18" t="s">
        <v>4</v>
      </c>
      <c r="F213" s="84"/>
      <c r="G213" s="15" t="s">
        <v>5</v>
      </c>
      <c r="H213" s="16" t="s">
        <v>6</v>
      </c>
      <c r="I213" s="17" t="s">
        <v>7</v>
      </c>
      <c r="J213" s="18" t="s">
        <v>3</v>
      </c>
      <c r="K213" s="18" t="s">
        <v>4</v>
      </c>
    </row>
    <row r="214" spans="1:11" ht="15" x14ac:dyDescent="0.25">
      <c r="A214" s="5">
        <v>39783</v>
      </c>
      <c r="B214" s="86">
        <v>16.8</v>
      </c>
      <c r="C214" s="13"/>
      <c r="D214" s="7">
        <v>1000</v>
      </c>
      <c r="E214" s="8">
        <f>(D214)+(D214*C215)</f>
        <v>1384.5238095238096</v>
      </c>
      <c r="F214" s="84"/>
      <c r="G214" s="19">
        <v>39783</v>
      </c>
      <c r="H214" s="20">
        <v>8515</v>
      </c>
      <c r="I214" s="13"/>
      <c r="J214" s="7">
        <v>1000</v>
      </c>
      <c r="K214" s="8">
        <f>(J214)+(J214*I215)</f>
        <v>1229.7122724603641</v>
      </c>
    </row>
    <row r="215" spans="1:11" ht="15" x14ac:dyDescent="0.25">
      <c r="A215" s="5">
        <v>40148</v>
      </c>
      <c r="B215" s="86">
        <v>23.26</v>
      </c>
      <c r="C215" s="13">
        <f t="shared" ref="C215:C224" si="56">(B215-B214)/B214</f>
        <v>0.38452380952380955</v>
      </c>
      <c r="D215" s="7">
        <v>1000</v>
      </c>
      <c r="E215" s="8">
        <f t="shared" ref="E215:E223" si="57">(E214+D215)+(E214+D215)*C216</f>
        <v>3004.7460385702002</v>
      </c>
      <c r="F215" s="84"/>
      <c r="G215" s="19">
        <v>40148</v>
      </c>
      <c r="H215" s="21">
        <v>10471</v>
      </c>
      <c r="I215" s="13">
        <f t="shared" ref="I215:I224" si="58">(H215-H214)/H214</f>
        <v>0.22971227246036408</v>
      </c>
      <c r="J215" s="7">
        <v>1000</v>
      </c>
      <c r="K215" s="8">
        <f t="shared" ref="K215:K223" si="59">(K214+J215)+(K214+J215)*I216</f>
        <v>2446.9127803306319</v>
      </c>
    </row>
    <row r="216" spans="1:11" ht="15" x14ac:dyDescent="0.25">
      <c r="A216" s="5">
        <v>40513</v>
      </c>
      <c r="B216" s="86">
        <v>29.31</v>
      </c>
      <c r="C216" s="13">
        <f t="shared" si="56"/>
        <v>0.26010318142734296</v>
      </c>
      <c r="D216" s="7">
        <v>1000</v>
      </c>
      <c r="E216" s="8">
        <f t="shared" si="57"/>
        <v>4944.7887797971871</v>
      </c>
      <c r="F216" s="84"/>
      <c r="G216" s="19">
        <v>40513</v>
      </c>
      <c r="H216" s="21">
        <v>11491</v>
      </c>
      <c r="I216" s="13">
        <f t="shared" si="58"/>
        <v>9.741189953204088E-2</v>
      </c>
      <c r="J216" s="7">
        <v>1000</v>
      </c>
      <c r="K216" s="8">
        <f t="shared" si="59"/>
        <v>3664.6883158384239</v>
      </c>
    </row>
    <row r="217" spans="1:11" ht="15" x14ac:dyDescent="0.25">
      <c r="A217" s="5">
        <v>40878</v>
      </c>
      <c r="B217" s="86">
        <v>36.19</v>
      </c>
      <c r="C217" s="13">
        <f t="shared" si="56"/>
        <v>0.2347321733196861</v>
      </c>
      <c r="D217" s="7">
        <v>1000</v>
      </c>
      <c r="E217" s="8">
        <f t="shared" si="57"/>
        <v>8939.3590880509237</v>
      </c>
      <c r="F217" s="84"/>
      <c r="G217" s="19">
        <v>40878</v>
      </c>
      <c r="H217" s="21">
        <v>12217</v>
      </c>
      <c r="I217" s="13">
        <f t="shared" si="58"/>
        <v>6.3179879906013398E-2</v>
      </c>
      <c r="J217" s="7">
        <v>1000</v>
      </c>
      <c r="K217" s="8">
        <f t="shared" si="59"/>
        <v>5022.8349672468257</v>
      </c>
    </row>
    <row r="218" spans="1:11" ht="15" x14ac:dyDescent="0.25">
      <c r="A218" s="5">
        <v>41244</v>
      </c>
      <c r="B218" s="86">
        <v>54.42</v>
      </c>
      <c r="C218" s="13">
        <f t="shared" si="56"/>
        <v>0.50373031224095066</v>
      </c>
      <c r="D218" s="7">
        <v>1000</v>
      </c>
      <c r="E218" s="8">
        <f t="shared" si="57"/>
        <v>13440.59969293766</v>
      </c>
      <c r="F218" s="84"/>
      <c r="G218" s="19">
        <v>41244</v>
      </c>
      <c r="H218" s="21">
        <v>13155</v>
      </c>
      <c r="I218" s="13">
        <f t="shared" si="58"/>
        <v>7.6778259801915369E-2</v>
      </c>
      <c r="J218" s="7">
        <v>1000</v>
      </c>
      <c r="K218" s="8">
        <f t="shared" si="59"/>
        <v>7213.2090390705998</v>
      </c>
    </row>
    <row r="219" spans="1:11" ht="15" x14ac:dyDescent="0.25">
      <c r="A219" s="5">
        <v>41609</v>
      </c>
      <c r="B219" s="86">
        <v>73.59</v>
      </c>
      <c r="C219" s="13">
        <f t="shared" si="56"/>
        <v>0.35226019845644985</v>
      </c>
      <c r="D219" s="7">
        <v>1000</v>
      </c>
      <c r="E219" s="8">
        <f t="shared" si="57"/>
        <v>18808.689775350926</v>
      </c>
      <c r="F219" s="84"/>
      <c r="G219" s="19">
        <v>41609</v>
      </c>
      <c r="H219" s="21">
        <v>15755</v>
      </c>
      <c r="I219" s="13">
        <f t="shared" si="58"/>
        <v>0.1976434815659445</v>
      </c>
      <c r="J219" s="7">
        <v>1000</v>
      </c>
      <c r="K219" s="8">
        <f t="shared" si="59"/>
        <v>9411.1750417227249</v>
      </c>
    </row>
    <row r="220" spans="1:11" ht="15" x14ac:dyDescent="0.25">
      <c r="A220" s="5">
        <v>41974</v>
      </c>
      <c r="B220" s="86">
        <v>95.85</v>
      </c>
      <c r="C220" s="13">
        <f t="shared" si="56"/>
        <v>0.30248675091724403</v>
      </c>
      <c r="D220" s="7">
        <v>1000</v>
      </c>
      <c r="E220" s="8">
        <f t="shared" si="57"/>
        <v>25467.134491564892</v>
      </c>
      <c r="F220" s="84"/>
      <c r="G220" s="19">
        <v>41974</v>
      </c>
      <c r="H220" s="21">
        <v>18053</v>
      </c>
      <c r="I220" s="13">
        <f t="shared" si="58"/>
        <v>0.14585845763249761</v>
      </c>
      <c r="J220" s="7">
        <v>1000</v>
      </c>
      <c r="K220" s="8">
        <f t="shared" si="59"/>
        <v>10049.007095885365</v>
      </c>
    </row>
    <row r="221" spans="1:11" ht="15" x14ac:dyDescent="0.25">
      <c r="A221" s="5">
        <v>42339</v>
      </c>
      <c r="B221" s="86">
        <v>123.23</v>
      </c>
      <c r="C221" s="13">
        <f t="shared" si="56"/>
        <v>0.2856546687532604</v>
      </c>
      <c r="D221" s="7">
        <v>1000</v>
      </c>
      <c r="E221" s="8">
        <f t="shared" si="57"/>
        <v>27525.991693897235</v>
      </c>
      <c r="F221" s="84"/>
      <c r="G221" s="19">
        <v>42339</v>
      </c>
      <c r="H221" s="21">
        <v>17425</v>
      </c>
      <c r="I221" s="13">
        <f t="shared" si="58"/>
        <v>-3.4786462083864177E-2</v>
      </c>
      <c r="J221" s="7">
        <v>1000</v>
      </c>
      <c r="K221" s="8">
        <f t="shared" si="59"/>
        <v>12658.325891257362</v>
      </c>
    </row>
    <row r="222" spans="1:11" ht="15" x14ac:dyDescent="0.25">
      <c r="A222" s="5">
        <v>42705</v>
      </c>
      <c r="B222" s="86">
        <v>128.16</v>
      </c>
      <c r="C222" s="13">
        <f t="shared" si="56"/>
        <v>4.0006491925667388E-2</v>
      </c>
      <c r="D222" s="7">
        <v>1000</v>
      </c>
      <c r="E222" s="8">
        <f t="shared" si="57"/>
        <v>41253.178062944084</v>
      </c>
      <c r="F222" s="84"/>
      <c r="G222" s="19">
        <v>42705</v>
      </c>
      <c r="H222" s="21">
        <v>19963</v>
      </c>
      <c r="I222" s="13">
        <f t="shared" si="58"/>
        <v>0.14565279770444764</v>
      </c>
      <c r="J222" s="7">
        <v>1000</v>
      </c>
      <c r="K222" s="8">
        <f t="shared" si="59"/>
        <v>16984.134745507828</v>
      </c>
    </row>
    <row r="223" spans="1:11" ht="15" x14ac:dyDescent="0.25">
      <c r="A223" s="5">
        <v>43070</v>
      </c>
      <c r="B223" s="86">
        <v>185.34</v>
      </c>
      <c r="C223" s="13">
        <f t="shared" si="56"/>
        <v>0.44616104868913864</v>
      </c>
      <c r="D223" s="7">
        <v>1000</v>
      </c>
      <c r="E223" s="87">
        <f t="shared" si="57"/>
        <v>39170.934794297245</v>
      </c>
      <c r="F223" s="84"/>
      <c r="G223" s="19">
        <v>43070</v>
      </c>
      <c r="H223" s="21">
        <v>24824</v>
      </c>
      <c r="I223" s="13">
        <f t="shared" si="58"/>
        <v>0.24350047588037871</v>
      </c>
      <c r="J223" s="7">
        <v>1000</v>
      </c>
      <c r="K223" s="36">
        <f t="shared" si="59"/>
        <v>16899.609700630885</v>
      </c>
    </row>
    <row r="224" spans="1:11" ht="15" x14ac:dyDescent="0.25">
      <c r="A224" s="5">
        <v>43435</v>
      </c>
      <c r="B224" s="86">
        <v>171.82</v>
      </c>
      <c r="C224" s="13">
        <f t="shared" si="56"/>
        <v>-7.2947016294377956E-2</v>
      </c>
      <c r="D224" s="10"/>
      <c r="E224" s="88"/>
      <c r="F224" s="84"/>
      <c r="G224" s="19">
        <v>43435</v>
      </c>
      <c r="H224" s="21">
        <v>23327</v>
      </c>
      <c r="I224" s="13">
        <f t="shared" si="58"/>
        <v>-6.0304543989687397E-2</v>
      </c>
      <c r="J224" s="37"/>
      <c r="K224" s="11"/>
    </row>
    <row r="225" spans="1:11" ht="15" x14ac:dyDescent="0.25">
      <c r="A225" s="40"/>
      <c r="B225" s="103"/>
      <c r="C225" s="40"/>
      <c r="D225" s="42">
        <f>SUM(D214:D224)</f>
        <v>10000</v>
      </c>
      <c r="E225" s="89"/>
      <c r="F225" s="40"/>
      <c r="G225" s="40"/>
      <c r="H225" s="40"/>
      <c r="I225" s="40"/>
      <c r="J225" s="42">
        <f>SUM(J214:J224)</f>
        <v>10000</v>
      </c>
      <c r="K225" s="44"/>
    </row>
    <row r="226" spans="1:11" ht="12.75" x14ac:dyDescent="0.2">
      <c r="B226" s="45"/>
    </row>
    <row r="227" spans="1:11" ht="18.75" x14ac:dyDescent="0.3">
      <c r="A227" s="122" t="s">
        <v>1231</v>
      </c>
      <c r="B227" s="118"/>
      <c r="C227" s="118"/>
      <c r="D227" s="118"/>
      <c r="E227" s="119"/>
      <c r="F227" s="40"/>
      <c r="G227" s="77"/>
      <c r="H227" s="77"/>
      <c r="I227" s="77"/>
      <c r="J227" s="77"/>
      <c r="K227" s="77"/>
    </row>
    <row r="228" spans="1:11" ht="15" x14ac:dyDescent="0.25">
      <c r="A228" s="79" t="s">
        <v>5</v>
      </c>
      <c r="B228" s="80" t="s">
        <v>1</v>
      </c>
      <c r="C228" s="17" t="s">
        <v>7</v>
      </c>
      <c r="D228" s="82" t="s">
        <v>3</v>
      </c>
      <c r="E228" s="18" t="s">
        <v>4</v>
      </c>
      <c r="F228" s="84"/>
      <c r="G228" s="15" t="s">
        <v>5</v>
      </c>
      <c r="H228" s="16" t="s">
        <v>6</v>
      </c>
      <c r="I228" s="17" t="s">
        <v>7</v>
      </c>
      <c r="J228" s="18" t="s">
        <v>3</v>
      </c>
      <c r="K228" s="18" t="s">
        <v>4</v>
      </c>
    </row>
    <row r="229" spans="1:11" ht="15" x14ac:dyDescent="0.25">
      <c r="A229" s="5">
        <v>39783</v>
      </c>
      <c r="B229" s="86">
        <v>15.18</v>
      </c>
      <c r="C229" s="13"/>
      <c r="D229" s="7">
        <v>1000</v>
      </c>
      <c r="E229" s="8">
        <f>(D229)+(D229*C230)</f>
        <v>1302.3715415019763</v>
      </c>
      <c r="F229" s="84"/>
      <c r="G229" s="19">
        <v>39783</v>
      </c>
      <c r="H229" s="20">
        <v>8515</v>
      </c>
      <c r="I229" s="13"/>
      <c r="J229" s="7">
        <v>1000</v>
      </c>
      <c r="K229" s="8">
        <f>(J229)+(J229*I230)</f>
        <v>1229.7122724603641</v>
      </c>
    </row>
    <row r="230" spans="1:11" ht="15" x14ac:dyDescent="0.25">
      <c r="A230" s="5">
        <v>40148</v>
      </c>
      <c r="B230" s="86">
        <v>19.77</v>
      </c>
      <c r="C230" s="13">
        <f t="shared" ref="C230:C239" si="60">(B230-B229)/B229</f>
        <v>0.30237154150197626</v>
      </c>
      <c r="D230" s="7">
        <v>1000</v>
      </c>
      <c r="E230" s="8">
        <f t="shared" ref="E230:E238" si="61">(E229+D230)+(E229+D230)*C231</f>
        <v>2513.1602359945696</v>
      </c>
      <c r="F230" s="84"/>
      <c r="G230" s="19">
        <v>40148</v>
      </c>
      <c r="H230" s="21">
        <v>10471</v>
      </c>
      <c r="I230" s="13">
        <f t="shared" ref="I230:I239" si="62">(H230-H229)/H229</f>
        <v>0.22971227246036408</v>
      </c>
      <c r="J230" s="7">
        <v>1000</v>
      </c>
      <c r="K230" s="8">
        <f t="shared" ref="K230:K238" si="63">(K229+J230)+(K229+J230)*I231</f>
        <v>2446.9127803306319</v>
      </c>
    </row>
    <row r="231" spans="1:11" ht="15" x14ac:dyDescent="0.25">
      <c r="A231" s="5">
        <v>40513</v>
      </c>
      <c r="B231" s="86">
        <v>21.58</v>
      </c>
      <c r="C231" s="13">
        <f t="shared" si="60"/>
        <v>9.1552857865452641E-2</v>
      </c>
      <c r="D231" s="7">
        <v>1000</v>
      </c>
      <c r="E231" s="8">
        <f t="shared" si="61"/>
        <v>3632.0020790101412</v>
      </c>
      <c r="F231" s="84"/>
      <c r="G231" s="19">
        <v>40513</v>
      </c>
      <c r="H231" s="21">
        <v>11491</v>
      </c>
      <c r="I231" s="13">
        <f t="shared" si="62"/>
        <v>9.741189953204088E-2</v>
      </c>
      <c r="J231" s="7">
        <v>1000</v>
      </c>
      <c r="K231" s="8">
        <f t="shared" si="63"/>
        <v>3664.6883158384239</v>
      </c>
    </row>
    <row r="232" spans="1:11" ht="15" x14ac:dyDescent="0.25">
      <c r="A232" s="5">
        <v>40878</v>
      </c>
      <c r="B232" s="86">
        <v>22.31</v>
      </c>
      <c r="C232" s="13">
        <f t="shared" si="60"/>
        <v>3.3827618164967585E-2</v>
      </c>
      <c r="D232" s="7">
        <v>1000</v>
      </c>
      <c r="E232" s="8">
        <f t="shared" si="61"/>
        <v>6621.0016270566293</v>
      </c>
      <c r="F232" s="84"/>
      <c r="G232" s="19">
        <v>40878</v>
      </c>
      <c r="H232" s="21">
        <v>12217</v>
      </c>
      <c r="I232" s="13">
        <f t="shared" si="62"/>
        <v>6.3179879906013398E-2</v>
      </c>
      <c r="J232" s="7">
        <v>1000</v>
      </c>
      <c r="K232" s="8">
        <f t="shared" si="63"/>
        <v>5022.8349672468257</v>
      </c>
    </row>
    <row r="233" spans="1:11" ht="15" x14ac:dyDescent="0.25">
      <c r="A233" s="5">
        <v>41244</v>
      </c>
      <c r="B233" s="86">
        <v>31.89</v>
      </c>
      <c r="C233" s="13">
        <f t="shared" si="60"/>
        <v>0.42940385477364423</v>
      </c>
      <c r="D233" s="7">
        <v>1000</v>
      </c>
      <c r="E233" s="8">
        <f t="shared" si="61"/>
        <v>10806.575527610559</v>
      </c>
      <c r="F233" s="84"/>
      <c r="G233" s="19">
        <v>41244</v>
      </c>
      <c r="H233" s="21">
        <v>13155</v>
      </c>
      <c r="I233" s="13">
        <f t="shared" si="62"/>
        <v>7.6778259801915369E-2</v>
      </c>
      <c r="J233" s="7">
        <v>1000</v>
      </c>
      <c r="K233" s="8">
        <f t="shared" si="63"/>
        <v>7213.2090390705998</v>
      </c>
    </row>
    <row r="234" spans="1:11" ht="15" x14ac:dyDescent="0.25">
      <c r="A234" s="5">
        <v>41609</v>
      </c>
      <c r="B234" s="86">
        <v>45.22</v>
      </c>
      <c r="C234" s="13">
        <f t="shared" si="60"/>
        <v>0.41799937284415173</v>
      </c>
      <c r="D234" s="7">
        <v>1000</v>
      </c>
      <c r="E234" s="8">
        <f t="shared" si="61"/>
        <v>16670.717546172804</v>
      </c>
      <c r="F234" s="84"/>
      <c r="G234" s="19">
        <v>41609</v>
      </c>
      <c r="H234" s="21">
        <v>15755</v>
      </c>
      <c r="I234" s="13">
        <f t="shared" si="62"/>
        <v>0.1976434815659445</v>
      </c>
      <c r="J234" s="7">
        <v>1000</v>
      </c>
      <c r="K234" s="8">
        <f t="shared" si="63"/>
        <v>9411.1750417227249</v>
      </c>
    </row>
    <row r="235" spans="1:11" ht="15" x14ac:dyDescent="0.25">
      <c r="A235" s="5">
        <v>41974</v>
      </c>
      <c r="B235" s="86">
        <v>63.85</v>
      </c>
      <c r="C235" s="13">
        <f t="shared" si="60"/>
        <v>0.41198584697036716</v>
      </c>
      <c r="D235" s="7">
        <v>1000</v>
      </c>
      <c r="E235" s="8">
        <f t="shared" si="61"/>
        <v>19818.325504799286</v>
      </c>
      <c r="F235" s="84"/>
      <c r="G235" s="19">
        <v>41974</v>
      </c>
      <c r="H235" s="21">
        <v>18053</v>
      </c>
      <c r="I235" s="13">
        <f t="shared" si="62"/>
        <v>0.14585845763249761</v>
      </c>
      <c r="J235" s="7">
        <v>1000</v>
      </c>
      <c r="K235" s="8">
        <f t="shared" si="63"/>
        <v>10049.007095885365</v>
      </c>
    </row>
    <row r="236" spans="1:11" ht="15" x14ac:dyDescent="0.25">
      <c r="A236" s="5">
        <v>42339</v>
      </c>
      <c r="B236" s="86">
        <v>71.61</v>
      </c>
      <c r="C236" s="13">
        <f t="shared" si="60"/>
        <v>0.12153484729835548</v>
      </c>
      <c r="D236" s="7">
        <v>1000</v>
      </c>
      <c r="E236" s="8">
        <f t="shared" si="61"/>
        <v>20795.068054158539</v>
      </c>
      <c r="F236" s="84"/>
      <c r="G236" s="19">
        <v>42339</v>
      </c>
      <c r="H236" s="21">
        <v>17425</v>
      </c>
      <c r="I236" s="13">
        <f t="shared" si="62"/>
        <v>-3.4786462083864177E-2</v>
      </c>
      <c r="J236" s="7">
        <v>1000</v>
      </c>
      <c r="K236" s="8">
        <f t="shared" si="63"/>
        <v>12658.325891257362</v>
      </c>
    </row>
    <row r="237" spans="1:11" ht="15" x14ac:dyDescent="0.25">
      <c r="A237" s="5">
        <v>42705</v>
      </c>
      <c r="B237" s="86">
        <v>71.53</v>
      </c>
      <c r="C237" s="13">
        <f t="shared" si="60"/>
        <v>-1.1171624074849643E-3</v>
      </c>
      <c r="D237" s="7">
        <v>1000</v>
      </c>
      <c r="E237" s="8">
        <f t="shared" si="61"/>
        <v>27663.556950049682</v>
      </c>
      <c r="F237" s="84"/>
      <c r="G237" s="19">
        <v>42705</v>
      </c>
      <c r="H237" s="21">
        <v>19963</v>
      </c>
      <c r="I237" s="13">
        <f t="shared" si="62"/>
        <v>0.14565279770444764</v>
      </c>
      <c r="J237" s="7">
        <v>1000</v>
      </c>
      <c r="K237" s="8">
        <f t="shared" si="63"/>
        <v>16984.134745507828</v>
      </c>
    </row>
    <row r="238" spans="1:11" ht="15" x14ac:dyDescent="0.25">
      <c r="A238" s="5">
        <v>43070</v>
      </c>
      <c r="B238" s="86">
        <v>90.79</v>
      </c>
      <c r="C238" s="13">
        <f t="shared" si="60"/>
        <v>0.26925765413113384</v>
      </c>
      <c r="D238" s="7">
        <v>1000</v>
      </c>
      <c r="E238" s="87">
        <f t="shared" si="61"/>
        <v>29010.840931160536</v>
      </c>
      <c r="F238" s="84"/>
      <c r="G238" s="19">
        <v>43070</v>
      </c>
      <c r="H238" s="21">
        <v>24824</v>
      </c>
      <c r="I238" s="13">
        <f t="shared" si="62"/>
        <v>0.24350047588037871</v>
      </c>
      <c r="J238" s="7">
        <v>1000</v>
      </c>
      <c r="K238" s="36">
        <f t="shared" si="63"/>
        <v>16899.609700630885</v>
      </c>
    </row>
    <row r="239" spans="1:11" ht="15" x14ac:dyDescent="0.25">
      <c r="A239" s="5">
        <v>43435</v>
      </c>
      <c r="B239" s="86">
        <v>91.89</v>
      </c>
      <c r="C239" s="13">
        <f t="shared" si="60"/>
        <v>1.2115871792047518E-2</v>
      </c>
      <c r="D239" s="10"/>
      <c r="E239" s="88"/>
      <c r="F239" s="84"/>
      <c r="G239" s="19">
        <v>43435</v>
      </c>
      <c r="H239" s="21">
        <v>23327</v>
      </c>
      <c r="I239" s="13">
        <f t="shared" si="62"/>
        <v>-6.0304543989687397E-2</v>
      </c>
      <c r="J239" s="37"/>
      <c r="K239" s="11"/>
    </row>
    <row r="240" spans="1:11" ht="15" x14ac:dyDescent="0.25">
      <c r="A240" s="40"/>
      <c r="B240" s="103"/>
      <c r="C240" s="40"/>
      <c r="D240" s="42">
        <f>SUM(D229:D239)</f>
        <v>10000</v>
      </c>
      <c r="E240" s="89"/>
      <c r="F240" s="40"/>
      <c r="G240" s="40"/>
      <c r="H240" s="40"/>
      <c r="I240" s="40"/>
      <c r="J240" s="42">
        <f>SUM(J229:J239)</f>
        <v>10000</v>
      </c>
      <c r="K240" s="44"/>
    </row>
    <row r="241" spans="1:11" ht="12.75" x14ac:dyDescent="0.2">
      <c r="B241" s="45"/>
    </row>
    <row r="242" spans="1:11" ht="18.75" x14ac:dyDescent="0.3">
      <c r="A242" s="122" t="s">
        <v>1234</v>
      </c>
      <c r="B242" s="118"/>
      <c r="C242" s="118"/>
      <c r="D242" s="118"/>
      <c r="E242" s="119"/>
      <c r="F242" s="40"/>
      <c r="G242" s="77"/>
      <c r="H242" s="77"/>
      <c r="I242" s="77"/>
      <c r="J242" s="77"/>
      <c r="K242" s="77"/>
    </row>
    <row r="243" spans="1:11" ht="15" x14ac:dyDescent="0.25">
      <c r="A243" s="79" t="s">
        <v>5</v>
      </c>
      <c r="B243" s="80" t="s">
        <v>1</v>
      </c>
      <c r="C243" s="17" t="s">
        <v>7</v>
      </c>
      <c r="D243" s="82" t="s">
        <v>3</v>
      </c>
      <c r="E243" s="18" t="s">
        <v>4</v>
      </c>
      <c r="F243" s="84"/>
      <c r="G243" s="15" t="s">
        <v>5</v>
      </c>
      <c r="H243" s="16" t="s">
        <v>6</v>
      </c>
      <c r="I243" s="17" t="s">
        <v>7</v>
      </c>
      <c r="J243" s="18" t="s">
        <v>3</v>
      </c>
      <c r="K243" s="18" t="s">
        <v>4</v>
      </c>
    </row>
    <row r="244" spans="1:11" ht="15" x14ac:dyDescent="0.25">
      <c r="A244" s="5">
        <v>39783</v>
      </c>
      <c r="B244" s="86">
        <v>34.700000000000003</v>
      </c>
      <c r="C244" s="13"/>
      <c r="D244" s="7">
        <v>1000</v>
      </c>
      <c r="E244" s="8">
        <f>(D244)+(D244*C245)</f>
        <v>1333.1412103746397</v>
      </c>
      <c r="F244" s="84"/>
      <c r="G244" s="19">
        <v>39783</v>
      </c>
      <c r="H244" s="20">
        <v>8515</v>
      </c>
      <c r="I244" s="13"/>
      <c r="J244" s="7">
        <v>1000</v>
      </c>
      <c r="K244" s="8">
        <f>(J244)+(J244*I245)</f>
        <v>1229.7122724603641</v>
      </c>
    </row>
    <row r="245" spans="1:11" ht="15" x14ac:dyDescent="0.25">
      <c r="A245" s="5">
        <v>40148</v>
      </c>
      <c r="B245" s="86">
        <v>46.26</v>
      </c>
      <c r="C245" s="13">
        <f t="shared" ref="C245:C254" si="64">(B245-B244)/B244</f>
        <v>0.33314121037463962</v>
      </c>
      <c r="D245" s="7">
        <v>1000</v>
      </c>
      <c r="E245" s="8">
        <f t="shared" ref="E245:E253" si="65">(E244+D245)+(E244+D245)*C246</f>
        <v>2885.4087472013216</v>
      </c>
      <c r="F245" s="84"/>
      <c r="G245" s="19">
        <v>40148</v>
      </c>
      <c r="H245" s="21">
        <v>10471</v>
      </c>
      <c r="I245" s="13">
        <f t="shared" ref="I245:I254" si="66">(H245-H244)/H244</f>
        <v>0.22971227246036408</v>
      </c>
      <c r="J245" s="7">
        <v>1000</v>
      </c>
      <c r="K245" s="8">
        <f t="shared" ref="K245:K253" si="67">(K244+J245)+(K244+J245)*I246</f>
        <v>2446.9127803306319</v>
      </c>
    </row>
    <row r="246" spans="1:11" ht="15" x14ac:dyDescent="0.25">
      <c r="A246" s="5">
        <v>40513</v>
      </c>
      <c r="B246" s="86">
        <v>57.21</v>
      </c>
      <c r="C246" s="13">
        <f t="shared" si="64"/>
        <v>0.23670557717250332</v>
      </c>
      <c r="D246" s="7">
        <v>1000</v>
      </c>
      <c r="E246" s="8">
        <f t="shared" si="65"/>
        <v>4536.0330401254378</v>
      </c>
      <c r="F246" s="84"/>
      <c r="G246" s="19">
        <v>40513</v>
      </c>
      <c r="H246" s="21">
        <v>11491</v>
      </c>
      <c r="I246" s="13">
        <f t="shared" si="66"/>
        <v>9.741189953204088E-2</v>
      </c>
      <c r="J246" s="7">
        <v>1000</v>
      </c>
      <c r="K246" s="8">
        <f t="shared" si="67"/>
        <v>3664.6883158384239</v>
      </c>
    </row>
    <row r="247" spans="1:11" ht="15" x14ac:dyDescent="0.25">
      <c r="A247" s="5">
        <v>40878</v>
      </c>
      <c r="B247" s="86">
        <v>66.790000000000006</v>
      </c>
      <c r="C247" s="13">
        <f t="shared" si="64"/>
        <v>0.16745324244013293</v>
      </c>
      <c r="D247" s="7">
        <v>1000</v>
      </c>
      <c r="E247" s="8">
        <f t="shared" si="65"/>
        <v>6638.432193197279</v>
      </c>
      <c r="F247" s="84"/>
      <c r="G247" s="19">
        <v>40878</v>
      </c>
      <c r="H247" s="21">
        <v>12217</v>
      </c>
      <c r="I247" s="13">
        <f t="shared" si="66"/>
        <v>6.3179879906013398E-2</v>
      </c>
      <c r="J247" s="7">
        <v>1000</v>
      </c>
      <c r="K247" s="8">
        <f t="shared" si="67"/>
        <v>5022.8349672468257</v>
      </c>
    </row>
    <row r="248" spans="1:11" ht="15" x14ac:dyDescent="0.25">
      <c r="A248" s="5">
        <v>41244</v>
      </c>
      <c r="B248" s="86">
        <v>80.09</v>
      </c>
      <c r="C248" s="13">
        <f t="shared" si="64"/>
        <v>0.19913160652792328</v>
      </c>
      <c r="D248" s="7">
        <v>1000</v>
      </c>
      <c r="E248" s="8">
        <f t="shared" si="65"/>
        <v>9963.628558163562</v>
      </c>
      <c r="F248" s="84"/>
      <c r="G248" s="19">
        <v>41244</v>
      </c>
      <c r="H248" s="21">
        <v>13155</v>
      </c>
      <c r="I248" s="13">
        <f t="shared" si="66"/>
        <v>7.6778259801915369E-2</v>
      </c>
      <c r="J248" s="7">
        <v>1000</v>
      </c>
      <c r="K248" s="8">
        <f t="shared" si="67"/>
        <v>7213.2090390705998</v>
      </c>
    </row>
    <row r="249" spans="1:11" ht="15" x14ac:dyDescent="0.25">
      <c r="A249" s="5">
        <v>41609</v>
      </c>
      <c r="B249" s="86">
        <v>104.47</v>
      </c>
      <c r="C249" s="13">
        <f t="shared" si="64"/>
        <v>0.30440754151579469</v>
      </c>
      <c r="D249" s="7">
        <v>1000</v>
      </c>
      <c r="E249" s="8">
        <f t="shared" si="65"/>
        <v>13207.35765334435</v>
      </c>
      <c r="F249" s="84"/>
      <c r="G249" s="19">
        <v>41609</v>
      </c>
      <c r="H249" s="21">
        <v>15755</v>
      </c>
      <c r="I249" s="13">
        <f t="shared" si="66"/>
        <v>0.1976434815659445</v>
      </c>
      <c r="J249" s="7">
        <v>1000</v>
      </c>
      <c r="K249" s="8">
        <f t="shared" si="67"/>
        <v>9411.1750417227249</v>
      </c>
    </row>
    <row r="250" spans="1:11" ht="15" x14ac:dyDescent="0.25">
      <c r="A250" s="5">
        <v>41974</v>
      </c>
      <c r="B250" s="86">
        <v>125.85</v>
      </c>
      <c r="C250" s="13">
        <f t="shared" si="64"/>
        <v>0.20465205322102034</v>
      </c>
      <c r="D250" s="7">
        <v>1000</v>
      </c>
      <c r="E250" s="8">
        <f t="shared" si="65"/>
        <v>16898.68388660402</v>
      </c>
      <c r="F250" s="84"/>
      <c r="G250" s="19">
        <v>41974</v>
      </c>
      <c r="H250" s="21">
        <v>18053</v>
      </c>
      <c r="I250" s="13">
        <f t="shared" si="66"/>
        <v>0.14585845763249761</v>
      </c>
      <c r="J250" s="7">
        <v>1000</v>
      </c>
      <c r="K250" s="8">
        <f t="shared" si="67"/>
        <v>10049.007095885365</v>
      </c>
    </row>
    <row r="251" spans="1:11" ht="15" x14ac:dyDescent="0.25">
      <c r="A251" s="5">
        <v>42339</v>
      </c>
      <c r="B251" s="86">
        <v>149.69</v>
      </c>
      <c r="C251" s="13">
        <f t="shared" si="64"/>
        <v>0.18943186332936038</v>
      </c>
      <c r="D251" s="7">
        <v>1000</v>
      </c>
      <c r="E251" s="8">
        <f t="shared" si="65"/>
        <v>17948.903989699578</v>
      </c>
      <c r="F251" s="84"/>
      <c r="G251" s="19">
        <v>42339</v>
      </c>
      <c r="H251" s="21">
        <v>17425</v>
      </c>
      <c r="I251" s="13">
        <f t="shared" si="66"/>
        <v>-3.4786462083864177E-2</v>
      </c>
      <c r="J251" s="7">
        <v>1000</v>
      </c>
      <c r="K251" s="8">
        <f t="shared" si="67"/>
        <v>12658.325891257362</v>
      </c>
    </row>
    <row r="252" spans="1:11" ht="15" x14ac:dyDescent="0.25">
      <c r="A252" s="5">
        <v>42705</v>
      </c>
      <c r="B252" s="86">
        <v>150.11000000000001</v>
      </c>
      <c r="C252" s="13">
        <f t="shared" si="64"/>
        <v>2.8057986505445648E-3</v>
      </c>
      <c r="D252" s="7">
        <v>1000</v>
      </c>
      <c r="E252" s="8">
        <f t="shared" si="65"/>
        <v>23187.823421943343</v>
      </c>
      <c r="F252" s="84"/>
      <c r="G252" s="19">
        <v>42705</v>
      </c>
      <c r="H252" s="21">
        <v>19963</v>
      </c>
      <c r="I252" s="13">
        <f t="shared" si="66"/>
        <v>0.14565279770444764</v>
      </c>
      <c r="J252" s="7">
        <v>1000</v>
      </c>
      <c r="K252" s="8">
        <f t="shared" si="67"/>
        <v>16984.134745507828</v>
      </c>
    </row>
    <row r="253" spans="1:11" ht="15" x14ac:dyDescent="0.25">
      <c r="A253" s="5">
        <v>43070</v>
      </c>
      <c r="B253" s="86">
        <v>183.69</v>
      </c>
      <c r="C253" s="13">
        <f t="shared" si="64"/>
        <v>0.22370261808007449</v>
      </c>
      <c r="D253" s="7">
        <v>1000</v>
      </c>
      <c r="E253" s="87">
        <f t="shared" si="65"/>
        <v>26751.582592422066</v>
      </c>
      <c r="F253" s="84"/>
      <c r="G253" s="19">
        <v>43070</v>
      </c>
      <c r="H253" s="21">
        <v>24824</v>
      </c>
      <c r="I253" s="13">
        <f t="shared" si="66"/>
        <v>0.24350047588037871</v>
      </c>
      <c r="J253" s="7">
        <v>1000</v>
      </c>
      <c r="K253" s="36">
        <f t="shared" si="67"/>
        <v>16899.609700630885</v>
      </c>
    </row>
    <row r="254" spans="1:11" ht="15" x14ac:dyDescent="0.25">
      <c r="A254" s="5">
        <v>43435</v>
      </c>
      <c r="B254" s="86">
        <v>203.16</v>
      </c>
      <c r="C254" s="13">
        <f t="shared" si="64"/>
        <v>0.10599379389188306</v>
      </c>
      <c r="D254" s="10"/>
      <c r="E254" s="88"/>
      <c r="F254" s="84"/>
      <c r="G254" s="19">
        <v>43435</v>
      </c>
      <c r="H254" s="21">
        <v>23327</v>
      </c>
      <c r="I254" s="13">
        <f t="shared" si="66"/>
        <v>-6.0304543989687397E-2</v>
      </c>
      <c r="J254" s="37"/>
      <c r="K254" s="11"/>
    </row>
    <row r="255" spans="1:11" ht="15" x14ac:dyDescent="0.25">
      <c r="A255" s="40"/>
      <c r="B255" s="103"/>
      <c r="C255" s="40"/>
      <c r="D255" s="42">
        <f>SUM(D244:D254)</f>
        <v>10000</v>
      </c>
      <c r="E255" s="89"/>
      <c r="F255" s="40"/>
      <c r="G255" s="40"/>
      <c r="H255" s="40"/>
      <c r="I255" s="40"/>
      <c r="J255" s="42">
        <f>SUM(J244:J254)</f>
        <v>10000</v>
      </c>
      <c r="K255" s="44"/>
    </row>
    <row r="256" spans="1:11" ht="12.75" x14ac:dyDescent="0.2">
      <c r="B256" s="45"/>
    </row>
    <row r="257" spans="1:11" ht="18.75" x14ac:dyDescent="0.3">
      <c r="A257" s="122" t="s">
        <v>1236</v>
      </c>
      <c r="B257" s="118"/>
      <c r="C257" s="118"/>
      <c r="D257" s="118"/>
      <c r="E257" s="119"/>
      <c r="F257" s="40"/>
      <c r="G257" s="77"/>
      <c r="H257" s="77"/>
      <c r="I257" s="77"/>
      <c r="J257" s="77"/>
      <c r="K257" s="77"/>
    </row>
    <row r="258" spans="1:11" ht="15" x14ac:dyDescent="0.25">
      <c r="A258" s="79" t="s">
        <v>5</v>
      </c>
      <c r="B258" s="80" t="s">
        <v>1</v>
      </c>
      <c r="C258" s="17" t="s">
        <v>7</v>
      </c>
      <c r="D258" s="82" t="s">
        <v>3</v>
      </c>
      <c r="E258" s="18" t="s">
        <v>4</v>
      </c>
      <c r="F258" s="84"/>
      <c r="G258" s="15" t="s">
        <v>5</v>
      </c>
      <c r="H258" s="16" t="s">
        <v>6</v>
      </c>
      <c r="I258" s="17" t="s">
        <v>7</v>
      </c>
      <c r="J258" s="18" t="s">
        <v>3</v>
      </c>
      <c r="K258" s="18" t="s">
        <v>4</v>
      </c>
    </row>
    <row r="259" spans="1:11" ht="15" x14ac:dyDescent="0.25">
      <c r="A259" s="5">
        <v>39783</v>
      </c>
      <c r="B259" s="86">
        <v>36.71</v>
      </c>
      <c r="C259" s="13"/>
      <c r="D259" s="7">
        <v>1000</v>
      </c>
      <c r="E259" s="8">
        <f>(D259)+(D259*C260)</f>
        <v>1153.3642059384365</v>
      </c>
      <c r="F259" s="84"/>
      <c r="G259" s="19">
        <v>39783</v>
      </c>
      <c r="H259" s="20">
        <v>8515</v>
      </c>
      <c r="I259" s="13"/>
      <c r="J259" s="7">
        <v>1000</v>
      </c>
      <c r="K259" s="8">
        <f>(J259)+(J259*I260)</f>
        <v>1229.7122724603641</v>
      </c>
    </row>
    <row r="260" spans="1:11" ht="15" x14ac:dyDescent="0.25">
      <c r="A260" s="5">
        <v>40148</v>
      </c>
      <c r="B260" s="86">
        <v>42.34</v>
      </c>
      <c r="C260" s="13">
        <f t="shared" ref="C260:C269" si="68">(B260-B259)/B259</f>
        <v>0.15336420593843647</v>
      </c>
      <c r="D260" s="7">
        <v>1000</v>
      </c>
      <c r="E260" s="8">
        <f t="shared" ref="E260:E268" si="69">(E259+D260)+(E259+D260)*C261</f>
        <v>2221.5150806658221</v>
      </c>
      <c r="F260" s="84"/>
      <c r="G260" s="19">
        <v>40148</v>
      </c>
      <c r="H260" s="21">
        <v>10471</v>
      </c>
      <c r="I260" s="13">
        <f t="shared" ref="I260:I269" si="70">(H260-H259)/H259</f>
        <v>0.22971227246036408</v>
      </c>
      <c r="J260" s="7">
        <v>1000</v>
      </c>
      <c r="K260" s="8">
        <f t="shared" ref="K260:K268" si="71">(K259+J260)+(K259+J260)*I261</f>
        <v>2446.9127803306319</v>
      </c>
    </row>
    <row r="261" spans="1:11" ht="15" x14ac:dyDescent="0.25">
      <c r="A261" s="5">
        <v>40513</v>
      </c>
      <c r="B261" s="86">
        <v>43.68</v>
      </c>
      <c r="C261" s="13">
        <f t="shared" si="68"/>
        <v>3.1648559282002747E-2</v>
      </c>
      <c r="D261" s="7">
        <v>1000</v>
      </c>
      <c r="E261" s="8">
        <f t="shared" si="69"/>
        <v>3664.7684147958948</v>
      </c>
      <c r="F261" s="84"/>
      <c r="G261" s="19">
        <v>40513</v>
      </c>
      <c r="H261" s="21">
        <v>11491</v>
      </c>
      <c r="I261" s="13">
        <f t="shared" si="70"/>
        <v>9.741189953204088E-2</v>
      </c>
      <c r="J261" s="7">
        <v>1000</v>
      </c>
      <c r="K261" s="8">
        <f t="shared" si="71"/>
        <v>3664.6883158384239</v>
      </c>
    </row>
    <row r="262" spans="1:11" ht="15" x14ac:dyDescent="0.25">
      <c r="A262" s="5">
        <v>40878</v>
      </c>
      <c r="B262" s="86">
        <v>49.69</v>
      </c>
      <c r="C262" s="13">
        <f t="shared" si="68"/>
        <v>0.13759157509157505</v>
      </c>
      <c r="D262" s="7">
        <v>1000</v>
      </c>
      <c r="E262" s="8">
        <f t="shared" si="69"/>
        <v>5460.8488365602179</v>
      </c>
      <c r="F262" s="84"/>
      <c r="G262" s="19">
        <v>40878</v>
      </c>
      <c r="H262" s="21">
        <v>12217</v>
      </c>
      <c r="I262" s="13">
        <f t="shared" si="70"/>
        <v>6.3179879906013398E-2</v>
      </c>
      <c r="J262" s="7">
        <v>1000</v>
      </c>
      <c r="K262" s="8">
        <f t="shared" si="71"/>
        <v>5022.8349672468257</v>
      </c>
    </row>
    <row r="263" spans="1:11" ht="15" x14ac:dyDescent="0.25">
      <c r="A263" s="5">
        <v>41244</v>
      </c>
      <c r="B263" s="86">
        <v>58.17</v>
      </c>
      <c r="C263" s="13">
        <f t="shared" si="68"/>
        <v>0.170658080096599</v>
      </c>
      <c r="D263" s="7">
        <v>1000</v>
      </c>
      <c r="E263" s="8">
        <f t="shared" si="69"/>
        <v>7631.5097741112695</v>
      </c>
      <c r="F263" s="84"/>
      <c r="G263" s="19">
        <v>41244</v>
      </c>
      <c r="H263" s="21">
        <v>13155</v>
      </c>
      <c r="I263" s="13">
        <f t="shared" si="70"/>
        <v>7.6778259801915369E-2</v>
      </c>
      <c r="J263" s="7">
        <v>1000</v>
      </c>
      <c r="K263" s="8">
        <f t="shared" si="71"/>
        <v>7213.2090390705998</v>
      </c>
    </row>
    <row r="264" spans="1:11" ht="15" x14ac:dyDescent="0.25">
      <c r="A264" s="5">
        <v>41609</v>
      </c>
      <c r="B264" s="86">
        <v>68.709999999999994</v>
      </c>
      <c r="C264" s="13">
        <f t="shared" si="68"/>
        <v>0.18119305483926409</v>
      </c>
      <c r="D264" s="7">
        <v>1000</v>
      </c>
      <c r="E264" s="8">
        <f t="shared" si="69"/>
        <v>9659.1003715822371</v>
      </c>
      <c r="F264" s="84"/>
      <c r="G264" s="19">
        <v>41609</v>
      </c>
      <c r="H264" s="21">
        <v>15755</v>
      </c>
      <c r="I264" s="13">
        <f t="shared" si="70"/>
        <v>0.1976434815659445</v>
      </c>
      <c r="J264" s="7">
        <v>1000</v>
      </c>
      <c r="K264" s="8">
        <f t="shared" si="71"/>
        <v>9411.1750417227249</v>
      </c>
    </row>
    <row r="265" spans="1:11" ht="15" x14ac:dyDescent="0.25">
      <c r="A265" s="5">
        <v>41974</v>
      </c>
      <c r="B265" s="86">
        <v>76.89</v>
      </c>
      <c r="C265" s="13">
        <f t="shared" si="68"/>
        <v>0.11905108426721012</v>
      </c>
      <c r="D265" s="7">
        <v>1000</v>
      </c>
      <c r="E265" s="8">
        <f t="shared" si="69"/>
        <v>7797.8202094095568</v>
      </c>
      <c r="F265" s="84"/>
      <c r="G265" s="19">
        <v>41974</v>
      </c>
      <c r="H265" s="21">
        <v>18053</v>
      </c>
      <c r="I265" s="13">
        <f t="shared" si="70"/>
        <v>0.14585845763249761</v>
      </c>
      <c r="J265" s="7">
        <v>1000</v>
      </c>
      <c r="K265" s="8">
        <f t="shared" si="71"/>
        <v>10049.007095885365</v>
      </c>
    </row>
    <row r="266" spans="1:11" ht="15" x14ac:dyDescent="0.25">
      <c r="A266" s="5">
        <v>42339</v>
      </c>
      <c r="B266" s="86">
        <v>56.25</v>
      </c>
      <c r="C266" s="13">
        <f t="shared" si="68"/>
        <v>-0.2684354272337105</v>
      </c>
      <c r="D266" s="7">
        <v>1000</v>
      </c>
      <c r="E266" s="8">
        <f t="shared" si="69"/>
        <v>10221.112012176258</v>
      </c>
      <c r="F266" s="84"/>
      <c r="G266" s="19">
        <v>42339</v>
      </c>
      <c r="H266" s="21">
        <v>17425</v>
      </c>
      <c r="I266" s="13">
        <f t="shared" si="70"/>
        <v>-3.4786462083864177E-2</v>
      </c>
      <c r="J266" s="7">
        <v>1000</v>
      </c>
      <c r="K266" s="8">
        <f t="shared" si="71"/>
        <v>12658.325891257362</v>
      </c>
    </row>
    <row r="267" spans="1:11" ht="15" x14ac:dyDescent="0.25">
      <c r="A267" s="5">
        <v>42705</v>
      </c>
      <c r="B267" s="86">
        <v>65.349999999999994</v>
      </c>
      <c r="C267" s="13">
        <f t="shared" si="68"/>
        <v>0.16177777777777769</v>
      </c>
      <c r="D267" s="7">
        <v>1000</v>
      </c>
      <c r="E267" s="8">
        <f t="shared" si="69"/>
        <v>16475.374102039968</v>
      </c>
      <c r="F267" s="84"/>
      <c r="G267" s="19">
        <v>42705</v>
      </c>
      <c r="H267" s="21">
        <v>19963</v>
      </c>
      <c r="I267" s="13">
        <f t="shared" si="70"/>
        <v>0.14565279770444764</v>
      </c>
      <c r="J267" s="7">
        <v>1000</v>
      </c>
      <c r="K267" s="8">
        <f t="shared" si="71"/>
        <v>16984.134745507828</v>
      </c>
    </row>
    <row r="268" spans="1:11" ht="15" x14ac:dyDescent="0.25">
      <c r="A268" s="5">
        <v>43070</v>
      </c>
      <c r="B268" s="86">
        <v>95.95</v>
      </c>
      <c r="C268" s="13">
        <f t="shared" si="68"/>
        <v>0.46824789594491217</v>
      </c>
      <c r="D268" s="7">
        <v>1000</v>
      </c>
      <c r="E268" s="87">
        <f t="shared" si="69"/>
        <v>16872.523781271313</v>
      </c>
      <c r="F268" s="84"/>
      <c r="G268" s="19">
        <v>43070</v>
      </c>
      <c r="H268" s="21">
        <v>24824</v>
      </c>
      <c r="I268" s="13">
        <f t="shared" si="70"/>
        <v>0.24350047588037871</v>
      </c>
      <c r="J268" s="7">
        <v>1000</v>
      </c>
      <c r="K268" s="36">
        <f t="shared" si="71"/>
        <v>16899.609700630885</v>
      </c>
    </row>
    <row r="269" spans="1:11" ht="15" x14ac:dyDescent="0.25">
      <c r="A269" s="5">
        <v>43435</v>
      </c>
      <c r="B269" s="86">
        <v>92.64</v>
      </c>
      <c r="C269" s="13">
        <f t="shared" si="68"/>
        <v>-3.4497133923918732E-2</v>
      </c>
      <c r="D269" s="10"/>
      <c r="E269" s="88"/>
      <c r="F269" s="84"/>
      <c r="G269" s="19">
        <v>43435</v>
      </c>
      <c r="H269" s="21">
        <v>23327</v>
      </c>
      <c r="I269" s="13">
        <f t="shared" si="70"/>
        <v>-6.0304543989687397E-2</v>
      </c>
      <c r="J269" s="37"/>
      <c r="K269" s="11"/>
    </row>
    <row r="270" spans="1:11" ht="15" x14ac:dyDescent="0.25">
      <c r="A270" s="40"/>
      <c r="B270" s="103"/>
      <c r="C270" s="40"/>
      <c r="D270" s="42">
        <f>SUM(D259:D269)</f>
        <v>10000</v>
      </c>
      <c r="E270" s="89"/>
      <c r="F270" s="40"/>
      <c r="G270" s="40"/>
      <c r="H270" s="40"/>
      <c r="I270" s="40"/>
      <c r="J270" s="42">
        <f>SUM(J259:J269)</f>
        <v>10000</v>
      </c>
      <c r="K270" s="44"/>
    </row>
    <row r="271" spans="1:11" ht="12.75" x14ac:dyDescent="0.2">
      <c r="B271" s="45"/>
    </row>
    <row r="272" spans="1:11" ht="18.75" x14ac:dyDescent="0.3">
      <c r="A272" s="122" t="s">
        <v>1239</v>
      </c>
      <c r="B272" s="118"/>
      <c r="C272" s="118"/>
      <c r="D272" s="118"/>
      <c r="E272" s="119"/>
      <c r="F272" s="40"/>
      <c r="G272" s="77"/>
      <c r="H272" s="77"/>
      <c r="I272" s="77"/>
      <c r="J272" s="77"/>
      <c r="K272" s="77"/>
    </row>
    <row r="273" spans="1:11" ht="15" x14ac:dyDescent="0.25">
      <c r="A273" s="79" t="s">
        <v>5</v>
      </c>
      <c r="B273" s="80" t="s">
        <v>1</v>
      </c>
      <c r="C273" s="17" t="s">
        <v>7</v>
      </c>
      <c r="D273" s="82" t="s">
        <v>3</v>
      </c>
      <c r="E273" s="18" t="s">
        <v>4</v>
      </c>
      <c r="F273" s="84"/>
      <c r="G273" s="15" t="s">
        <v>5</v>
      </c>
      <c r="H273" s="16" t="s">
        <v>6</v>
      </c>
      <c r="I273" s="17" t="s">
        <v>7</v>
      </c>
      <c r="J273" s="18" t="s">
        <v>3</v>
      </c>
      <c r="K273" s="18" t="s">
        <v>4</v>
      </c>
    </row>
    <row r="274" spans="1:11" ht="15" x14ac:dyDescent="0.25">
      <c r="A274" s="5">
        <v>39783</v>
      </c>
      <c r="B274" s="86">
        <v>7.33</v>
      </c>
      <c r="C274" s="13"/>
      <c r="D274" s="7">
        <v>1000</v>
      </c>
      <c r="E274" s="8">
        <f>(D274)+(D274*C275)</f>
        <v>1571.6234652114597</v>
      </c>
      <c r="F274" s="84"/>
      <c r="G274" s="19">
        <v>39783</v>
      </c>
      <c r="H274" s="20">
        <v>8515</v>
      </c>
      <c r="I274" s="13"/>
      <c r="J274" s="7">
        <v>1000</v>
      </c>
      <c r="K274" s="8">
        <f>(J274)+(J274*I275)</f>
        <v>1229.7122724603641</v>
      </c>
    </row>
    <row r="275" spans="1:11" ht="15" x14ac:dyDescent="0.25">
      <c r="A275" s="5">
        <v>40148</v>
      </c>
      <c r="B275" s="86">
        <v>11.52</v>
      </c>
      <c r="C275" s="13">
        <f t="shared" ref="C275:C284" si="72">(B275-B274)/B274</f>
        <v>0.57162346521145968</v>
      </c>
      <c r="D275" s="7">
        <v>1000</v>
      </c>
      <c r="E275" s="8">
        <f t="shared" ref="E275:E283" si="73">(E274+D275)+(E274+D275)*C276</f>
        <v>4850.8140537365471</v>
      </c>
      <c r="F275" s="84"/>
      <c r="G275" s="19">
        <v>40148</v>
      </c>
      <c r="H275" s="21">
        <v>10471</v>
      </c>
      <c r="I275" s="13">
        <f t="shared" ref="I275:I284" si="74">(H275-H274)/H274</f>
        <v>0.22971227246036408</v>
      </c>
      <c r="J275" s="7">
        <v>1000</v>
      </c>
      <c r="K275" s="8">
        <f t="shared" ref="K275:K283" si="75">(K274+J275)+(K274+J275)*I276</f>
        <v>2446.9127803306319</v>
      </c>
    </row>
    <row r="276" spans="1:11" ht="15" x14ac:dyDescent="0.25">
      <c r="A276" s="5">
        <v>40513</v>
      </c>
      <c r="B276" s="86">
        <v>21.73</v>
      </c>
      <c r="C276" s="13">
        <f t="shared" si="72"/>
        <v>0.88628472222222232</v>
      </c>
      <c r="D276" s="7">
        <v>1000</v>
      </c>
      <c r="E276" s="8">
        <f t="shared" si="73"/>
        <v>8583.7069504427564</v>
      </c>
      <c r="F276" s="84"/>
      <c r="G276" s="19">
        <v>40513</v>
      </c>
      <c r="H276" s="21">
        <v>11491</v>
      </c>
      <c r="I276" s="13">
        <f t="shared" si="74"/>
        <v>9.741189953204088E-2</v>
      </c>
      <c r="J276" s="7">
        <v>1000</v>
      </c>
      <c r="K276" s="8">
        <f t="shared" si="75"/>
        <v>3664.6883158384239</v>
      </c>
    </row>
    <row r="277" spans="1:11" ht="15" x14ac:dyDescent="0.25">
      <c r="A277" s="5">
        <v>40878</v>
      </c>
      <c r="B277" s="86">
        <v>31.88</v>
      </c>
      <c r="C277" s="13">
        <f t="shared" si="72"/>
        <v>0.46709618039576617</v>
      </c>
      <c r="D277" s="7">
        <v>1000</v>
      </c>
      <c r="E277" s="8">
        <f t="shared" si="73"/>
        <v>12265.220940340792</v>
      </c>
      <c r="F277" s="84"/>
      <c r="G277" s="19">
        <v>40878</v>
      </c>
      <c r="H277" s="21">
        <v>12217</v>
      </c>
      <c r="I277" s="13">
        <f t="shared" si="74"/>
        <v>6.3179879906013398E-2</v>
      </c>
      <c r="J277" s="7">
        <v>1000</v>
      </c>
      <c r="K277" s="8">
        <f t="shared" si="75"/>
        <v>5022.8349672468257</v>
      </c>
    </row>
    <row r="278" spans="1:11" ht="15" x14ac:dyDescent="0.25">
      <c r="A278" s="5">
        <v>41244</v>
      </c>
      <c r="B278" s="86">
        <v>40.799999999999997</v>
      </c>
      <c r="C278" s="13">
        <f t="shared" si="72"/>
        <v>0.2797992471769134</v>
      </c>
      <c r="D278" s="7">
        <v>1000</v>
      </c>
      <c r="E278" s="8">
        <f t="shared" si="73"/>
        <v>23636.802999087638</v>
      </c>
      <c r="F278" s="84"/>
      <c r="G278" s="19">
        <v>41244</v>
      </c>
      <c r="H278" s="21">
        <v>13155</v>
      </c>
      <c r="I278" s="13">
        <f t="shared" si="74"/>
        <v>7.6778259801915369E-2</v>
      </c>
      <c r="J278" s="7">
        <v>1000</v>
      </c>
      <c r="K278" s="8">
        <f t="shared" si="75"/>
        <v>7213.2090390705998</v>
      </c>
    </row>
    <row r="279" spans="1:11" ht="15" x14ac:dyDescent="0.25">
      <c r="A279" s="5">
        <v>41609</v>
      </c>
      <c r="B279" s="86">
        <v>72.7</v>
      </c>
      <c r="C279" s="13">
        <f t="shared" si="72"/>
        <v>0.78186274509803944</v>
      </c>
      <c r="D279" s="7">
        <v>1000</v>
      </c>
      <c r="E279" s="8">
        <f t="shared" si="73"/>
        <v>25263.736775543101</v>
      </c>
      <c r="F279" s="84"/>
      <c r="G279" s="19">
        <v>41609</v>
      </c>
      <c r="H279" s="21">
        <v>15755</v>
      </c>
      <c r="I279" s="13">
        <f t="shared" si="74"/>
        <v>0.1976434815659445</v>
      </c>
      <c r="J279" s="7">
        <v>1000</v>
      </c>
      <c r="K279" s="8">
        <f t="shared" si="75"/>
        <v>9411.1750417227249</v>
      </c>
    </row>
    <row r="280" spans="1:11" ht="15" x14ac:dyDescent="0.25">
      <c r="A280" s="5">
        <v>41974</v>
      </c>
      <c r="B280" s="86">
        <v>74.55</v>
      </c>
      <c r="C280" s="13">
        <f t="shared" si="72"/>
        <v>2.5447042640990292E-2</v>
      </c>
      <c r="D280" s="7">
        <v>1000</v>
      </c>
      <c r="E280" s="8">
        <f t="shared" si="73"/>
        <v>28733.338315403023</v>
      </c>
      <c r="F280" s="84"/>
      <c r="G280" s="19">
        <v>41974</v>
      </c>
      <c r="H280" s="21">
        <v>18053</v>
      </c>
      <c r="I280" s="13">
        <f t="shared" si="74"/>
        <v>0.14585845763249761</v>
      </c>
      <c r="J280" s="7">
        <v>1000</v>
      </c>
      <c r="K280" s="8">
        <f t="shared" si="75"/>
        <v>10049.007095885365</v>
      </c>
    </row>
    <row r="281" spans="1:11" ht="15" x14ac:dyDescent="0.25">
      <c r="A281" s="5">
        <v>42339</v>
      </c>
      <c r="B281" s="86">
        <v>81.56</v>
      </c>
      <c r="C281" s="13">
        <f t="shared" si="72"/>
        <v>9.4030851777330726E-2</v>
      </c>
      <c r="D281" s="7">
        <v>1000</v>
      </c>
      <c r="E281" s="8">
        <f t="shared" si="73"/>
        <v>27239.762615582564</v>
      </c>
      <c r="F281" s="84"/>
      <c r="G281" s="19">
        <v>42339</v>
      </c>
      <c r="H281" s="21">
        <v>17425</v>
      </c>
      <c r="I281" s="13">
        <f t="shared" si="74"/>
        <v>-3.4786462083864177E-2</v>
      </c>
      <c r="J281" s="7">
        <v>1000</v>
      </c>
      <c r="K281" s="8">
        <f t="shared" si="75"/>
        <v>12658.325891257362</v>
      </c>
    </row>
    <row r="282" spans="1:11" ht="15" x14ac:dyDescent="0.25">
      <c r="A282" s="5">
        <v>42705</v>
      </c>
      <c r="B282" s="86">
        <v>74.72</v>
      </c>
      <c r="C282" s="13">
        <f t="shared" si="72"/>
        <v>-8.3864639529181009E-2</v>
      </c>
      <c r="D282" s="7">
        <v>1000</v>
      </c>
      <c r="E282" s="8">
        <f t="shared" si="73"/>
        <v>27733.321476598612</v>
      </c>
      <c r="F282" s="84"/>
      <c r="G282" s="19">
        <v>42705</v>
      </c>
      <c r="H282" s="21">
        <v>19963</v>
      </c>
      <c r="I282" s="13">
        <f t="shared" si="74"/>
        <v>0.14565279770444764</v>
      </c>
      <c r="J282" s="7">
        <v>1000</v>
      </c>
      <c r="K282" s="8">
        <f t="shared" si="75"/>
        <v>16984.134745507828</v>
      </c>
    </row>
    <row r="283" spans="1:11" ht="15" x14ac:dyDescent="0.25">
      <c r="A283" s="5">
        <v>43070</v>
      </c>
      <c r="B283" s="86">
        <v>73.38</v>
      </c>
      <c r="C283" s="13">
        <f t="shared" si="72"/>
        <v>-1.7933618843683129E-2</v>
      </c>
      <c r="D283" s="7">
        <v>1000</v>
      </c>
      <c r="E283" s="87">
        <f t="shared" si="73"/>
        <v>32566.780419851551</v>
      </c>
      <c r="F283" s="84"/>
      <c r="G283" s="19">
        <v>43070</v>
      </c>
      <c r="H283" s="21">
        <v>24824</v>
      </c>
      <c r="I283" s="13">
        <f t="shared" si="74"/>
        <v>0.24350047588037871</v>
      </c>
      <c r="J283" s="7">
        <v>1000</v>
      </c>
      <c r="K283" s="36">
        <f t="shared" si="75"/>
        <v>16899.609700630885</v>
      </c>
    </row>
    <row r="284" spans="1:11" ht="15" x14ac:dyDescent="0.25">
      <c r="A284" s="5">
        <v>43435</v>
      </c>
      <c r="B284" s="86">
        <v>83.17</v>
      </c>
      <c r="C284" s="13">
        <f t="shared" si="72"/>
        <v>0.13341509948214783</v>
      </c>
      <c r="D284" s="10"/>
      <c r="E284" s="88"/>
      <c r="F284" s="84"/>
      <c r="G284" s="19">
        <v>43435</v>
      </c>
      <c r="H284" s="21">
        <v>23327</v>
      </c>
      <c r="I284" s="13">
        <f t="shared" si="74"/>
        <v>-6.0304543989687397E-2</v>
      </c>
      <c r="J284" s="37"/>
      <c r="K284" s="11"/>
    </row>
    <row r="285" spans="1:11" ht="15" x14ac:dyDescent="0.25">
      <c r="A285" s="40"/>
      <c r="B285" s="103"/>
      <c r="C285" s="40"/>
      <c r="D285" s="42">
        <f>SUM(D274:D284)</f>
        <v>10000</v>
      </c>
      <c r="E285" s="89"/>
      <c r="F285" s="40"/>
      <c r="G285" s="40"/>
      <c r="H285" s="40"/>
      <c r="I285" s="40"/>
      <c r="J285" s="42">
        <f>SUM(J274:J284)</f>
        <v>10000</v>
      </c>
      <c r="K285" s="44"/>
    </row>
    <row r="286" spans="1:11" ht="12.75" x14ac:dyDescent="0.2">
      <c r="B286" s="45"/>
    </row>
    <row r="287" spans="1:11" ht="18.75" x14ac:dyDescent="0.3">
      <c r="A287" s="122" t="s">
        <v>1242</v>
      </c>
      <c r="B287" s="118"/>
      <c r="C287" s="118"/>
      <c r="D287" s="118"/>
      <c r="E287" s="119"/>
      <c r="F287" s="40"/>
      <c r="G287" s="77"/>
      <c r="H287" s="77"/>
      <c r="I287" s="77"/>
      <c r="J287" s="77"/>
      <c r="K287" s="77"/>
    </row>
    <row r="288" spans="1:11" ht="15" x14ac:dyDescent="0.25">
      <c r="A288" s="79" t="s">
        <v>5</v>
      </c>
      <c r="B288" s="80" t="s">
        <v>1</v>
      </c>
      <c r="C288" s="17" t="s">
        <v>7</v>
      </c>
      <c r="D288" s="82" t="s">
        <v>3</v>
      </c>
      <c r="E288" s="18" t="s">
        <v>4</v>
      </c>
      <c r="F288" s="84"/>
      <c r="G288" s="15" t="s">
        <v>5</v>
      </c>
      <c r="H288" s="16" t="s">
        <v>6</v>
      </c>
      <c r="I288" s="17" t="s">
        <v>7</v>
      </c>
      <c r="J288" s="18" t="s">
        <v>3</v>
      </c>
      <c r="K288" s="18" t="s">
        <v>4</v>
      </c>
    </row>
    <row r="289" spans="1:11" ht="15" x14ac:dyDescent="0.25">
      <c r="A289" s="5">
        <v>39783</v>
      </c>
      <c r="B289" s="86">
        <v>5.77</v>
      </c>
      <c r="C289" s="13"/>
      <c r="D289" s="7">
        <v>1000</v>
      </c>
      <c r="E289" s="8">
        <f>(D289)+(D289*C290)</f>
        <v>3112.6516464471406</v>
      </c>
      <c r="F289" s="84"/>
      <c r="G289" s="19">
        <v>39783</v>
      </c>
      <c r="H289" s="20">
        <v>8515</v>
      </c>
      <c r="I289" s="13"/>
      <c r="J289" s="7">
        <v>1000</v>
      </c>
      <c r="K289" s="8">
        <f>(J289)+(J289*I290)</f>
        <v>1229.7122724603641</v>
      </c>
    </row>
    <row r="290" spans="1:11" ht="15" x14ac:dyDescent="0.25">
      <c r="A290" s="5">
        <v>40148</v>
      </c>
      <c r="B290" s="86">
        <v>17.96</v>
      </c>
      <c r="C290" s="13">
        <f t="shared" ref="C290:C299" si="76">(B290-B289)/B289</f>
        <v>2.1126516464471408</v>
      </c>
      <c r="D290" s="7">
        <v>1000</v>
      </c>
      <c r="E290" s="8">
        <f t="shared" ref="E290:E298" si="77">(E289+D290)+(E289+D290)*C291</f>
        <v>7698.6274138949248</v>
      </c>
      <c r="F290" s="84"/>
      <c r="G290" s="19">
        <v>40148</v>
      </c>
      <c r="H290" s="21">
        <v>10471</v>
      </c>
      <c r="I290" s="13">
        <f t="shared" ref="I290:I299" si="78">(H290-H289)/H289</f>
        <v>0.22971227246036408</v>
      </c>
      <c r="J290" s="7">
        <v>1000</v>
      </c>
      <c r="K290" s="8">
        <f t="shared" ref="K290:K298" si="79">(K289+J290)+(K289+J290)*I291</f>
        <v>2446.9127803306319</v>
      </c>
    </row>
    <row r="291" spans="1:11" ht="15" x14ac:dyDescent="0.25">
      <c r="A291" s="5">
        <v>40513</v>
      </c>
      <c r="B291" s="86">
        <v>33.619999999999997</v>
      </c>
      <c r="C291" s="13">
        <f t="shared" si="76"/>
        <v>0.87193763919821798</v>
      </c>
      <c r="D291" s="7">
        <v>1000</v>
      </c>
      <c r="E291" s="8">
        <f t="shared" si="77"/>
        <v>16610.704341821958</v>
      </c>
      <c r="F291" s="84"/>
      <c r="G291" s="19">
        <v>40513</v>
      </c>
      <c r="H291" s="21">
        <v>11491</v>
      </c>
      <c r="I291" s="13">
        <f t="shared" si="78"/>
        <v>9.741189953204088E-2</v>
      </c>
      <c r="J291" s="7">
        <v>1000</v>
      </c>
      <c r="K291" s="8">
        <f t="shared" si="79"/>
        <v>3664.6883158384239</v>
      </c>
    </row>
    <row r="292" spans="1:11" ht="15" x14ac:dyDescent="0.25">
      <c r="A292" s="5">
        <v>40878</v>
      </c>
      <c r="B292" s="86">
        <v>64.2</v>
      </c>
      <c r="C292" s="13">
        <f t="shared" si="76"/>
        <v>0.90957763236168965</v>
      </c>
      <c r="D292" s="7">
        <v>1000</v>
      </c>
      <c r="E292" s="8">
        <f t="shared" si="77"/>
        <v>26953.704184227812</v>
      </c>
      <c r="F292" s="84"/>
      <c r="G292" s="19">
        <v>40878</v>
      </c>
      <c r="H292" s="21">
        <v>12217</v>
      </c>
      <c r="I292" s="13">
        <f t="shared" si="78"/>
        <v>6.3179879906013398E-2</v>
      </c>
      <c r="J292" s="7">
        <v>1000</v>
      </c>
      <c r="K292" s="8">
        <f t="shared" si="79"/>
        <v>5022.8349672468257</v>
      </c>
    </row>
    <row r="293" spans="1:11" ht="15" x14ac:dyDescent="0.25">
      <c r="A293" s="5">
        <v>41244</v>
      </c>
      <c r="B293" s="86">
        <v>98.26</v>
      </c>
      <c r="C293" s="13">
        <f t="shared" si="76"/>
        <v>0.53052959501557628</v>
      </c>
      <c r="D293" s="7">
        <v>1000</v>
      </c>
      <c r="E293" s="8">
        <f t="shared" si="77"/>
        <v>27458.696599447059</v>
      </c>
      <c r="F293" s="84"/>
      <c r="G293" s="19">
        <v>41244</v>
      </c>
      <c r="H293" s="21">
        <v>13155</v>
      </c>
      <c r="I293" s="13">
        <f t="shared" si="78"/>
        <v>7.6778259801915369E-2</v>
      </c>
      <c r="J293" s="7">
        <v>1000</v>
      </c>
      <c r="K293" s="8">
        <f t="shared" si="79"/>
        <v>7213.2090390705998</v>
      </c>
    </row>
    <row r="294" spans="1:11" ht="15" x14ac:dyDescent="0.25">
      <c r="A294" s="5">
        <v>41609</v>
      </c>
      <c r="B294" s="86">
        <v>96.52</v>
      </c>
      <c r="C294" s="13">
        <f t="shared" si="76"/>
        <v>-1.770812131080815E-2</v>
      </c>
      <c r="D294" s="7">
        <v>1000</v>
      </c>
      <c r="E294" s="8">
        <f t="shared" si="77"/>
        <v>37693.325458695734</v>
      </c>
      <c r="F294" s="84"/>
      <c r="G294" s="19">
        <v>41609</v>
      </c>
      <c r="H294" s="21">
        <v>15755</v>
      </c>
      <c r="I294" s="13">
        <f t="shared" si="78"/>
        <v>0.1976434815659445</v>
      </c>
      <c r="J294" s="7">
        <v>1000</v>
      </c>
      <c r="K294" s="8">
        <f t="shared" si="79"/>
        <v>9411.1750417227249</v>
      </c>
    </row>
    <row r="295" spans="1:11" ht="15" x14ac:dyDescent="0.25">
      <c r="A295" s="5">
        <v>41974</v>
      </c>
      <c r="B295" s="86">
        <v>127.84</v>
      </c>
      <c r="C295" s="13">
        <f t="shared" si="76"/>
        <v>0.32449233319519277</v>
      </c>
      <c r="D295" s="7">
        <v>1000</v>
      </c>
      <c r="E295" s="8">
        <f t="shared" si="77"/>
        <v>55993.939376241477</v>
      </c>
      <c r="F295" s="84"/>
      <c r="G295" s="19">
        <v>41974</v>
      </c>
      <c r="H295" s="21">
        <v>18053</v>
      </c>
      <c r="I295" s="13">
        <f t="shared" si="78"/>
        <v>0.14585845763249761</v>
      </c>
      <c r="J295" s="7">
        <v>1000</v>
      </c>
      <c r="K295" s="8">
        <f t="shared" si="79"/>
        <v>10049.007095885365</v>
      </c>
    </row>
    <row r="296" spans="1:11" ht="15" x14ac:dyDescent="0.25">
      <c r="A296" s="5">
        <v>42339</v>
      </c>
      <c r="B296" s="86">
        <v>185</v>
      </c>
      <c r="C296" s="13">
        <f t="shared" si="76"/>
        <v>0.44712140175219017</v>
      </c>
      <c r="D296" s="7">
        <v>1000</v>
      </c>
      <c r="E296" s="8">
        <f t="shared" si="77"/>
        <v>78540.729213940547</v>
      </c>
      <c r="F296" s="84"/>
      <c r="G296" s="19">
        <v>42339</v>
      </c>
      <c r="H296" s="21">
        <v>17425</v>
      </c>
      <c r="I296" s="13">
        <f t="shared" si="78"/>
        <v>-3.4786462083864177E-2</v>
      </c>
      <c r="J296" s="7">
        <v>1000</v>
      </c>
      <c r="K296" s="8">
        <f t="shared" si="79"/>
        <v>12658.325891257362</v>
      </c>
    </row>
    <row r="297" spans="1:11" ht="15" x14ac:dyDescent="0.25">
      <c r="A297" s="5">
        <v>42705</v>
      </c>
      <c r="B297" s="86">
        <v>254.94</v>
      </c>
      <c r="C297" s="13">
        <f t="shared" si="76"/>
        <v>0.37805405405405407</v>
      </c>
      <c r="D297" s="7">
        <v>1000</v>
      </c>
      <c r="E297" s="8">
        <f t="shared" si="77"/>
        <v>69781.436792931447</v>
      </c>
      <c r="F297" s="84"/>
      <c r="G297" s="19">
        <v>42705</v>
      </c>
      <c r="H297" s="21">
        <v>19963</v>
      </c>
      <c r="I297" s="13">
        <f t="shared" si="78"/>
        <v>0.14565279770444764</v>
      </c>
      <c r="J297" s="7">
        <v>1000</v>
      </c>
      <c r="K297" s="8">
        <f t="shared" si="79"/>
        <v>16984.134745507828</v>
      </c>
    </row>
    <row r="298" spans="1:11" ht="15" x14ac:dyDescent="0.25">
      <c r="A298" s="5">
        <v>43070</v>
      </c>
      <c r="B298" s="86">
        <v>223.66</v>
      </c>
      <c r="C298" s="13">
        <f t="shared" si="76"/>
        <v>-0.12269553620459717</v>
      </c>
      <c r="D298" s="7">
        <v>1000</v>
      </c>
      <c r="E298" s="87">
        <f t="shared" si="77"/>
        <v>77484.248342937208</v>
      </c>
      <c r="F298" s="84"/>
      <c r="G298" s="19">
        <v>43070</v>
      </c>
      <c r="H298" s="21">
        <v>24824</v>
      </c>
      <c r="I298" s="13">
        <f t="shared" si="78"/>
        <v>0.24350047588037871</v>
      </c>
      <c r="J298" s="7">
        <v>1000</v>
      </c>
      <c r="K298" s="36">
        <f t="shared" si="79"/>
        <v>16899.609700630885</v>
      </c>
    </row>
    <row r="299" spans="1:11" ht="15" x14ac:dyDescent="0.25">
      <c r="A299" s="5">
        <v>43435</v>
      </c>
      <c r="B299" s="86">
        <v>244.84</v>
      </c>
      <c r="C299" s="13">
        <f t="shared" si="76"/>
        <v>9.469730841455784E-2</v>
      </c>
      <c r="D299" s="10"/>
      <c r="E299" s="88"/>
      <c r="F299" s="84"/>
      <c r="G299" s="19">
        <v>43435</v>
      </c>
      <c r="H299" s="21">
        <v>23327</v>
      </c>
      <c r="I299" s="13">
        <f t="shared" si="78"/>
        <v>-6.0304543989687397E-2</v>
      </c>
      <c r="J299" s="37"/>
      <c r="K299" s="11"/>
    </row>
    <row r="300" spans="1:11" ht="15" x14ac:dyDescent="0.25">
      <c r="A300" s="40"/>
      <c r="B300" s="103"/>
      <c r="C300" s="40"/>
      <c r="D300" s="42">
        <f>SUM(D289:D299)</f>
        <v>10000</v>
      </c>
      <c r="E300" s="89"/>
      <c r="F300" s="40"/>
      <c r="G300" s="40"/>
      <c r="H300" s="40"/>
      <c r="I300" s="40"/>
      <c r="J300" s="42">
        <f>SUM(J289:J299)</f>
        <v>10000</v>
      </c>
      <c r="K300" s="44"/>
    </row>
    <row r="301" spans="1:11" ht="12.75" x14ac:dyDescent="0.2">
      <c r="B301" s="45"/>
    </row>
    <row r="302" spans="1:11" ht="18.75" x14ac:dyDescent="0.3">
      <c r="A302" s="122" t="s">
        <v>1244</v>
      </c>
      <c r="B302" s="118"/>
      <c r="C302" s="118"/>
      <c r="D302" s="118"/>
      <c r="E302" s="119"/>
      <c r="F302" s="40"/>
      <c r="G302" s="77"/>
      <c r="H302" s="77"/>
      <c r="I302" s="77"/>
      <c r="J302" s="77"/>
      <c r="K302" s="77"/>
    </row>
    <row r="303" spans="1:11" ht="15" x14ac:dyDescent="0.25">
      <c r="A303" s="79" t="s">
        <v>5</v>
      </c>
      <c r="B303" s="80" t="s">
        <v>1</v>
      </c>
      <c r="C303" s="17" t="s">
        <v>7</v>
      </c>
      <c r="D303" s="82" t="s">
        <v>3</v>
      </c>
      <c r="E303" s="18" t="s">
        <v>4</v>
      </c>
      <c r="F303" s="84"/>
      <c r="G303" s="15" t="s">
        <v>5</v>
      </c>
      <c r="H303" s="16" t="s">
        <v>6</v>
      </c>
      <c r="I303" s="17" t="s">
        <v>7</v>
      </c>
      <c r="J303" s="18" t="s">
        <v>3</v>
      </c>
      <c r="K303" s="18" t="s">
        <v>4</v>
      </c>
    </row>
    <row r="304" spans="1:11" ht="15" x14ac:dyDescent="0.25">
      <c r="A304" s="5">
        <v>39783</v>
      </c>
      <c r="B304" s="86">
        <v>132.88999999999999</v>
      </c>
      <c r="C304" s="13"/>
      <c r="D304" s="7">
        <v>1000</v>
      </c>
      <c r="E304" s="8">
        <f>(D304)+(D304*C305)</f>
        <v>1189.480021070058</v>
      </c>
      <c r="F304" s="84"/>
      <c r="G304" s="19">
        <v>39783</v>
      </c>
      <c r="H304" s="20">
        <v>8515</v>
      </c>
      <c r="I304" s="13"/>
      <c r="J304" s="7">
        <v>1000</v>
      </c>
      <c r="K304" s="8">
        <f>(J304)+(J304*I305)</f>
        <v>1229.7122724603641</v>
      </c>
    </row>
    <row r="305" spans="1:11" ht="15" x14ac:dyDescent="0.25">
      <c r="A305" s="5">
        <v>40148</v>
      </c>
      <c r="B305" s="86">
        <v>158.07</v>
      </c>
      <c r="C305" s="13">
        <f t="shared" ref="C305:C314" si="80">(B305-B304)/B304</f>
        <v>0.18948002107005801</v>
      </c>
      <c r="D305" s="7">
        <v>1000</v>
      </c>
      <c r="E305" s="8">
        <f t="shared" ref="E305:E313" si="81">(E304+D305)+(E304+D305)*C306</f>
        <v>3775.7345413012399</v>
      </c>
      <c r="F305" s="84"/>
      <c r="G305" s="19">
        <v>40148</v>
      </c>
      <c r="H305" s="21">
        <v>10471</v>
      </c>
      <c r="I305" s="13">
        <f t="shared" ref="I305:I314" si="82">(H305-H304)/H304</f>
        <v>0.22971227246036408</v>
      </c>
      <c r="J305" s="7">
        <v>1000</v>
      </c>
      <c r="K305" s="8">
        <f t="shared" ref="K305:K313" si="83">(K304+J305)+(K304+J305)*I306</f>
        <v>2446.9127803306319</v>
      </c>
    </row>
    <row r="306" spans="1:11" ht="15" x14ac:dyDescent="0.25">
      <c r="A306" s="5">
        <v>40513</v>
      </c>
      <c r="B306" s="86">
        <v>272.58999999999997</v>
      </c>
      <c r="C306" s="13">
        <f t="shared" si="80"/>
        <v>0.72448915037641548</v>
      </c>
      <c r="D306" s="7">
        <v>1000</v>
      </c>
      <c r="E306" s="8">
        <f t="shared" si="81"/>
        <v>5693.4240210083426</v>
      </c>
      <c r="F306" s="84"/>
      <c r="G306" s="19">
        <v>40513</v>
      </c>
      <c r="H306" s="21">
        <v>11491</v>
      </c>
      <c r="I306" s="13">
        <f t="shared" si="82"/>
        <v>9.741189953204088E-2</v>
      </c>
      <c r="J306" s="7">
        <v>1000</v>
      </c>
      <c r="K306" s="8">
        <f t="shared" si="83"/>
        <v>3664.6883158384239</v>
      </c>
    </row>
    <row r="307" spans="1:11" ht="15" x14ac:dyDescent="0.25">
      <c r="A307" s="5">
        <v>40878</v>
      </c>
      <c r="B307" s="86">
        <v>324.97000000000003</v>
      </c>
      <c r="C307" s="13">
        <f t="shared" si="80"/>
        <v>0.19215671888183741</v>
      </c>
      <c r="D307" s="7">
        <v>1000</v>
      </c>
      <c r="E307" s="8">
        <f t="shared" si="81"/>
        <v>7300.21317588081</v>
      </c>
      <c r="F307" s="84"/>
      <c r="G307" s="19">
        <v>40878</v>
      </c>
      <c r="H307" s="21">
        <v>12217</v>
      </c>
      <c r="I307" s="13">
        <f t="shared" si="82"/>
        <v>6.3179879906013398E-2</v>
      </c>
      <c r="J307" s="7">
        <v>1000</v>
      </c>
      <c r="K307" s="8">
        <f t="shared" si="83"/>
        <v>5022.8349672468257</v>
      </c>
    </row>
    <row r="308" spans="1:11" ht="15" x14ac:dyDescent="0.25">
      <c r="A308" s="5">
        <v>41244</v>
      </c>
      <c r="B308" s="86">
        <v>354.43</v>
      </c>
      <c r="C308" s="13">
        <f t="shared" si="80"/>
        <v>9.0654521955872785E-2</v>
      </c>
      <c r="D308" s="7">
        <v>1000</v>
      </c>
      <c r="E308" s="8">
        <f t="shared" si="81"/>
        <v>11192.630097002157</v>
      </c>
      <c r="F308" s="84"/>
      <c r="G308" s="19">
        <v>41244</v>
      </c>
      <c r="H308" s="21">
        <v>13155</v>
      </c>
      <c r="I308" s="13">
        <f t="shared" si="82"/>
        <v>7.6778259801915369E-2</v>
      </c>
      <c r="J308" s="7">
        <v>1000</v>
      </c>
      <c r="K308" s="8">
        <f t="shared" si="83"/>
        <v>7213.2090390705998</v>
      </c>
    </row>
    <row r="309" spans="1:11" ht="15" x14ac:dyDescent="0.25">
      <c r="A309" s="5">
        <v>41609</v>
      </c>
      <c r="B309" s="86">
        <v>477.94</v>
      </c>
      <c r="C309" s="13">
        <f t="shared" si="80"/>
        <v>0.34847501622323163</v>
      </c>
      <c r="D309" s="7">
        <v>1000</v>
      </c>
      <c r="E309" s="8">
        <f t="shared" si="81"/>
        <v>15793.989244162458</v>
      </c>
      <c r="F309" s="84"/>
      <c r="G309" s="19">
        <v>41609</v>
      </c>
      <c r="H309" s="21">
        <v>15755</v>
      </c>
      <c r="I309" s="13">
        <f t="shared" si="82"/>
        <v>0.1976434815659445</v>
      </c>
      <c r="J309" s="7">
        <v>1000</v>
      </c>
      <c r="K309" s="8">
        <f t="shared" si="83"/>
        <v>9411.1750417227249</v>
      </c>
    </row>
    <row r="310" spans="1:11" ht="15" x14ac:dyDescent="0.25">
      <c r="A310" s="5">
        <v>41974</v>
      </c>
      <c r="B310" s="86">
        <v>619.11</v>
      </c>
      <c r="C310" s="13">
        <f t="shared" si="80"/>
        <v>0.29537180399213292</v>
      </c>
      <c r="D310" s="7">
        <v>1000</v>
      </c>
      <c r="E310" s="8">
        <f t="shared" si="81"/>
        <v>20125.064302202467</v>
      </c>
      <c r="F310" s="84"/>
      <c r="G310" s="19">
        <v>41974</v>
      </c>
      <c r="H310" s="21">
        <v>18053</v>
      </c>
      <c r="I310" s="13">
        <f t="shared" si="82"/>
        <v>0.14585845763249761</v>
      </c>
      <c r="J310" s="7">
        <v>1000</v>
      </c>
      <c r="K310" s="8">
        <f t="shared" si="83"/>
        <v>10049.007095885365</v>
      </c>
    </row>
    <row r="311" spans="1:11" ht="15" x14ac:dyDescent="0.25">
      <c r="A311" s="5">
        <v>42339</v>
      </c>
      <c r="B311" s="86">
        <v>741.91</v>
      </c>
      <c r="C311" s="13">
        <f t="shared" si="80"/>
        <v>0.19834924326856285</v>
      </c>
      <c r="D311" s="7">
        <v>1000</v>
      </c>
      <c r="E311" s="8">
        <f t="shared" si="81"/>
        <v>22488.394192336655</v>
      </c>
      <c r="F311" s="84"/>
      <c r="G311" s="19">
        <v>42339</v>
      </c>
      <c r="H311" s="21">
        <v>17425</v>
      </c>
      <c r="I311" s="13">
        <f t="shared" si="82"/>
        <v>-3.4786462083864177E-2</v>
      </c>
      <c r="J311" s="7">
        <v>1000</v>
      </c>
      <c r="K311" s="8">
        <f t="shared" si="83"/>
        <v>12658.325891257362</v>
      </c>
    </row>
    <row r="312" spans="1:11" ht="15" x14ac:dyDescent="0.25">
      <c r="A312" s="5">
        <v>42705</v>
      </c>
      <c r="B312" s="86">
        <v>789.79</v>
      </c>
      <c r="C312" s="13">
        <f t="shared" si="80"/>
        <v>6.4536129719238181E-2</v>
      </c>
      <c r="D312" s="7">
        <v>1000</v>
      </c>
      <c r="E312" s="8">
        <f t="shared" si="81"/>
        <v>21156.179461125776</v>
      </c>
      <c r="F312" s="84"/>
      <c r="G312" s="19">
        <v>42705</v>
      </c>
      <c r="H312" s="21">
        <v>19963</v>
      </c>
      <c r="I312" s="13">
        <f t="shared" si="82"/>
        <v>0.14565279770444764</v>
      </c>
      <c r="J312" s="7">
        <v>1000</v>
      </c>
      <c r="K312" s="8">
        <f t="shared" si="83"/>
        <v>16984.134745507828</v>
      </c>
    </row>
    <row r="313" spans="1:11" ht="15" x14ac:dyDescent="0.25">
      <c r="A313" s="5">
        <v>43070</v>
      </c>
      <c r="B313" s="86">
        <v>711.37</v>
      </c>
      <c r="C313" s="13">
        <f t="shared" si="80"/>
        <v>-9.92922169184213E-2</v>
      </c>
      <c r="D313" s="7">
        <v>1000</v>
      </c>
      <c r="E313" s="87">
        <f t="shared" si="81"/>
        <v>26110.760208386891</v>
      </c>
      <c r="F313" s="84"/>
      <c r="G313" s="19">
        <v>43070</v>
      </c>
      <c r="H313" s="21">
        <v>24824</v>
      </c>
      <c r="I313" s="13">
        <f t="shared" si="82"/>
        <v>0.24350047588037871</v>
      </c>
      <c r="J313" s="7">
        <v>1000</v>
      </c>
      <c r="K313" s="36">
        <f t="shared" si="83"/>
        <v>16899.609700630885</v>
      </c>
    </row>
    <row r="314" spans="1:11" ht="15" x14ac:dyDescent="0.25">
      <c r="A314" s="5">
        <v>43435</v>
      </c>
      <c r="B314" s="86">
        <v>838.34</v>
      </c>
      <c r="C314" s="13">
        <f t="shared" si="80"/>
        <v>0.1784865822286574</v>
      </c>
      <c r="D314" s="10"/>
      <c r="E314" s="88"/>
      <c r="F314" s="84"/>
      <c r="G314" s="19">
        <v>43435</v>
      </c>
      <c r="H314" s="21">
        <v>23327</v>
      </c>
      <c r="I314" s="13">
        <f t="shared" si="82"/>
        <v>-6.0304543989687397E-2</v>
      </c>
      <c r="J314" s="37"/>
      <c r="K314" s="11"/>
    </row>
    <row r="315" spans="1:11" ht="15" x14ac:dyDescent="0.25">
      <c r="A315" s="40"/>
      <c r="B315" s="103"/>
      <c r="C315" s="40"/>
      <c r="D315" s="42">
        <f>SUM(D304:D314)</f>
        <v>10000</v>
      </c>
      <c r="E315" s="89"/>
      <c r="F315" s="40"/>
      <c r="G315" s="40"/>
      <c r="H315" s="40"/>
      <c r="I315" s="40"/>
      <c r="J315" s="42">
        <f>SUM(J304:J314)</f>
        <v>10000</v>
      </c>
      <c r="K315" s="44"/>
    </row>
    <row r="316" spans="1:11" ht="12.75" x14ac:dyDescent="0.2">
      <c r="B316" s="45"/>
    </row>
    <row r="317" spans="1:11" ht="18.75" x14ac:dyDescent="0.3">
      <c r="A317" s="122" t="s">
        <v>1246</v>
      </c>
      <c r="B317" s="118"/>
      <c r="C317" s="118"/>
      <c r="D317" s="118"/>
      <c r="E317" s="119"/>
      <c r="F317" s="40"/>
      <c r="G317" s="77"/>
      <c r="H317" s="77"/>
      <c r="I317" s="77"/>
      <c r="J317" s="77"/>
      <c r="K317" s="77"/>
    </row>
    <row r="318" spans="1:11" ht="15" x14ac:dyDescent="0.25">
      <c r="A318" s="79" t="s">
        <v>5</v>
      </c>
      <c r="B318" s="80" t="s">
        <v>1</v>
      </c>
      <c r="C318" s="17" t="s">
        <v>7</v>
      </c>
      <c r="D318" s="82" t="s">
        <v>3</v>
      </c>
      <c r="E318" s="18" t="s">
        <v>4</v>
      </c>
      <c r="F318" s="84"/>
      <c r="G318" s="15" t="s">
        <v>5</v>
      </c>
      <c r="H318" s="16" t="s">
        <v>6</v>
      </c>
      <c r="I318" s="17" t="s">
        <v>7</v>
      </c>
      <c r="J318" s="18" t="s">
        <v>3</v>
      </c>
      <c r="K318" s="18" t="s">
        <v>4</v>
      </c>
    </row>
    <row r="319" spans="1:11" ht="15" x14ac:dyDescent="0.25">
      <c r="A319" s="5">
        <v>39783</v>
      </c>
      <c r="B319" s="86">
        <v>23.1</v>
      </c>
      <c r="C319" s="13"/>
      <c r="D319" s="7">
        <v>1000</v>
      </c>
      <c r="E319" s="8">
        <f>(D319)+(D319*C320)</f>
        <v>1230.3030303030303</v>
      </c>
      <c r="F319" s="84"/>
      <c r="G319" s="19">
        <v>39783</v>
      </c>
      <c r="H319" s="20">
        <v>8515</v>
      </c>
      <c r="I319" s="13"/>
      <c r="J319" s="7">
        <v>1000</v>
      </c>
      <c r="K319" s="8">
        <f>(J319)+(J319*I320)</f>
        <v>1229.7122724603641</v>
      </c>
    </row>
    <row r="320" spans="1:11" ht="15" x14ac:dyDescent="0.25">
      <c r="A320" s="5">
        <v>40148</v>
      </c>
      <c r="B320" s="86">
        <v>28.42</v>
      </c>
      <c r="C320" s="13">
        <f t="shared" ref="C320:C329" si="84">(B320-B319)/B319</f>
        <v>0.23030303030303031</v>
      </c>
      <c r="D320" s="7">
        <v>1000</v>
      </c>
      <c r="E320" s="8">
        <f t="shared" ref="E320:E328" si="85">(E319+D320)+(E319+D320)*C321</f>
        <v>3142.9850937240089</v>
      </c>
      <c r="F320" s="84"/>
      <c r="G320" s="19">
        <v>40148</v>
      </c>
      <c r="H320" s="21">
        <v>10471</v>
      </c>
      <c r="I320" s="13">
        <f t="shared" ref="I320:I329" si="86">(H320-H319)/H319</f>
        <v>0.22971227246036408</v>
      </c>
      <c r="J320" s="7">
        <v>1000</v>
      </c>
      <c r="K320" s="8">
        <f t="shared" ref="K320:K328" si="87">(K319+J320)+(K319+J320)*I321</f>
        <v>2446.9127803306319</v>
      </c>
    </row>
    <row r="321" spans="1:11" ht="15" x14ac:dyDescent="0.25">
      <c r="A321" s="5">
        <v>40513</v>
      </c>
      <c r="B321" s="86">
        <v>40.049999999999997</v>
      </c>
      <c r="C321" s="13">
        <f t="shared" si="84"/>
        <v>0.40921885995777602</v>
      </c>
      <c r="D321" s="7">
        <v>1000</v>
      </c>
      <c r="E321" s="8">
        <f t="shared" si="85"/>
        <v>5109.164388989484</v>
      </c>
      <c r="F321" s="84"/>
      <c r="G321" s="19">
        <v>40513</v>
      </c>
      <c r="H321" s="21">
        <v>11491</v>
      </c>
      <c r="I321" s="13">
        <f t="shared" si="86"/>
        <v>9.741189953204088E-2</v>
      </c>
      <c r="J321" s="7">
        <v>1000</v>
      </c>
      <c r="K321" s="8">
        <f t="shared" si="87"/>
        <v>3664.6883158384239</v>
      </c>
    </row>
    <row r="322" spans="1:11" ht="15" x14ac:dyDescent="0.25">
      <c r="A322" s="5">
        <v>40878</v>
      </c>
      <c r="B322" s="86">
        <v>49.39</v>
      </c>
      <c r="C322" s="13">
        <f t="shared" si="84"/>
        <v>0.23320848938826477</v>
      </c>
      <c r="D322" s="7">
        <v>1000</v>
      </c>
      <c r="E322" s="8">
        <f t="shared" si="85"/>
        <v>6551.9829456321713</v>
      </c>
      <c r="F322" s="84"/>
      <c r="G322" s="19">
        <v>40878</v>
      </c>
      <c r="H322" s="21">
        <v>12217</v>
      </c>
      <c r="I322" s="13">
        <f t="shared" si="86"/>
        <v>6.3179879906013398E-2</v>
      </c>
      <c r="J322" s="7">
        <v>1000</v>
      </c>
      <c r="K322" s="8">
        <f t="shared" si="87"/>
        <v>5022.8349672468257</v>
      </c>
    </row>
    <row r="323" spans="1:11" ht="15" x14ac:dyDescent="0.25">
      <c r="A323" s="5">
        <v>41244</v>
      </c>
      <c r="B323" s="86">
        <v>52.97</v>
      </c>
      <c r="C323" s="13">
        <f t="shared" si="84"/>
        <v>7.2484308564486705E-2</v>
      </c>
      <c r="D323" s="7">
        <v>1000</v>
      </c>
      <c r="E323" s="8">
        <f t="shared" si="85"/>
        <v>10173.862620357027</v>
      </c>
      <c r="F323" s="84"/>
      <c r="G323" s="19">
        <v>41244</v>
      </c>
      <c r="H323" s="21">
        <v>13155</v>
      </c>
      <c r="I323" s="13">
        <f t="shared" si="86"/>
        <v>7.6778259801915369E-2</v>
      </c>
      <c r="J323" s="7">
        <v>1000</v>
      </c>
      <c r="K323" s="8">
        <f t="shared" si="87"/>
        <v>7213.2090390705998</v>
      </c>
    </row>
    <row r="324" spans="1:11" ht="15" x14ac:dyDescent="0.25">
      <c r="A324" s="5">
        <v>41609</v>
      </c>
      <c r="B324" s="86">
        <v>71.36</v>
      </c>
      <c r="C324" s="13">
        <f t="shared" si="84"/>
        <v>0.34717764772512744</v>
      </c>
      <c r="D324" s="7">
        <v>1000</v>
      </c>
      <c r="E324" s="8">
        <f t="shared" si="85"/>
        <v>14695.44572478289</v>
      </c>
      <c r="F324" s="84"/>
      <c r="G324" s="19">
        <v>41609</v>
      </c>
      <c r="H324" s="21">
        <v>15755</v>
      </c>
      <c r="I324" s="13">
        <f t="shared" si="86"/>
        <v>0.1976434815659445</v>
      </c>
      <c r="J324" s="7">
        <v>1000</v>
      </c>
      <c r="K324" s="8">
        <f t="shared" si="87"/>
        <v>9411.1750417227249</v>
      </c>
    </row>
    <row r="325" spans="1:11" ht="15" x14ac:dyDescent="0.25">
      <c r="A325" s="5">
        <v>41974</v>
      </c>
      <c r="B325" s="86">
        <v>93.85</v>
      </c>
      <c r="C325" s="13">
        <f t="shared" si="84"/>
        <v>0.3151625560538116</v>
      </c>
      <c r="D325" s="7">
        <v>1000</v>
      </c>
      <c r="E325" s="8">
        <f t="shared" si="85"/>
        <v>12989.507399508653</v>
      </c>
      <c r="F325" s="84"/>
      <c r="G325" s="19">
        <v>41974</v>
      </c>
      <c r="H325" s="21">
        <v>18053</v>
      </c>
      <c r="I325" s="13">
        <f t="shared" si="86"/>
        <v>0.14585845763249761</v>
      </c>
      <c r="J325" s="7">
        <v>1000</v>
      </c>
      <c r="K325" s="8">
        <f t="shared" si="87"/>
        <v>10049.007095885365</v>
      </c>
    </row>
    <row r="326" spans="1:11" ht="15" x14ac:dyDescent="0.25">
      <c r="A326" s="5">
        <v>42339</v>
      </c>
      <c r="B326" s="86">
        <v>77.67</v>
      </c>
      <c r="C326" s="13">
        <f t="shared" si="84"/>
        <v>-0.17240277037826313</v>
      </c>
      <c r="D326" s="7">
        <v>1000</v>
      </c>
      <c r="E326" s="8">
        <f t="shared" si="85"/>
        <v>15990.581523475965</v>
      </c>
      <c r="F326" s="84"/>
      <c r="G326" s="19">
        <v>42339</v>
      </c>
      <c r="H326" s="21">
        <v>17425</v>
      </c>
      <c r="I326" s="13">
        <f t="shared" si="86"/>
        <v>-3.4786462083864177E-2</v>
      </c>
      <c r="J326" s="7">
        <v>1000</v>
      </c>
      <c r="K326" s="8">
        <f t="shared" si="87"/>
        <v>12658.325891257362</v>
      </c>
    </row>
    <row r="327" spans="1:11" ht="15" x14ac:dyDescent="0.25">
      <c r="A327" s="5">
        <v>42705</v>
      </c>
      <c r="B327" s="86">
        <v>88.78</v>
      </c>
      <c r="C327" s="13">
        <f t="shared" si="84"/>
        <v>0.143041071198661</v>
      </c>
      <c r="D327" s="7">
        <v>1000</v>
      </c>
      <c r="E327" s="8">
        <f t="shared" si="85"/>
        <v>17400.131472341007</v>
      </c>
      <c r="F327" s="84"/>
      <c r="G327" s="19">
        <v>42705</v>
      </c>
      <c r="H327" s="21">
        <v>19963</v>
      </c>
      <c r="I327" s="13">
        <f t="shared" si="86"/>
        <v>0.14565279770444764</v>
      </c>
      <c r="J327" s="7">
        <v>1000</v>
      </c>
      <c r="K327" s="8">
        <f t="shared" si="87"/>
        <v>16984.134745507828</v>
      </c>
    </row>
    <row r="328" spans="1:11" ht="15" x14ac:dyDescent="0.25">
      <c r="A328" s="5">
        <v>43070</v>
      </c>
      <c r="B328" s="86">
        <v>90.92</v>
      </c>
      <c r="C328" s="13">
        <f t="shared" si="84"/>
        <v>2.4104528046857407E-2</v>
      </c>
      <c r="D328" s="7">
        <v>1000</v>
      </c>
      <c r="E328" s="87">
        <f t="shared" si="85"/>
        <v>19161.069597462018</v>
      </c>
      <c r="F328" s="84"/>
      <c r="G328" s="19">
        <v>43070</v>
      </c>
      <c r="H328" s="21">
        <v>24824</v>
      </c>
      <c r="I328" s="13">
        <f t="shared" si="86"/>
        <v>0.24350047588037871</v>
      </c>
      <c r="J328" s="7">
        <v>1000</v>
      </c>
      <c r="K328" s="36">
        <f t="shared" si="87"/>
        <v>16899.609700630885</v>
      </c>
    </row>
    <row r="329" spans="1:11" ht="15" x14ac:dyDescent="0.25">
      <c r="A329" s="5">
        <v>43435</v>
      </c>
      <c r="B329" s="86">
        <v>94.68</v>
      </c>
      <c r="C329" s="13">
        <f t="shared" si="84"/>
        <v>4.1355037395512592E-2</v>
      </c>
      <c r="D329" s="10"/>
      <c r="E329" s="88"/>
      <c r="F329" s="84"/>
      <c r="G329" s="19">
        <v>43435</v>
      </c>
      <c r="H329" s="21">
        <v>23327</v>
      </c>
      <c r="I329" s="13">
        <f t="shared" si="86"/>
        <v>-6.0304543989687397E-2</v>
      </c>
      <c r="J329" s="37"/>
      <c r="K329" s="11"/>
    </row>
    <row r="330" spans="1:11" ht="15" x14ac:dyDescent="0.25">
      <c r="A330" s="40"/>
      <c r="B330" s="103"/>
      <c r="C330" s="40"/>
      <c r="D330" s="42">
        <f>SUM(D319:D329)</f>
        <v>10000</v>
      </c>
      <c r="E330" s="89"/>
      <c r="F330" s="40"/>
      <c r="G330" s="40"/>
      <c r="H330" s="40"/>
      <c r="I330" s="40"/>
      <c r="J330" s="42">
        <f>SUM(J319:J329)</f>
        <v>10000</v>
      </c>
      <c r="K330" s="44"/>
    </row>
    <row r="331" spans="1:11" ht="12.75" x14ac:dyDescent="0.2">
      <c r="B331" s="45"/>
    </row>
    <row r="332" spans="1:11" ht="18.75" x14ac:dyDescent="0.3">
      <c r="A332" s="122" t="s">
        <v>1249</v>
      </c>
      <c r="B332" s="118"/>
      <c r="C332" s="118"/>
      <c r="D332" s="118"/>
      <c r="E332" s="119"/>
      <c r="F332" s="40"/>
      <c r="G332" s="77"/>
      <c r="H332" s="77"/>
      <c r="I332" s="77"/>
      <c r="J332" s="77"/>
      <c r="K332" s="77"/>
    </row>
    <row r="333" spans="1:11" ht="15" x14ac:dyDescent="0.25">
      <c r="A333" s="79" t="s">
        <v>5</v>
      </c>
      <c r="B333" s="80" t="s">
        <v>1</v>
      </c>
      <c r="C333" s="17" t="s">
        <v>7</v>
      </c>
      <c r="D333" s="82" t="s">
        <v>3</v>
      </c>
      <c r="E333" s="18" t="s">
        <v>4</v>
      </c>
      <c r="F333" s="84"/>
      <c r="G333" s="15" t="s">
        <v>5</v>
      </c>
      <c r="H333" s="16" t="s">
        <v>6</v>
      </c>
      <c r="I333" s="17" t="s">
        <v>7</v>
      </c>
      <c r="J333" s="18" t="s">
        <v>3</v>
      </c>
      <c r="K333" s="18" t="s">
        <v>4</v>
      </c>
    </row>
    <row r="334" spans="1:11" ht="15" x14ac:dyDescent="0.25">
      <c r="A334" s="5">
        <v>39783</v>
      </c>
      <c r="B334" s="86">
        <v>29.07</v>
      </c>
      <c r="C334" s="13"/>
      <c r="D334" s="7">
        <v>1000</v>
      </c>
      <c r="E334" s="8">
        <f>(D334)+(D334*C335)</f>
        <v>1311.3175094599242</v>
      </c>
      <c r="F334" s="84"/>
      <c r="G334" s="19">
        <v>39783</v>
      </c>
      <c r="H334" s="20">
        <v>8515</v>
      </c>
      <c r="I334" s="13"/>
      <c r="J334" s="7">
        <v>1000</v>
      </c>
      <c r="K334" s="8">
        <f>(J334)+(J334*I335)</f>
        <v>1229.7122724603641</v>
      </c>
    </row>
    <row r="335" spans="1:11" ht="15" x14ac:dyDescent="0.25">
      <c r="A335" s="5">
        <v>40148</v>
      </c>
      <c r="B335" s="86">
        <v>38.119999999999997</v>
      </c>
      <c r="C335" s="13">
        <f t="shared" ref="C335:C344" si="88">(B335-B334)/B334</f>
        <v>0.3113175094599242</v>
      </c>
      <c r="D335" s="7">
        <v>1000</v>
      </c>
      <c r="E335" s="8">
        <f t="shared" ref="E335:E343" si="89">(E334+D335)+(E334+D335)*C336</f>
        <v>3663.4261259593031</v>
      </c>
      <c r="F335" s="84"/>
      <c r="G335" s="19">
        <v>40148</v>
      </c>
      <c r="H335" s="21">
        <v>10471</v>
      </c>
      <c r="I335" s="13">
        <f t="shared" ref="I335:I344" si="90">(H335-H334)/H334</f>
        <v>0.22971227246036408</v>
      </c>
      <c r="J335" s="7">
        <v>1000</v>
      </c>
      <c r="K335" s="8">
        <f t="shared" ref="K335:K343" si="91">(K334+J335)+(K334+J335)*I336</f>
        <v>2446.9127803306319</v>
      </c>
    </row>
    <row r="336" spans="1:11" ht="15" x14ac:dyDescent="0.25">
      <c r="A336" s="5">
        <v>40513</v>
      </c>
      <c r="B336" s="86">
        <v>60.42</v>
      </c>
      <c r="C336" s="13">
        <f t="shared" si="88"/>
        <v>0.58499475341028351</v>
      </c>
      <c r="D336" s="7">
        <v>1000</v>
      </c>
      <c r="E336" s="8">
        <f t="shared" si="89"/>
        <v>6170.819575810101</v>
      </c>
      <c r="F336" s="84"/>
      <c r="G336" s="19">
        <v>40513</v>
      </c>
      <c r="H336" s="21">
        <v>11491</v>
      </c>
      <c r="I336" s="13">
        <f t="shared" si="90"/>
        <v>9.741189953204088E-2</v>
      </c>
      <c r="J336" s="7">
        <v>1000</v>
      </c>
      <c r="K336" s="8">
        <f t="shared" si="91"/>
        <v>3664.6883158384239</v>
      </c>
    </row>
    <row r="337" spans="1:11" ht="15" x14ac:dyDescent="0.25">
      <c r="A337" s="5">
        <v>40878</v>
      </c>
      <c r="B337" s="86">
        <v>79.95</v>
      </c>
      <c r="C337" s="13">
        <f t="shared" si="88"/>
        <v>0.32323733862959286</v>
      </c>
      <c r="D337" s="7">
        <v>1000</v>
      </c>
      <c r="E337" s="8">
        <f t="shared" si="89"/>
        <v>8020.1962034889211</v>
      </c>
      <c r="F337" s="84"/>
      <c r="G337" s="19">
        <v>40878</v>
      </c>
      <c r="H337" s="21">
        <v>12217</v>
      </c>
      <c r="I337" s="13">
        <f t="shared" si="90"/>
        <v>6.3179879906013398E-2</v>
      </c>
      <c r="J337" s="7">
        <v>1000</v>
      </c>
      <c r="K337" s="8">
        <f t="shared" si="91"/>
        <v>5022.8349672468257</v>
      </c>
    </row>
    <row r="338" spans="1:11" ht="15" x14ac:dyDescent="0.25">
      <c r="A338" s="5">
        <v>41244</v>
      </c>
      <c r="B338" s="86">
        <v>89.42</v>
      </c>
      <c r="C338" s="13">
        <f t="shared" si="88"/>
        <v>0.11844903064415258</v>
      </c>
      <c r="D338" s="7">
        <v>1000</v>
      </c>
      <c r="E338" s="8">
        <f t="shared" si="89"/>
        <v>12983.554611396323</v>
      </c>
      <c r="F338" s="84"/>
      <c r="G338" s="19">
        <v>41244</v>
      </c>
      <c r="H338" s="21">
        <v>13155</v>
      </c>
      <c r="I338" s="13">
        <f t="shared" si="90"/>
        <v>7.6778259801915369E-2</v>
      </c>
      <c r="J338" s="7">
        <v>1000</v>
      </c>
      <c r="K338" s="8">
        <f t="shared" si="91"/>
        <v>7213.2090390705998</v>
      </c>
    </row>
    <row r="339" spans="1:11" ht="15" x14ac:dyDescent="0.25">
      <c r="A339" s="5">
        <v>41609</v>
      </c>
      <c r="B339" s="86">
        <v>128.71</v>
      </c>
      <c r="C339" s="13">
        <f t="shared" si="88"/>
        <v>0.43938716170879005</v>
      </c>
      <c r="D339" s="7">
        <v>1000</v>
      </c>
      <c r="E339" s="8">
        <f t="shared" si="89"/>
        <v>20926.985387671197</v>
      </c>
      <c r="F339" s="84"/>
      <c r="G339" s="19">
        <v>41609</v>
      </c>
      <c r="H339" s="21">
        <v>15755</v>
      </c>
      <c r="I339" s="13">
        <f t="shared" si="90"/>
        <v>0.1976434815659445</v>
      </c>
      <c r="J339" s="7">
        <v>1000</v>
      </c>
      <c r="K339" s="8">
        <f t="shared" si="91"/>
        <v>9411.1750417227249</v>
      </c>
    </row>
    <row r="340" spans="1:11" ht="15" x14ac:dyDescent="0.25">
      <c r="A340" s="5">
        <v>41974</v>
      </c>
      <c r="B340" s="86">
        <v>192.62</v>
      </c>
      <c r="C340" s="13">
        <f t="shared" si="88"/>
        <v>0.49654261518141551</v>
      </c>
      <c r="D340" s="7">
        <v>1000</v>
      </c>
      <c r="E340" s="8">
        <f t="shared" si="89"/>
        <v>28848.181066055622</v>
      </c>
      <c r="F340" s="84"/>
      <c r="G340" s="19">
        <v>41974</v>
      </c>
      <c r="H340" s="21">
        <v>18053</v>
      </c>
      <c r="I340" s="13">
        <f t="shared" si="90"/>
        <v>0.14585845763249761</v>
      </c>
      <c r="J340" s="7">
        <v>1000</v>
      </c>
      <c r="K340" s="8">
        <f t="shared" si="91"/>
        <v>10049.007095885365</v>
      </c>
    </row>
    <row r="341" spans="1:11" ht="15" x14ac:dyDescent="0.25">
      <c r="A341" s="5">
        <v>42339</v>
      </c>
      <c r="B341" s="86">
        <v>253.42</v>
      </c>
      <c r="C341" s="13">
        <f t="shared" si="88"/>
        <v>0.31564738864084718</v>
      </c>
      <c r="D341" s="7">
        <v>1000</v>
      </c>
      <c r="E341" s="8">
        <f t="shared" si="89"/>
        <v>32791.5400939174</v>
      </c>
      <c r="F341" s="84"/>
      <c r="G341" s="19">
        <v>42339</v>
      </c>
      <c r="H341" s="21">
        <v>17425</v>
      </c>
      <c r="I341" s="13">
        <f t="shared" si="90"/>
        <v>-3.4786462083864177E-2</v>
      </c>
      <c r="J341" s="7">
        <v>1000</v>
      </c>
      <c r="K341" s="8">
        <f t="shared" si="91"/>
        <v>12658.325891257362</v>
      </c>
    </row>
    <row r="342" spans="1:11" ht="15" x14ac:dyDescent="0.25">
      <c r="A342" s="5">
        <v>42705</v>
      </c>
      <c r="B342" s="86">
        <v>278.41000000000003</v>
      </c>
      <c r="C342" s="13">
        <f t="shared" si="88"/>
        <v>9.8611001499487164E-2</v>
      </c>
      <c r="D342" s="7">
        <v>1000</v>
      </c>
      <c r="E342" s="8">
        <f t="shared" si="89"/>
        <v>29195.133271760678</v>
      </c>
      <c r="F342" s="84"/>
      <c r="G342" s="19">
        <v>42705</v>
      </c>
      <c r="H342" s="21">
        <v>19963</v>
      </c>
      <c r="I342" s="13">
        <f t="shared" si="90"/>
        <v>0.14565279770444764</v>
      </c>
      <c r="J342" s="7">
        <v>1000</v>
      </c>
      <c r="K342" s="8">
        <f t="shared" si="91"/>
        <v>16984.134745507828</v>
      </c>
    </row>
    <row r="343" spans="1:11" ht="15" x14ac:dyDescent="0.25">
      <c r="A343" s="5">
        <v>43070</v>
      </c>
      <c r="B343" s="86">
        <v>240.54</v>
      </c>
      <c r="C343" s="13">
        <f t="shared" si="88"/>
        <v>-0.13602241298803933</v>
      </c>
      <c r="D343" s="7">
        <v>1000</v>
      </c>
      <c r="E343" s="87">
        <f t="shared" si="89"/>
        <v>43236.508492527355</v>
      </c>
      <c r="F343" s="84"/>
      <c r="G343" s="19">
        <v>43070</v>
      </c>
      <c r="H343" s="21">
        <v>24824</v>
      </c>
      <c r="I343" s="13">
        <f t="shared" si="90"/>
        <v>0.24350047588037871</v>
      </c>
      <c r="J343" s="7">
        <v>1000</v>
      </c>
      <c r="K343" s="36">
        <f t="shared" si="91"/>
        <v>16899.609700630885</v>
      </c>
    </row>
    <row r="344" spans="1:11" ht="15" x14ac:dyDescent="0.25">
      <c r="A344" s="5">
        <v>43435</v>
      </c>
      <c r="B344" s="86">
        <v>344.43</v>
      </c>
      <c r="C344" s="13">
        <f t="shared" si="88"/>
        <v>0.43190321776003998</v>
      </c>
      <c r="D344" s="10"/>
      <c r="E344" s="88"/>
      <c r="F344" s="84"/>
      <c r="G344" s="19">
        <v>43435</v>
      </c>
      <c r="H344" s="21">
        <v>23327</v>
      </c>
      <c r="I344" s="13">
        <f t="shared" si="90"/>
        <v>-6.0304543989687397E-2</v>
      </c>
      <c r="J344" s="37"/>
      <c r="K344" s="11"/>
    </row>
    <row r="345" spans="1:11" ht="15" x14ac:dyDescent="0.25">
      <c r="A345" s="40"/>
      <c r="B345" s="103"/>
      <c r="C345" s="40"/>
      <c r="D345" s="42">
        <f>SUM(D334:D344)</f>
        <v>10000</v>
      </c>
      <c r="E345" s="89"/>
      <c r="F345" s="40"/>
      <c r="G345" s="40"/>
      <c r="H345" s="40"/>
      <c r="I345" s="40"/>
      <c r="J345" s="42">
        <f>SUM(J334:J344)</f>
        <v>10000</v>
      </c>
      <c r="K345" s="44"/>
    </row>
    <row r="346" spans="1:11" ht="12.75" x14ac:dyDescent="0.2">
      <c r="B346" s="45"/>
    </row>
    <row r="347" spans="1:11" ht="18.75" x14ac:dyDescent="0.3">
      <c r="A347" s="122" t="s">
        <v>1251</v>
      </c>
      <c r="B347" s="118"/>
      <c r="C347" s="118"/>
      <c r="D347" s="118"/>
      <c r="E347" s="119"/>
      <c r="F347" s="40"/>
      <c r="G347" s="77"/>
      <c r="H347" s="77"/>
      <c r="I347" s="77"/>
      <c r="J347" s="77"/>
      <c r="K347" s="77"/>
    </row>
    <row r="348" spans="1:11" ht="15" x14ac:dyDescent="0.25">
      <c r="A348" s="79" t="s">
        <v>5</v>
      </c>
      <c r="B348" s="80" t="s">
        <v>1</v>
      </c>
      <c r="C348" s="17" t="s">
        <v>7</v>
      </c>
      <c r="D348" s="82" t="s">
        <v>3</v>
      </c>
      <c r="E348" s="18" t="s">
        <v>4</v>
      </c>
      <c r="F348" s="84"/>
      <c r="G348" s="15" t="s">
        <v>5</v>
      </c>
      <c r="H348" s="16" t="s">
        <v>6</v>
      </c>
      <c r="I348" s="17" t="s">
        <v>7</v>
      </c>
      <c r="J348" s="18" t="s">
        <v>3</v>
      </c>
      <c r="K348" s="18" t="s">
        <v>4</v>
      </c>
    </row>
    <row r="349" spans="1:11" ht="15" x14ac:dyDescent="0.25">
      <c r="A349" s="5">
        <v>39783</v>
      </c>
      <c r="B349" s="86">
        <v>0.28999999999999998</v>
      </c>
      <c r="C349" s="13"/>
      <c r="D349" s="7">
        <v>1000</v>
      </c>
      <c r="E349" s="8">
        <f>(D349)+(D349*C350)</f>
        <v>14655.172413793105</v>
      </c>
      <c r="F349" s="84"/>
      <c r="G349" s="19">
        <v>39783</v>
      </c>
      <c r="H349" s="20">
        <v>8515</v>
      </c>
      <c r="I349" s="13"/>
      <c r="J349" s="7">
        <v>1000</v>
      </c>
      <c r="K349" s="8">
        <f>(J349)+(J349*I350)</f>
        <v>1229.7122724603641</v>
      </c>
    </row>
    <row r="350" spans="1:11" ht="15" x14ac:dyDescent="0.25">
      <c r="A350" s="5">
        <v>40148</v>
      </c>
      <c r="B350" s="86">
        <v>4.25</v>
      </c>
      <c r="C350" s="13">
        <f t="shared" ref="C350:C359" si="92">(B350-B349)/B349</f>
        <v>13.655172413793105</v>
      </c>
      <c r="D350" s="7">
        <v>1000</v>
      </c>
      <c r="E350" s="8">
        <f t="shared" ref="E350:E358" si="93">(E349+D350)+(E349+D350)*C351</f>
        <v>32341.744421906693</v>
      </c>
      <c r="F350" s="84"/>
      <c r="G350" s="19">
        <v>40148</v>
      </c>
      <c r="H350" s="21">
        <v>10471</v>
      </c>
      <c r="I350" s="13">
        <f t="shared" ref="I350:I359" si="94">(H350-H349)/H349</f>
        <v>0.22971227246036408</v>
      </c>
      <c r="J350" s="7">
        <v>1000</v>
      </c>
      <c r="K350" s="8">
        <f t="shared" ref="K350:K358" si="95">(K349+J350)+(K349+J350)*I351</f>
        <v>2446.9127803306319</v>
      </c>
    </row>
    <row r="351" spans="1:11" ht="15" x14ac:dyDescent="0.25">
      <c r="A351" s="5">
        <v>40513</v>
      </c>
      <c r="B351" s="86">
        <v>8.7799999999999994</v>
      </c>
      <c r="C351" s="13">
        <f t="shared" si="92"/>
        <v>1.0658823529411763</v>
      </c>
      <c r="D351" s="7">
        <v>1000</v>
      </c>
      <c r="E351" s="8">
        <f t="shared" si="93"/>
        <v>44240.469534762306</v>
      </c>
      <c r="F351" s="84"/>
      <c r="G351" s="19">
        <v>40513</v>
      </c>
      <c r="H351" s="21">
        <v>11491</v>
      </c>
      <c r="I351" s="13">
        <f t="shared" si="94"/>
        <v>9.741189953204088E-2</v>
      </c>
      <c r="J351" s="7">
        <v>1000</v>
      </c>
      <c r="K351" s="8">
        <f t="shared" si="95"/>
        <v>3664.6883158384239</v>
      </c>
    </row>
    <row r="352" spans="1:11" ht="15" x14ac:dyDescent="0.25">
      <c r="A352" s="5">
        <v>40878</v>
      </c>
      <c r="B352" s="86">
        <v>11.65</v>
      </c>
      <c r="C352" s="13">
        <f t="shared" si="92"/>
        <v>0.32687927107061515</v>
      </c>
      <c r="D352" s="7">
        <v>1000</v>
      </c>
      <c r="E352" s="8">
        <f t="shared" si="93"/>
        <v>65394.80746484096</v>
      </c>
      <c r="F352" s="84"/>
      <c r="G352" s="19">
        <v>40878</v>
      </c>
      <c r="H352" s="21">
        <v>12217</v>
      </c>
      <c r="I352" s="13">
        <f t="shared" si="94"/>
        <v>6.3179879906013398E-2</v>
      </c>
      <c r="J352" s="7">
        <v>1000</v>
      </c>
      <c r="K352" s="8">
        <f t="shared" si="95"/>
        <v>5022.8349672468257</v>
      </c>
    </row>
    <row r="353" spans="1:11" ht="15" x14ac:dyDescent="0.25">
      <c r="A353" s="5">
        <v>41244</v>
      </c>
      <c r="B353" s="86">
        <v>16.84</v>
      </c>
      <c r="C353" s="13">
        <f t="shared" si="92"/>
        <v>0.44549356223175962</v>
      </c>
      <c r="D353" s="7">
        <v>1000</v>
      </c>
      <c r="E353" s="8">
        <f t="shared" si="93"/>
        <v>77316.043609592118</v>
      </c>
      <c r="F353" s="84"/>
      <c r="G353" s="19">
        <v>41244</v>
      </c>
      <c r="H353" s="21">
        <v>13155</v>
      </c>
      <c r="I353" s="13">
        <f t="shared" si="94"/>
        <v>7.6778259801915369E-2</v>
      </c>
      <c r="J353" s="7">
        <v>1000</v>
      </c>
      <c r="K353" s="8">
        <f t="shared" si="95"/>
        <v>7213.2090390705998</v>
      </c>
    </row>
    <row r="354" spans="1:11" ht="15" x14ac:dyDescent="0.25">
      <c r="A354" s="5">
        <v>41609</v>
      </c>
      <c r="B354" s="86">
        <v>19.61</v>
      </c>
      <c r="C354" s="13">
        <f t="shared" si="92"/>
        <v>0.16448931116389545</v>
      </c>
      <c r="D354" s="7">
        <v>1000</v>
      </c>
      <c r="E354" s="8">
        <f t="shared" si="93"/>
        <v>53036.056049739076</v>
      </c>
      <c r="F354" s="84"/>
      <c r="G354" s="19">
        <v>41609</v>
      </c>
      <c r="H354" s="21">
        <v>15755</v>
      </c>
      <c r="I354" s="13">
        <f t="shared" si="94"/>
        <v>0.1976434815659445</v>
      </c>
      <c r="J354" s="7">
        <v>1000</v>
      </c>
      <c r="K354" s="8">
        <f t="shared" si="95"/>
        <v>9411.1750417227249</v>
      </c>
    </row>
    <row r="355" spans="1:11" ht="15" x14ac:dyDescent="0.25">
      <c r="A355" s="5">
        <v>41974</v>
      </c>
      <c r="B355" s="86">
        <v>13.28</v>
      </c>
      <c r="C355" s="13">
        <f t="shared" si="92"/>
        <v>-0.32279449260581339</v>
      </c>
      <c r="D355" s="7">
        <v>1000</v>
      </c>
      <c r="E355" s="8">
        <f t="shared" si="93"/>
        <v>18269.720757780757</v>
      </c>
      <c r="F355" s="84"/>
      <c r="G355" s="19">
        <v>41974</v>
      </c>
      <c r="H355" s="21">
        <v>18053</v>
      </c>
      <c r="I355" s="13">
        <f t="shared" si="94"/>
        <v>0.14585845763249761</v>
      </c>
      <c r="J355" s="7">
        <v>1000</v>
      </c>
      <c r="K355" s="8">
        <f t="shared" si="95"/>
        <v>10049.007095885365</v>
      </c>
    </row>
    <row r="356" spans="1:11" ht="15" x14ac:dyDescent="0.25">
      <c r="A356" s="5">
        <v>42339</v>
      </c>
      <c r="B356" s="86">
        <v>4.49</v>
      </c>
      <c r="C356" s="13">
        <f t="shared" si="92"/>
        <v>-0.6618975903614458</v>
      </c>
      <c r="D356" s="7">
        <v>1000</v>
      </c>
      <c r="E356" s="8">
        <f t="shared" si="93"/>
        <v>34247.74424211368</v>
      </c>
      <c r="F356" s="84"/>
      <c r="G356" s="19">
        <v>42339</v>
      </c>
      <c r="H356" s="21">
        <v>17425</v>
      </c>
      <c r="I356" s="13">
        <f t="shared" si="94"/>
        <v>-3.4786462083864177E-2</v>
      </c>
      <c r="J356" s="7">
        <v>1000</v>
      </c>
      <c r="K356" s="8">
        <f t="shared" si="95"/>
        <v>12658.325891257362</v>
      </c>
    </row>
    <row r="357" spans="1:11" ht="15" x14ac:dyDescent="0.25">
      <c r="A357" s="5">
        <v>42705</v>
      </c>
      <c r="B357" s="86">
        <v>7.98</v>
      </c>
      <c r="C357" s="13">
        <f t="shared" si="92"/>
        <v>0.77728285077950998</v>
      </c>
      <c r="D357" s="7">
        <v>1000</v>
      </c>
      <c r="E357" s="8">
        <f t="shared" si="93"/>
        <v>17977.232965589308</v>
      </c>
      <c r="F357" s="84"/>
      <c r="G357" s="19">
        <v>42705</v>
      </c>
      <c r="H357" s="21">
        <v>19963</v>
      </c>
      <c r="I357" s="13">
        <f t="shared" si="94"/>
        <v>0.14565279770444764</v>
      </c>
      <c r="J357" s="7">
        <v>1000</v>
      </c>
      <c r="K357" s="8">
        <f t="shared" si="95"/>
        <v>16984.134745507828</v>
      </c>
    </row>
    <row r="358" spans="1:11" ht="15" x14ac:dyDescent="0.25">
      <c r="A358" s="5">
        <v>43070</v>
      </c>
      <c r="B358" s="86">
        <v>4.07</v>
      </c>
      <c r="C358" s="13">
        <f t="shared" si="92"/>
        <v>-0.4899749373433584</v>
      </c>
      <c r="D358" s="7">
        <v>1000</v>
      </c>
      <c r="E358" s="87">
        <f t="shared" si="93"/>
        <v>1445.4403487303898</v>
      </c>
      <c r="F358" s="84"/>
      <c r="G358" s="19">
        <v>43070</v>
      </c>
      <c r="H358" s="21">
        <v>24824</v>
      </c>
      <c r="I358" s="13">
        <f t="shared" si="94"/>
        <v>0.24350047588037871</v>
      </c>
      <c r="J358" s="7">
        <v>1000</v>
      </c>
      <c r="K358" s="36">
        <f t="shared" si="95"/>
        <v>16899.609700630885</v>
      </c>
    </row>
    <row r="359" spans="1:11" ht="15" x14ac:dyDescent="0.25">
      <c r="A359" s="5">
        <v>43435</v>
      </c>
      <c r="B359" s="86">
        <v>0.31</v>
      </c>
      <c r="C359" s="13">
        <f t="shared" si="92"/>
        <v>-0.92383292383292381</v>
      </c>
      <c r="D359" s="10"/>
      <c r="E359" s="88"/>
      <c r="F359" s="84"/>
      <c r="G359" s="19">
        <v>43435</v>
      </c>
      <c r="H359" s="21">
        <v>23327</v>
      </c>
      <c r="I359" s="13">
        <f t="shared" si="94"/>
        <v>-6.0304543989687397E-2</v>
      </c>
      <c r="J359" s="37"/>
      <c r="K359" s="11"/>
    </row>
    <row r="360" spans="1:11" ht="15" x14ac:dyDescent="0.25">
      <c r="A360" s="40"/>
      <c r="B360" s="103"/>
      <c r="C360" s="40"/>
      <c r="D360" s="42">
        <f>SUM(D349:D359)</f>
        <v>10000</v>
      </c>
      <c r="E360" s="89"/>
      <c r="F360" s="40"/>
      <c r="G360" s="40"/>
      <c r="H360" s="40"/>
      <c r="I360" s="40"/>
      <c r="J360" s="42">
        <f>SUM(J349:J359)</f>
        <v>10000</v>
      </c>
      <c r="K360" s="44"/>
    </row>
  </sheetData>
  <mergeCells count="24">
    <mergeCell ref="A17:E17"/>
    <mergeCell ref="A32:E32"/>
    <mergeCell ref="A2:E2"/>
    <mergeCell ref="A152:E152"/>
    <mergeCell ref="A47:E47"/>
    <mergeCell ref="A62:E62"/>
    <mergeCell ref="A167:E167"/>
    <mergeCell ref="A197:E197"/>
    <mergeCell ref="A182:E182"/>
    <mergeCell ref="A77:E77"/>
    <mergeCell ref="A107:E107"/>
    <mergeCell ref="A92:E92"/>
    <mergeCell ref="A122:E122"/>
    <mergeCell ref="A137:E137"/>
    <mergeCell ref="A347:E347"/>
    <mergeCell ref="A302:E302"/>
    <mergeCell ref="A272:E272"/>
    <mergeCell ref="A257:E257"/>
    <mergeCell ref="A242:E242"/>
    <mergeCell ref="A227:E227"/>
    <mergeCell ref="A212:E212"/>
    <mergeCell ref="A287:E287"/>
    <mergeCell ref="A332:E332"/>
    <mergeCell ref="A317:E31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75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2">
      <c r="B1" s="45"/>
    </row>
    <row r="2" spans="1:11" ht="15.75" customHeight="1" x14ac:dyDescent="0.3">
      <c r="A2" s="122" t="s">
        <v>1195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47.76</v>
      </c>
      <c r="C4" s="13"/>
      <c r="D4" s="7">
        <v>1000</v>
      </c>
      <c r="E4" s="8">
        <f>(D4)+(D4*C5)</f>
        <v>1845.8961474036851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88.16</v>
      </c>
      <c r="C5" s="13">
        <f t="shared" ref="C5:C14" si="0">(B5-B4)/B4</f>
        <v>0.84589614740368513</v>
      </c>
      <c r="D5" s="7">
        <v>1000</v>
      </c>
      <c r="E5" s="8">
        <f t="shared" ref="E5:E13" si="1">(E4+D5)+(E4+D5)*C6</f>
        <v>6864.8851486713666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212.66</v>
      </c>
      <c r="C6" s="13">
        <f t="shared" si="0"/>
        <v>1.4122050816696916</v>
      </c>
      <c r="D6" s="7">
        <v>1000</v>
      </c>
      <c r="E6" s="8">
        <f t="shared" si="1"/>
        <v>12490.766059025053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337.74</v>
      </c>
      <c r="C7" s="13">
        <f t="shared" si="0"/>
        <v>0.58816890811624201</v>
      </c>
      <c r="D7" s="7">
        <v>1000</v>
      </c>
      <c r="E7" s="8">
        <f t="shared" si="1"/>
        <v>11881.812257705904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297.45999999999998</v>
      </c>
      <c r="C8" s="13">
        <f t="shared" si="0"/>
        <v>-0.11926333866287685</v>
      </c>
      <c r="D8" s="7">
        <v>1000</v>
      </c>
      <c r="E8" s="8">
        <f t="shared" si="1"/>
        <v>23072.587691321696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532.78</v>
      </c>
      <c r="C9" s="13">
        <f t="shared" si="0"/>
        <v>0.79109796275129429</v>
      </c>
      <c r="D9" s="7">
        <v>1000</v>
      </c>
      <c r="E9" s="8">
        <f t="shared" si="1"/>
        <v>30928.201134777235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684.51</v>
      </c>
      <c r="C10" s="13">
        <f t="shared" si="0"/>
        <v>0.28478921881452013</v>
      </c>
      <c r="D10" s="7">
        <v>1000</v>
      </c>
      <c r="E10" s="8">
        <f t="shared" si="1"/>
        <v>22382.065002005605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479.85</v>
      </c>
      <c r="C11" s="13">
        <f t="shared" si="0"/>
        <v>-0.29898759696717353</v>
      </c>
      <c r="D11" s="7">
        <v>1000</v>
      </c>
      <c r="E11" s="8">
        <f t="shared" si="1"/>
        <v>18385.997221124839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377.32</v>
      </c>
      <c r="C12" s="13">
        <f t="shared" si="0"/>
        <v>-0.21367093883505267</v>
      </c>
      <c r="D12" s="7">
        <v>1000</v>
      </c>
      <c r="E12" s="8">
        <f t="shared" si="1"/>
        <v>14849.821840405257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289.02999999999997</v>
      </c>
      <c r="C13" s="13">
        <f t="shared" si="0"/>
        <v>-0.23399236722145664</v>
      </c>
      <c r="D13" s="7">
        <v>1000</v>
      </c>
      <c r="E13" s="87">
        <f t="shared" si="1"/>
        <v>23678.492102787208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431.79</v>
      </c>
      <c r="C14" s="13">
        <f t="shared" si="0"/>
        <v>0.49392796595509136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103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6" spans="1:11" ht="15.75" customHeight="1" x14ac:dyDescent="0.2">
      <c r="B16" s="45"/>
    </row>
    <row r="17" spans="1:11" ht="15.75" customHeight="1" x14ac:dyDescent="0.3">
      <c r="A17" s="122" t="s">
        <v>1198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16</v>
      </c>
      <c r="C19" s="13"/>
      <c r="D19" s="7">
        <v>1000</v>
      </c>
      <c r="E19" s="8">
        <f>(D19)+(D19*C20)</f>
        <v>1380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22.08</v>
      </c>
      <c r="C20" s="13">
        <f t="shared" ref="C20:C29" si="4">(B20-B19)/B19</f>
        <v>0.37999999999999989</v>
      </c>
      <c r="D20" s="7">
        <v>1000</v>
      </c>
      <c r="E20" s="8">
        <f t="shared" ref="E20:E28" si="5">(E19+D20)+(E19+D20)*C21</f>
        <v>3254.1757246376815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30.19</v>
      </c>
      <c r="C21" s="13">
        <f t="shared" si="4"/>
        <v>0.36730072463768132</v>
      </c>
      <c r="D21" s="7">
        <v>1000</v>
      </c>
      <c r="E21" s="8">
        <f t="shared" si="5"/>
        <v>4326.0415616554101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30.7</v>
      </c>
      <c r="C22" s="13">
        <f t="shared" si="4"/>
        <v>1.6893010930771713E-2</v>
      </c>
      <c r="D22" s="7">
        <v>1000</v>
      </c>
      <c r="E22" s="8">
        <f t="shared" si="5"/>
        <v>5487.3841887674471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31.63</v>
      </c>
      <c r="C23" s="13">
        <f t="shared" si="4"/>
        <v>3.0293159609120511E-2</v>
      </c>
      <c r="D23" s="7">
        <v>1000</v>
      </c>
      <c r="E23" s="8">
        <f t="shared" si="5"/>
        <v>8218.4471844423533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40.07</v>
      </c>
      <c r="C24" s="13">
        <f t="shared" si="4"/>
        <v>0.26683528295921599</v>
      </c>
      <c r="D24" s="7">
        <v>1000</v>
      </c>
      <c r="E24" s="8">
        <f t="shared" si="5"/>
        <v>10449.26057193341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45.42</v>
      </c>
      <c r="C25" s="13">
        <f t="shared" si="4"/>
        <v>0.13351634639381085</v>
      </c>
      <c r="D25" s="7">
        <v>1000</v>
      </c>
      <c r="E25" s="8">
        <f t="shared" si="5"/>
        <v>14433.83224017849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57.26</v>
      </c>
      <c r="C26" s="13">
        <f t="shared" si="4"/>
        <v>0.26067811536767932</v>
      </c>
      <c r="D26" s="7">
        <v>1000</v>
      </c>
      <c r="E26" s="8">
        <f t="shared" si="5"/>
        <v>18242.433915740137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67.680000000000007</v>
      </c>
      <c r="C27" s="13">
        <f t="shared" si="4"/>
        <v>0.18197694725812102</v>
      </c>
      <c r="D27" s="7">
        <v>1000</v>
      </c>
      <c r="E27" s="8">
        <f t="shared" si="5"/>
        <v>26373.052157565828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92.76</v>
      </c>
      <c r="C28" s="13">
        <f t="shared" si="4"/>
        <v>0.37056737588652477</v>
      </c>
      <c r="D28" s="7">
        <v>1000</v>
      </c>
      <c r="E28" s="87">
        <f t="shared" si="5"/>
        <v>29258.711960140707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99.15</v>
      </c>
      <c r="C29" s="13">
        <f t="shared" si="4"/>
        <v>6.8887451487710222E-2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103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1" spans="1:11" ht="12.75" x14ac:dyDescent="0.2">
      <c r="B31" s="45"/>
    </row>
    <row r="32" spans="1:11" ht="18.75" x14ac:dyDescent="0.3">
      <c r="A32" s="122" t="s">
        <v>1201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41.96</v>
      </c>
      <c r="C34" s="13"/>
      <c r="D34" s="7">
        <v>1000</v>
      </c>
      <c r="E34" s="8">
        <f>(D34)+(D34*C35)</f>
        <v>1114.3946615824593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46.76</v>
      </c>
      <c r="C35" s="13">
        <f t="shared" ref="C35:C44" si="8">(B35-B34)/B34</f>
        <v>0.11439466158245941</v>
      </c>
      <c r="D35" s="7">
        <v>1000</v>
      </c>
      <c r="E35" s="8">
        <f t="shared" ref="E35:E43" si="9">(E34+D35)+(E34+D35)*C36</f>
        <v>2684.1417260807266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59.36</v>
      </c>
      <c r="C36" s="13">
        <f t="shared" si="8"/>
        <v>0.26946107784431139</v>
      </c>
      <c r="D36" s="7">
        <v>1000</v>
      </c>
      <c r="E36" s="8">
        <f t="shared" si="9"/>
        <v>4960.8060674803319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79.930000000000007</v>
      </c>
      <c r="C37" s="13">
        <f t="shared" si="8"/>
        <v>0.34652964959568744</v>
      </c>
      <c r="D37" s="7">
        <v>1000</v>
      </c>
      <c r="E37" s="8">
        <f t="shared" si="9"/>
        <v>5408.9486309814647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72.53</v>
      </c>
      <c r="C38" s="13">
        <f t="shared" si="8"/>
        <v>-9.2581008382334601E-2</v>
      </c>
      <c r="D38" s="7">
        <v>1000</v>
      </c>
      <c r="E38" s="8">
        <f t="shared" si="9"/>
        <v>7280.2051248664393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82.39</v>
      </c>
      <c r="C39" s="13">
        <f t="shared" si="8"/>
        <v>0.13594374741486281</v>
      </c>
      <c r="D39" s="7">
        <v>1000</v>
      </c>
      <c r="E39" s="8">
        <f t="shared" si="9"/>
        <v>8343.520202286827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83.02</v>
      </c>
      <c r="C40" s="13">
        <f t="shared" si="8"/>
        <v>7.6465590484281519E-3</v>
      </c>
      <c r="D40" s="7">
        <v>1000</v>
      </c>
      <c r="E40" s="8">
        <f t="shared" si="9"/>
        <v>12186.417339238951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108.28</v>
      </c>
      <c r="C41" s="13">
        <f t="shared" si="8"/>
        <v>0.3042640327631897</v>
      </c>
      <c r="D41" s="7">
        <v>1000</v>
      </c>
      <c r="E41" s="8">
        <f t="shared" si="9"/>
        <v>14004.783838312516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115</v>
      </c>
      <c r="C42" s="13">
        <f t="shared" si="8"/>
        <v>6.2061322497229392E-2</v>
      </c>
      <c r="D42" s="7">
        <v>1000</v>
      </c>
      <c r="E42" s="8">
        <f t="shared" si="9"/>
        <v>21764.765148425311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166.81</v>
      </c>
      <c r="C43" s="13">
        <f t="shared" si="8"/>
        <v>0.45052173913043481</v>
      </c>
      <c r="D43" s="7">
        <v>1000</v>
      </c>
      <c r="E43" s="87">
        <f t="shared" si="9"/>
        <v>24080.347763561211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176.45</v>
      </c>
      <c r="C44" s="13">
        <f t="shared" si="8"/>
        <v>5.7790300341706048E-2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103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6" spans="1:11" ht="12.75" x14ac:dyDescent="0.2">
      <c r="B46" s="45"/>
    </row>
    <row r="47" spans="1:11" ht="18.75" x14ac:dyDescent="0.3">
      <c r="A47" s="122" t="s">
        <v>1204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3.78</v>
      </c>
      <c r="C49" s="13"/>
      <c r="D49" s="7">
        <v>1000</v>
      </c>
      <c r="E49" s="8">
        <f>(D49)+(D49*C50)</f>
        <v>2447.0899470899476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9.25</v>
      </c>
      <c r="C50" s="13">
        <f t="shared" ref="C50:C59" si="12">(B50-B49)/B49</f>
        <v>1.4470899470899474</v>
      </c>
      <c r="D50" s="7">
        <v>1000</v>
      </c>
      <c r="E50" s="8">
        <f t="shared" ref="E50:E58" si="13">(E49+D50)+(E49+D50)*C51</f>
        <v>4933.996853996855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13.24</v>
      </c>
      <c r="C51" s="13">
        <f t="shared" si="12"/>
        <v>0.43135135135135139</v>
      </c>
      <c r="D51" s="7">
        <v>1000</v>
      </c>
      <c r="E51" s="8">
        <f t="shared" si="13"/>
        <v>8757.5754174545727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19.54</v>
      </c>
      <c r="C52" s="13">
        <f t="shared" si="12"/>
        <v>0.47583081570996971</v>
      </c>
      <c r="D52" s="7">
        <v>1000</v>
      </c>
      <c r="E52" s="8">
        <f t="shared" si="13"/>
        <v>11710.089229237959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23.45</v>
      </c>
      <c r="C53" s="13">
        <f t="shared" si="12"/>
        <v>0.20010235414534291</v>
      </c>
      <c r="D53" s="7">
        <v>1000</v>
      </c>
      <c r="E53" s="8">
        <f t="shared" si="13"/>
        <v>19073.263964899095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35.19</v>
      </c>
      <c r="C54" s="13">
        <f t="shared" si="12"/>
        <v>0.50063965884861406</v>
      </c>
      <c r="D54" s="7">
        <v>1000</v>
      </c>
      <c r="E54" s="8">
        <f t="shared" si="13"/>
        <v>21647.63760920491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37.950000000000003</v>
      </c>
      <c r="C55" s="13">
        <f t="shared" si="12"/>
        <v>7.8431372549019759E-2</v>
      </c>
      <c r="D55" s="7">
        <v>1000</v>
      </c>
      <c r="E55" s="8">
        <f t="shared" si="13"/>
        <v>33693.955715828961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56.46</v>
      </c>
      <c r="C56" s="13">
        <f t="shared" si="12"/>
        <v>0.48774703557312243</v>
      </c>
      <c r="D56" s="7">
        <v>1000</v>
      </c>
      <c r="E56" s="8">
        <f t="shared" si="13"/>
        <v>32567.829488822794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53</v>
      </c>
      <c r="C57" s="13">
        <f t="shared" si="12"/>
        <v>-6.128232376904004E-2</v>
      </c>
      <c r="D57" s="7">
        <v>1000</v>
      </c>
      <c r="E57" s="8">
        <f t="shared" si="13"/>
        <v>35366.558465205002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55.84</v>
      </c>
      <c r="C58" s="13">
        <f t="shared" si="12"/>
        <v>5.3584905660377422E-2</v>
      </c>
      <c r="D58" s="7">
        <v>1000</v>
      </c>
      <c r="E58" s="87">
        <f t="shared" si="13"/>
        <v>41726.457751892623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64.069999999999993</v>
      </c>
      <c r="C59" s="13">
        <f t="shared" si="12"/>
        <v>0.14738538681948404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103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1" spans="1:11" ht="12.75" x14ac:dyDescent="0.2">
      <c r="B61" s="45"/>
    </row>
    <row r="62" spans="1:11" ht="18.75" x14ac:dyDescent="0.3">
      <c r="A62" s="122" t="s">
        <v>1206</v>
      </c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>
        <v>15.62</v>
      </c>
      <c r="C64" s="13"/>
      <c r="D64" s="7">
        <v>1000</v>
      </c>
      <c r="E64" s="8">
        <f>(D64)+(D64*C65)</f>
        <v>1263.7644046094749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>
        <v>19.739999999999998</v>
      </c>
      <c r="C65" s="13">
        <f t="shared" ref="C65:C74" si="16">(B65-B64)/B64</f>
        <v>0.26376440460947498</v>
      </c>
      <c r="D65" s="7">
        <v>1000</v>
      </c>
      <c r="E65" s="8">
        <f t="shared" ref="E65:E73" si="17">(E64+D65)+(E64+D65)*C66</f>
        <v>3270.6464447549251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>
        <v>28.52</v>
      </c>
      <c r="C66" s="13">
        <f t="shared" si="16"/>
        <v>0.44478216818642358</v>
      </c>
      <c r="D66" s="7">
        <v>1000</v>
      </c>
      <c r="E66" s="8">
        <f t="shared" si="17"/>
        <v>5282.9034562045499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>
        <v>35.28</v>
      </c>
      <c r="C67" s="13">
        <f t="shared" si="16"/>
        <v>0.23702664796633946</v>
      </c>
      <c r="D67" s="7">
        <v>1000</v>
      </c>
      <c r="E67" s="8">
        <f t="shared" si="17"/>
        <v>7255.2575625219206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>
        <v>40.74</v>
      </c>
      <c r="C68" s="13">
        <f t="shared" si="16"/>
        <v>0.15476190476190479</v>
      </c>
      <c r="D68" s="7">
        <v>1000</v>
      </c>
      <c r="E68" s="8">
        <f t="shared" si="17"/>
        <v>9665.5813876361226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>
        <v>47.7</v>
      </c>
      <c r="C69" s="13">
        <f t="shared" si="16"/>
        <v>0.17083946980854198</v>
      </c>
      <c r="D69" s="7">
        <v>1000</v>
      </c>
      <c r="E69" s="8">
        <f t="shared" si="17"/>
        <v>10573.906579063148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>
        <v>47.29</v>
      </c>
      <c r="C70" s="13">
        <f t="shared" si="16"/>
        <v>-8.5953878406709368E-3</v>
      </c>
      <c r="D70" s="7">
        <v>1000</v>
      </c>
      <c r="E70" s="8">
        <f t="shared" si="17"/>
        <v>11965.495721091083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>
        <v>48.89</v>
      </c>
      <c r="C71" s="13">
        <f t="shared" si="16"/>
        <v>3.3833791499259913E-2</v>
      </c>
      <c r="D71" s="7">
        <v>1000</v>
      </c>
      <c r="E71" s="8">
        <f t="shared" si="17"/>
        <v>16153.167199256655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>
        <v>60.91</v>
      </c>
      <c r="C72" s="13">
        <f t="shared" si="16"/>
        <v>0.2458580486807117</v>
      </c>
      <c r="D72" s="7">
        <v>1000</v>
      </c>
      <c r="E72" s="8">
        <f t="shared" si="17"/>
        <v>22486.954537196583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>
        <v>79.849999999999994</v>
      </c>
      <c r="C73" s="13">
        <f t="shared" si="16"/>
        <v>0.31095058282712196</v>
      </c>
      <c r="D73" s="7">
        <v>1000</v>
      </c>
      <c r="E73" s="87">
        <f t="shared" si="17"/>
        <v>26916.608762665743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>
        <v>91.51</v>
      </c>
      <c r="C74" s="13">
        <f t="shared" si="16"/>
        <v>0.14602379461490309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103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</sheetData>
  <mergeCells count="5"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12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2">
      <c r="B1" s="45"/>
    </row>
    <row r="2" spans="1:11" ht="15.75" customHeight="1" x14ac:dyDescent="0.3">
      <c r="A2" s="122" t="s">
        <v>1211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16.25</v>
      </c>
      <c r="C4" s="13"/>
      <c r="D4" s="7">
        <v>1000</v>
      </c>
      <c r="E4" s="8">
        <f>(D4)+(D4*C5)</f>
        <v>2000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32.5</v>
      </c>
      <c r="C5" s="13">
        <f t="shared" ref="C5:C14" si="0">(B5-B4)/B4</f>
        <v>1</v>
      </c>
      <c r="D5" s="7">
        <v>1000</v>
      </c>
      <c r="E5" s="8">
        <f t="shared" ref="E5:E13" si="1">(E4+D5)+(E4+D5)*C6</f>
        <v>3368.3076923076924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36.49</v>
      </c>
      <c r="C6" s="13">
        <f t="shared" si="0"/>
        <v>0.12276923076923082</v>
      </c>
      <c r="D6" s="7">
        <v>1000</v>
      </c>
      <c r="E6" s="8">
        <f t="shared" si="1"/>
        <v>4464.0776608976112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37.29</v>
      </c>
      <c r="C7" s="13">
        <f t="shared" si="0"/>
        <v>2.1923814743765337E-2</v>
      </c>
      <c r="D7" s="7">
        <v>1000</v>
      </c>
      <c r="E7" s="8">
        <f t="shared" si="1"/>
        <v>8802.0151539318722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60.07</v>
      </c>
      <c r="C8" s="13">
        <f t="shared" si="0"/>
        <v>0.61088763743631003</v>
      </c>
      <c r="D8" s="7">
        <v>1000</v>
      </c>
      <c r="E8" s="8">
        <f t="shared" si="1"/>
        <v>9974.9822933220476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61.13</v>
      </c>
      <c r="C9" s="13">
        <f t="shared" si="0"/>
        <v>1.7646079573830568E-2</v>
      </c>
      <c r="D9" s="7">
        <v>1000</v>
      </c>
      <c r="E9" s="8">
        <f t="shared" si="1"/>
        <v>11926.518464671743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66.430000000000007</v>
      </c>
      <c r="C10" s="13">
        <f t="shared" si="0"/>
        <v>8.6700474398822253E-2</v>
      </c>
      <c r="D10" s="7">
        <v>1000</v>
      </c>
      <c r="E10" s="8">
        <f t="shared" si="1"/>
        <v>14794.568701926728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76.03</v>
      </c>
      <c r="C11" s="13">
        <f t="shared" si="0"/>
        <v>0.1445130212253499</v>
      </c>
      <c r="D11" s="7">
        <v>1000</v>
      </c>
      <c r="E11" s="8">
        <f t="shared" si="1"/>
        <v>16498.811604722094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79.42</v>
      </c>
      <c r="C12" s="13">
        <f t="shared" si="0"/>
        <v>4.4587662764698152E-2</v>
      </c>
      <c r="D12" s="7">
        <v>1000</v>
      </c>
      <c r="E12" s="8">
        <f t="shared" si="1"/>
        <v>23300.167806589794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105.75</v>
      </c>
      <c r="C13" s="13">
        <f t="shared" si="0"/>
        <v>0.33152858222110299</v>
      </c>
      <c r="D13" s="7">
        <v>1000</v>
      </c>
      <c r="E13" s="87">
        <f t="shared" si="1"/>
        <v>24718.383460566089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107.57</v>
      </c>
      <c r="C14" s="13">
        <f t="shared" si="0"/>
        <v>1.7210401891252891E-2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103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6" spans="1:11" ht="15.75" customHeight="1" x14ac:dyDescent="0.2">
      <c r="B16" s="45"/>
    </row>
    <row r="17" spans="1:11" ht="15.75" customHeight="1" x14ac:dyDescent="0.3">
      <c r="A17" s="122" t="s">
        <v>1214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20.55</v>
      </c>
      <c r="C19" s="13"/>
      <c r="D19" s="7">
        <v>1000</v>
      </c>
      <c r="E19" s="8">
        <f>(D19)+(D19*C20)</f>
        <v>1619.9513381995134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33.29</v>
      </c>
      <c r="C20" s="13">
        <f t="shared" ref="C20:C29" si="4">(B20-B19)/B19</f>
        <v>0.61995133819951331</v>
      </c>
      <c r="D20" s="7">
        <v>1000</v>
      </c>
      <c r="E20" s="8">
        <f t="shared" ref="E20:E28" si="5">(E19+D20)+(E19+D20)*C21</f>
        <v>2780.5010747548454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35.33</v>
      </c>
      <c r="C21" s="13">
        <f t="shared" si="4"/>
        <v>6.1279663562631398E-2</v>
      </c>
      <c r="D21" s="7">
        <v>1000</v>
      </c>
      <c r="E21" s="8">
        <f t="shared" si="5"/>
        <v>5114.8585160849589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47.8</v>
      </c>
      <c r="C22" s="13">
        <f t="shared" si="4"/>
        <v>0.35295782621001981</v>
      </c>
      <c r="D22" s="7">
        <v>1000</v>
      </c>
      <c r="E22" s="8">
        <f t="shared" si="5"/>
        <v>6488.402174389731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50.72</v>
      </c>
      <c r="C23" s="13">
        <f t="shared" si="4"/>
        <v>6.1087866108786651E-2</v>
      </c>
      <c r="D23" s="7">
        <v>1000</v>
      </c>
      <c r="E23" s="8">
        <f t="shared" si="5"/>
        <v>5696.0283100937659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38.58</v>
      </c>
      <c r="C24" s="13">
        <f t="shared" si="4"/>
        <v>-0.23935331230283913</v>
      </c>
      <c r="D24" s="7">
        <v>1000</v>
      </c>
      <c r="E24" s="8">
        <f t="shared" si="5"/>
        <v>9591.0452155464354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55.26</v>
      </c>
      <c r="C25" s="13">
        <f t="shared" si="4"/>
        <v>0.43234836702954899</v>
      </c>
      <c r="D25" s="7">
        <v>1000</v>
      </c>
      <c r="E25" s="8">
        <f t="shared" si="5"/>
        <v>12729.953369826173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66.42</v>
      </c>
      <c r="C26" s="13">
        <f t="shared" si="4"/>
        <v>0.20195439739413687</v>
      </c>
      <c r="D26" s="7">
        <v>1000</v>
      </c>
      <c r="E26" s="8">
        <f t="shared" si="5"/>
        <v>18782.04702171644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90.86</v>
      </c>
      <c r="C27" s="13">
        <f t="shared" si="4"/>
        <v>0.36796145739235164</v>
      </c>
      <c r="D27" s="7">
        <v>1000</v>
      </c>
      <c r="E27" s="8">
        <f t="shared" si="5"/>
        <v>23722.780579861581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108.96</v>
      </c>
      <c r="C28" s="13">
        <f t="shared" si="4"/>
        <v>0.19920757208892795</v>
      </c>
      <c r="D28" s="7">
        <v>1000</v>
      </c>
      <c r="E28" s="87">
        <f t="shared" si="5"/>
        <v>23964.942041528822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105.62</v>
      </c>
      <c r="C29" s="13">
        <f t="shared" si="4"/>
        <v>-3.0653450807635731E-2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103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1" spans="1:11" ht="12.75" x14ac:dyDescent="0.2">
      <c r="B31" s="45"/>
    </row>
    <row r="32" spans="1:11" ht="18.75" x14ac:dyDescent="0.3">
      <c r="A32" s="122" t="s">
        <v>1218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44.94</v>
      </c>
      <c r="C34" s="13"/>
      <c r="D34" s="7">
        <v>1000</v>
      </c>
      <c r="E34" s="8">
        <f>(D34)+(D34*C35)</f>
        <v>1989.764129951046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89.42</v>
      </c>
      <c r="C35" s="13">
        <f t="shared" ref="C35:C44" si="8">(B35-B34)/B34</f>
        <v>0.98976412995104601</v>
      </c>
      <c r="D35" s="7">
        <v>1000</v>
      </c>
      <c r="E35" s="8">
        <f t="shared" ref="E35:E43" si="9">(E34+D35)+(E34+D35)*C36</f>
        <v>2288.9650227739721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68.459999999999994</v>
      </c>
      <c r="C36" s="13">
        <f t="shared" si="8"/>
        <v>-0.23439946320733626</v>
      </c>
      <c r="D36" s="7">
        <v>1000</v>
      </c>
      <c r="E36" s="8">
        <f t="shared" si="9"/>
        <v>4103.759746499456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85.42</v>
      </c>
      <c r="C37" s="13">
        <f t="shared" si="8"/>
        <v>0.24773590417762212</v>
      </c>
      <c r="D37" s="7">
        <v>1000</v>
      </c>
      <c r="E37" s="8">
        <f t="shared" si="9"/>
        <v>10378.999128593077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173.71</v>
      </c>
      <c r="C38" s="13">
        <f t="shared" si="8"/>
        <v>1.0335986888316555</v>
      </c>
      <c r="D38" s="7">
        <v>1000</v>
      </c>
      <c r="E38" s="8">
        <f t="shared" si="9"/>
        <v>9792.4505194483863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149.49</v>
      </c>
      <c r="C39" s="13">
        <f t="shared" si="8"/>
        <v>-0.13942778193540958</v>
      </c>
      <c r="D39" s="7">
        <v>1000</v>
      </c>
      <c r="E39" s="8">
        <f t="shared" si="9"/>
        <v>14330.734016392431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198.5</v>
      </c>
      <c r="C40" s="13">
        <f t="shared" si="8"/>
        <v>0.32784801658973839</v>
      </c>
      <c r="D40" s="7">
        <v>1000</v>
      </c>
      <c r="E40" s="8">
        <f t="shared" si="9"/>
        <v>21693.181715487688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280.88</v>
      </c>
      <c r="C41" s="13">
        <f t="shared" si="8"/>
        <v>0.41501259445843824</v>
      </c>
      <c r="D41" s="7">
        <v>1000</v>
      </c>
      <c r="E41" s="8">
        <f t="shared" si="9"/>
        <v>27544.002814169977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340.92</v>
      </c>
      <c r="C42" s="13">
        <f t="shared" si="8"/>
        <v>0.21375676445457142</v>
      </c>
      <c r="D42" s="7">
        <v>1000</v>
      </c>
      <c r="E42" s="8">
        <f t="shared" si="9"/>
        <v>36877.290975892189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440.45</v>
      </c>
      <c r="C43" s="13">
        <f t="shared" si="8"/>
        <v>0.29194532441628523</v>
      </c>
      <c r="D43" s="7">
        <v>1000</v>
      </c>
      <c r="E43" s="87">
        <f t="shared" si="9"/>
        <v>30145.31860299523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350.54</v>
      </c>
      <c r="C44" s="13">
        <f t="shared" si="8"/>
        <v>-0.20413213758655913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103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6" spans="1:11" ht="12.75" x14ac:dyDescent="0.2">
      <c r="B46" s="45"/>
    </row>
    <row r="47" spans="1:11" ht="18.75" x14ac:dyDescent="0.3">
      <c r="A47" s="122" t="s">
        <v>1221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5.71</v>
      </c>
      <c r="C49" s="13"/>
      <c r="D49" s="7">
        <v>1000</v>
      </c>
      <c r="E49" s="8">
        <f>(D49)+(D49*C50)</f>
        <v>1490.3677758318738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8.51</v>
      </c>
      <c r="C50" s="13">
        <f t="shared" ref="C50:C59" si="12">(B50-B49)/B49</f>
        <v>0.49036777583187385</v>
      </c>
      <c r="D50" s="7">
        <v>1000</v>
      </c>
      <c r="E50" s="8">
        <f t="shared" ref="E50:E58" si="13">(E49+D50)+(E49+D50)*C51</f>
        <v>3877.4821421589104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13.25</v>
      </c>
      <c r="C51" s="13">
        <f t="shared" si="12"/>
        <v>0.55699177438307879</v>
      </c>
      <c r="D51" s="7">
        <v>1000</v>
      </c>
      <c r="E51" s="8">
        <f t="shared" si="13"/>
        <v>6975.7197429367061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18.95</v>
      </c>
      <c r="C52" s="13">
        <f t="shared" si="12"/>
        <v>0.43018867924528298</v>
      </c>
      <c r="D52" s="7">
        <v>1000</v>
      </c>
      <c r="E52" s="8">
        <f t="shared" si="13"/>
        <v>12293.972226447557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29.21</v>
      </c>
      <c r="C53" s="13">
        <f t="shared" si="12"/>
        <v>0.541424802110818</v>
      </c>
      <c r="D53" s="7">
        <v>1000</v>
      </c>
      <c r="E53" s="8">
        <f t="shared" si="13"/>
        <v>15897.242378288707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34.93</v>
      </c>
      <c r="C54" s="13">
        <f t="shared" si="12"/>
        <v>0.19582334816843541</v>
      </c>
      <c r="D54" s="7">
        <v>1000</v>
      </c>
      <c r="E54" s="8">
        <f t="shared" si="13"/>
        <v>24366.278230586948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50.37</v>
      </c>
      <c r="C55" s="13">
        <f t="shared" si="12"/>
        <v>0.44202691096478663</v>
      </c>
      <c r="D55" s="7">
        <v>1000</v>
      </c>
      <c r="E55" s="8">
        <f t="shared" si="13"/>
        <v>39416.688447648208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78.27</v>
      </c>
      <c r="C56" s="13">
        <f t="shared" si="12"/>
        <v>0.55390113162596788</v>
      </c>
      <c r="D56" s="7">
        <v>1000</v>
      </c>
      <c r="E56" s="8">
        <f t="shared" si="13"/>
        <v>36564.5293085214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70.81</v>
      </c>
      <c r="C57" s="13">
        <f t="shared" si="12"/>
        <v>-9.531110259358623E-2</v>
      </c>
      <c r="D57" s="7">
        <v>1000</v>
      </c>
      <c r="E57" s="8">
        <f t="shared" si="13"/>
        <v>44338.982624010991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83.58</v>
      </c>
      <c r="C58" s="13">
        <f t="shared" si="12"/>
        <v>0.18034175963846907</v>
      </c>
      <c r="D58" s="7">
        <v>1000</v>
      </c>
      <c r="E58" s="87">
        <f t="shared" si="13"/>
        <v>48648.001456344893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89.68</v>
      </c>
      <c r="C59" s="13">
        <f t="shared" si="12"/>
        <v>7.2983967456329374E-2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103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1" spans="1:11" ht="12.75" x14ac:dyDescent="0.2">
      <c r="B61" s="45"/>
    </row>
    <row r="62" spans="1:11" ht="18.75" x14ac:dyDescent="0.3">
      <c r="A62" s="122" t="s">
        <v>1225</v>
      </c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>
        <v>10.66</v>
      </c>
      <c r="C64" s="13"/>
      <c r="D64" s="7">
        <v>1000</v>
      </c>
      <c r="E64" s="8">
        <f>(D64)+(D64*C65)</f>
        <v>1112.5703564727955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>
        <v>11.86</v>
      </c>
      <c r="C65" s="13">
        <f t="shared" ref="C65:C74" si="16">(B65-B64)/B64</f>
        <v>0.11257035647279542</v>
      </c>
      <c r="D65" s="7">
        <v>1000</v>
      </c>
      <c r="E65" s="8">
        <f t="shared" ref="E65:E73" si="17">(E64+D65)+(E64+D65)*C66</f>
        <v>2342.3524610132599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>
        <v>13.15</v>
      </c>
      <c r="C66" s="13">
        <f t="shared" si="16"/>
        <v>0.10876897133220918</v>
      </c>
      <c r="D66" s="7">
        <v>1000</v>
      </c>
      <c r="E66" s="8">
        <f t="shared" si="17"/>
        <v>4244.6605398419342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>
        <v>16.7</v>
      </c>
      <c r="C67" s="13">
        <f t="shared" si="16"/>
        <v>0.26996197718631171</v>
      </c>
      <c r="D67" s="7">
        <v>1000</v>
      </c>
      <c r="E67" s="8">
        <f t="shared" si="17"/>
        <v>6142.8479137310314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>
        <v>19.559999999999999</v>
      </c>
      <c r="C68" s="13">
        <f t="shared" si="16"/>
        <v>0.17125748502994009</v>
      </c>
      <c r="D68" s="7">
        <v>1000</v>
      </c>
      <c r="E68" s="8">
        <f t="shared" si="17"/>
        <v>7256.0525585805526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>
        <v>19.87</v>
      </c>
      <c r="C69" s="13">
        <f t="shared" si="16"/>
        <v>1.5848670756646335E-2</v>
      </c>
      <c r="D69" s="7">
        <v>1000</v>
      </c>
      <c r="E69" s="8">
        <f t="shared" si="17"/>
        <v>12348.761048868342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>
        <v>29.72</v>
      </c>
      <c r="C70" s="13">
        <f t="shared" si="16"/>
        <v>0.49572219426270747</v>
      </c>
      <c r="D70" s="7">
        <v>1000</v>
      </c>
      <c r="E70" s="8">
        <f t="shared" si="17"/>
        <v>10043.011340938632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>
        <v>22.36</v>
      </c>
      <c r="C71" s="13">
        <f t="shared" si="16"/>
        <v>-0.24764468371467024</v>
      </c>
      <c r="D71" s="7">
        <v>1000</v>
      </c>
      <c r="E71" s="8">
        <f t="shared" si="17"/>
        <v>13848.212790694062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>
        <v>28.04</v>
      </c>
      <c r="C72" s="13">
        <f t="shared" si="16"/>
        <v>0.25402504472271914</v>
      </c>
      <c r="D72" s="7">
        <v>1000</v>
      </c>
      <c r="E72" s="8">
        <f t="shared" si="17"/>
        <v>18364.337360245012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>
        <v>34.68</v>
      </c>
      <c r="C73" s="13">
        <f t="shared" si="16"/>
        <v>0.23680456490727536</v>
      </c>
      <c r="D73" s="7">
        <v>1000</v>
      </c>
      <c r="E73" s="87">
        <f t="shared" si="17"/>
        <v>17778.561175034636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>
        <v>31.84</v>
      </c>
      <c r="C74" s="13">
        <f t="shared" si="16"/>
        <v>-8.1891580161476352E-2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103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  <row r="76" spans="1:11" ht="12.75" x14ac:dyDescent="0.2">
      <c r="B76" s="45"/>
    </row>
    <row r="77" spans="1:11" ht="18.75" x14ac:dyDescent="0.3">
      <c r="A77" s="122" t="s">
        <v>1226</v>
      </c>
      <c r="B77" s="118"/>
      <c r="C77" s="118"/>
      <c r="D77" s="118"/>
      <c r="E77" s="119"/>
      <c r="F77" s="40"/>
      <c r="G77" s="77"/>
      <c r="H77" s="77"/>
      <c r="I77" s="77"/>
      <c r="J77" s="77"/>
      <c r="K77" s="77"/>
    </row>
    <row r="78" spans="1:11" ht="15" x14ac:dyDescent="0.25">
      <c r="A78" s="79" t="s">
        <v>5</v>
      </c>
      <c r="B78" s="80" t="s">
        <v>1</v>
      </c>
      <c r="C78" s="17" t="s">
        <v>7</v>
      </c>
      <c r="D78" s="82" t="s">
        <v>3</v>
      </c>
      <c r="E78" s="18" t="s">
        <v>4</v>
      </c>
      <c r="F78" s="84"/>
      <c r="G78" s="15" t="s">
        <v>5</v>
      </c>
      <c r="H78" s="16" t="s">
        <v>6</v>
      </c>
      <c r="I78" s="17" t="s">
        <v>7</v>
      </c>
      <c r="J78" s="18" t="s">
        <v>3</v>
      </c>
      <c r="K78" s="18" t="s">
        <v>4</v>
      </c>
    </row>
    <row r="79" spans="1:11" ht="15" x14ac:dyDescent="0.25">
      <c r="A79" s="5">
        <v>39783</v>
      </c>
      <c r="B79" s="86">
        <v>44.31</v>
      </c>
      <c r="C79" s="13"/>
      <c r="D79" s="7">
        <v>1000</v>
      </c>
      <c r="E79" s="8">
        <f>(D79)+(D79*C80)</f>
        <v>1351.3879485443467</v>
      </c>
      <c r="F79" s="84"/>
      <c r="G79" s="19">
        <v>39783</v>
      </c>
      <c r="H79" s="20">
        <v>8515</v>
      </c>
      <c r="I79" s="13"/>
      <c r="J79" s="7">
        <v>1000</v>
      </c>
      <c r="K79" s="8">
        <f>(J79)+(J79*I80)</f>
        <v>1229.7122724603641</v>
      </c>
    </row>
    <row r="80" spans="1:11" ht="15" x14ac:dyDescent="0.25">
      <c r="A80" s="5">
        <v>40148</v>
      </c>
      <c r="B80" s="86">
        <v>59.88</v>
      </c>
      <c r="C80" s="13">
        <f t="shared" ref="C80:C89" si="20">(B80-B79)/B79</f>
        <v>0.35138794854434663</v>
      </c>
      <c r="D80" s="7">
        <v>1000</v>
      </c>
      <c r="E80" s="8">
        <f t="shared" ref="E80:E88" si="21">(E79+D80)+(E79+D80)*C81</f>
        <v>3020.913074173624</v>
      </c>
      <c r="F80" s="84"/>
      <c r="G80" s="19">
        <v>40148</v>
      </c>
      <c r="H80" s="21">
        <v>10471</v>
      </c>
      <c r="I80" s="13">
        <f t="shared" ref="I80:I89" si="22">(H80-H79)/H79</f>
        <v>0.22971227246036408</v>
      </c>
      <c r="J80" s="7">
        <v>1000</v>
      </c>
      <c r="K80" s="8">
        <f t="shared" ref="K80:K88" si="23">(K79+J80)+(K79+J80)*I81</f>
        <v>2446.9127803306319</v>
      </c>
    </row>
    <row r="81" spans="1:11" ht="15" x14ac:dyDescent="0.25">
      <c r="A81" s="5">
        <v>40513</v>
      </c>
      <c r="B81" s="86">
        <v>76.930000000000007</v>
      </c>
      <c r="C81" s="13">
        <f t="shared" si="20"/>
        <v>0.28473613894455585</v>
      </c>
      <c r="D81" s="7">
        <v>1000</v>
      </c>
      <c r="E81" s="8">
        <f t="shared" si="21"/>
        <v>5502.6872279864692</v>
      </c>
      <c r="F81" s="84"/>
      <c r="G81" s="19">
        <v>40513</v>
      </c>
      <c r="H81" s="21">
        <v>11491</v>
      </c>
      <c r="I81" s="13">
        <f t="shared" si="22"/>
        <v>9.741189953204088E-2</v>
      </c>
      <c r="J81" s="7">
        <v>1000</v>
      </c>
      <c r="K81" s="8">
        <f t="shared" si="23"/>
        <v>3664.6883158384239</v>
      </c>
    </row>
    <row r="82" spans="1:11" ht="15" x14ac:dyDescent="0.25">
      <c r="A82" s="5">
        <v>40878</v>
      </c>
      <c r="B82" s="86">
        <v>105.28</v>
      </c>
      <c r="C82" s="13">
        <f t="shared" si="20"/>
        <v>0.36851683348498626</v>
      </c>
      <c r="D82" s="7">
        <v>1000</v>
      </c>
      <c r="E82" s="8">
        <f t="shared" si="21"/>
        <v>7232.7571656270466</v>
      </c>
      <c r="F82" s="84"/>
      <c r="G82" s="19">
        <v>40878</v>
      </c>
      <c r="H82" s="21">
        <v>12217</v>
      </c>
      <c r="I82" s="13">
        <f t="shared" si="22"/>
        <v>6.3179879906013398E-2</v>
      </c>
      <c r="J82" s="7">
        <v>1000</v>
      </c>
      <c r="K82" s="8">
        <f t="shared" si="23"/>
        <v>5022.8349672468257</v>
      </c>
    </row>
    <row r="83" spans="1:11" ht="15" x14ac:dyDescent="0.25">
      <c r="A83" s="5">
        <v>41244</v>
      </c>
      <c r="B83" s="86">
        <v>117.1</v>
      </c>
      <c r="C83" s="13">
        <f t="shared" si="20"/>
        <v>0.11227203647416406</v>
      </c>
      <c r="D83" s="7">
        <v>1000</v>
      </c>
      <c r="E83" s="8">
        <f t="shared" si="21"/>
        <v>8828.946582915838</v>
      </c>
      <c r="F83" s="84"/>
      <c r="G83" s="19">
        <v>41244</v>
      </c>
      <c r="H83" s="21">
        <v>13155</v>
      </c>
      <c r="I83" s="13">
        <f t="shared" si="22"/>
        <v>7.6778259801915369E-2</v>
      </c>
      <c r="J83" s="7">
        <v>1000</v>
      </c>
      <c r="K83" s="8">
        <f t="shared" si="23"/>
        <v>7213.2090390705998</v>
      </c>
    </row>
    <row r="84" spans="1:11" ht="15" x14ac:dyDescent="0.25">
      <c r="A84" s="5">
        <v>41609</v>
      </c>
      <c r="B84" s="86">
        <v>125.58</v>
      </c>
      <c r="C84" s="13">
        <f t="shared" si="20"/>
        <v>7.2416737830913791E-2</v>
      </c>
      <c r="D84" s="7">
        <v>1000</v>
      </c>
      <c r="E84" s="8">
        <f t="shared" si="21"/>
        <v>12485.376325105388</v>
      </c>
      <c r="F84" s="84"/>
      <c r="G84" s="19">
        <v>41609</v>
      </c>
      <c r="H84" s="21">
        <v>15755</v>
      </c>
      <c r="I84" s="13">
        <f t="shared" si="22"/>
        <v>0.1976434815659445</v>
      </c>
      <c r="J84" s="7">
        <v>1000</v>
      </c>
      <c r="K84" s="8">
        <f t="shared" si="23"/>
        <v>9411.1750417227249</v>
      </c>
    </row>
    <row r="85" spans="1:11" ht="15" x14ac:dyDescent="0.25">
      <c r="A85" s="5">
        <v>41974</v>
      </c>
      <c r="B85" s="86">
        <v>159.52000000000001</v>
      </c>
      <c r="C85" s="13">
        <f t="shared" si="20"/>
        <v>0.27026596591813995</v>
      </c>
      <c r="D85" s="7">
        <v>1000</v>
      </c>
      <c r="E85" s="8">
        <f t="shared" si="21"/>
        <v>18672.579756076215</v>
      </c>
      <c r="F85" s="84"/>
      <c r="G85" s="19">
        <v>41974</v>
      </c>
      <c r="H85" s="21">
        <v>18053</v>
      </c>
      <c r="I85" s="13">
        <f t="shared" si="22"/>
        <v>0.14585845763249761</v>
      </c>
      <c r="J85" s="7">
        <v>1000</v>
      </c>
      <c r="K85" s="8">
        <f t="shared" si="23"/>
        <v>10049.007095885365</v>
      </c>
    </row>
    <row r="86" spans="1:11" ht="15" x14ac:dyDescent="0.25">
      <c r="A86" s="5">
        <v>42339</v>
      </c>
      <c r="B86" s="86">
        <v>220.88</v>
      </c>
      <c r="C86" s="13">
        <f t="shared" si="20"/>
        <v>0.38465396188565687</v>
      </c>
      <c r="D86" s="7">
        <v>1000</v>
      </c>
      <c r="E86" s="8">
        <f t="shared" si="21"/>
        <v>18281.391347030985</v>
      </c>
      <c r="F86" s="84"/>
      <c r="G86" s="19">
        <v>42339</v>
      </c>
      <c r="H86" s="21">
        <v>17425</v>
      </c>
      <c r="I86" s="13">
        <f t="shared" si="22"/>
        <v>-3.4786462083864177E-2</v>
      </c>
      <c r="J86" s="7">
        <v>1000</v>
      </c>
      <c r="K86" s="8">
        <f t="shared" si="23"/>
        <v>12658.325891257362</v>
      </c>
    </row>
    <row r="87" spans="1:11" ht="15" x14ac:dyDescent="0.25">
      <c r="A87" s="5">
        <v>42705</v>
      </c>
      <c r="B87" s="86">
        <v>205.26</v>
      </c>
      <c r="C87" s="13">
        <f t="shared" si="20"/>
        <v>-7.0717131474103606E-2</v>
      </c>
      <c r="D87" s="7">
        <v>1000</v>
      </c>
      <c r="E87" s="8">
        <f t="shared" si="21"/>
        <v>18717.772775062818</v>
      </c>
      <c r="F87" s="84"/>
      <c r="G87" s="19">
        <v>42705</v>
      </c>
      <c r="H87" s="21">
        <v>19963</v>
      </c>
      <c r="I87" s="13">
        <f t="shared" si="22"/>
        <v>0.14565279770444764</v>
      </c>
      <c r="J87" s="7">
        <v>1000</v>
      </c>
      <c r="K87" s="8">
        <f t="shared" si="23"/>
        <v>16984.134745507828</v>
      </c>
    </row>
    <row r="88" spans="1:11" ht="15" x14ac:dyDescent="0.25">
      <c r="A88" s="5">
        <v>43070</v>
      </c>
      <c r="B88" s="86">
        <v>199.26</v>
      </c>
      <c r="C88" s="13">
        <f t="shared" si="20"/>
        <v>-2.9231218941829874E-2</v>
      </c>
      <c r="D88" s="7">
        <v>1000</v>
      </c>
      <c r="E88" s="87">
        <f t="shared" si="21"/>
        <v>19842.456071743432</v>
      </c>
      <c r="F88" s="84"/>
      <c r="G88" s="19">
        <v>43070</v>
      </c>
      <c r="H88" s="21">
        <v>24824</v>
      </c>
      <c r="I88" s="13">
        <f t="shared" si="22"/>
        <v>0.24350047588037871</v>
      </c>
      <c r="J88" s="7">
        <v>1000</v>
      </c>
      <c r="K88" s="36">
        <f t="shared" si="23"/>
        <v>16899.609700630885</v>
      </c>
    </row>
    <row r="89" spans="1:11" ht="15" x14ac:dyDescent="0.25">
      <c r="A89" s="5">
        <v>43435</v>
      </c>
      <c r="B89" s="86">
        <v>200.52</v>
      </c>
      <c r="C89" s="13">
        <f t="shared" si="20"/>
        <v>6.3233965672991038E-3</v>
      </c>
      <c r="D89" s="10"/>
      <c r="E89" s="88"/>
      <c r="F89" s="84"/>
      <c r="G89" s="19">
        <v>43435</v>
      </c>
      <c r="H89" s="21">
        <v>23327</v>
      </c>
      <c r="I89" s="13">
        <f t="shared" si="22"/>
        <v>-6.0304543989687397E-2</v>
      </c>
      <c r="J89" s="37"/>
      <c r="K89" s="11"/>
    </row>
    <row r="90" spans="1:11" ht="15" x14ac:dyDescent="0.25">
      <c r="A90" s="40"/>
      <c r="B90" s="103"/>
      <c r="C90" s="40"/>
      <c r="D90" s="42">
        <f>SUM(D79:D89)</f>
        <v>10000</v>
      </c>
      <c r="E90" s="89"/>
      <c r="F90" s="40"/>
      <c r="G90" s="40"/>
      <c r="H90" s="40"/>
      <c r="I90" s="40"/>
      <c r="J90" s="42">
        <f>SUM(J79:J89)</f>
        <v>10000</v>
      </c>
      <c r="K90" s="44"/>
    </row>
    <row r="91" spans="1:11" ht="12.75" x14ac:dyDescent="0.2">
      <c r="B91" s="45"/>
    </row>
    <row r="92" spans="1:11" ht="18.75" x14ac:dyDescent="0.3">
      <c r="A92" s="122" t="s">
        <v>1229</v>
      </c>
      <c r="B92" s="118"/>
      <c r="C92" s="118"/>
      <c r="D92" s="118"/>
      <c r="E92" s="119"/>
      <c r="F92" s="40"/>
      <c r="G92" s="77"/>
      <c r="H92" s="77"/>
      <c r="I92" s="77"/>
      <c r="J92" s="77"/>
      <c r="K92" s="77"/>
    </row>
    <row r="93" spans="1:11" ht="15" x14ac:dyDescent="0.25">
      <c r="A93" s="79" t="s">
        <v>5</v>
      </c>
      <c r="B93" s="80" t="s">
        <v>1</v>
      </c>
      <c r="C93" s="17" t="s">
        <v>7</v>
      </c>
      <c r="D93" s="82" t="s">
        <v>3</v>
      </c>
      <c r="E93" s="18" t="s">
        <v>4</v>
      </c>
      <c r="F93" s="84"/>
      <c r="G93" s="15" t="s">
        <v>5</v>
      </c>
      <c r="H93" s="16" t="s">
        <v>6</v>
      </c>
      <c r="I93" s="17" t="s">
        <v>7</v>
      </c>
      <c r="J93" s="18" t="s">
        <v>3</v>
      </c>
      <c r="K93" s="18" t="s">
        <v>4</v>
      </c>
    </row>
    <row r="94" spans="1:11" ht="15" x14ac:dyDescent="0.25">
      <c r="A94" s="5">
        <v>39783</v>
      </c>
      <c r="B94" s="86">
        <v>19.899999999999999</v>
      </c>
      <c r="C94" s="13"/>
      <c r="D94" s="7">
        <v>1000</v>
      </c>
      <c r="E94" s="8">
        <f>(D94)+(D94*C95)</f>
        <v>1716.5829145728644</v>
      </c>
      <c r="F94" s="84"/>
      <c r="G94" s="19">
        <v>39783</v>
      </c>
      <c r="H94" s="20">
        <v>8515</v>
      </c>
      <c r="I94" s="13"/>
      <c r="J94" s="7">
        <v>1000</v>
      </c>
      <c r="K94" s="8">
        <f>(J94)+(J94*I95)</f>
        <v>1229.7122724603641</v>
      </c>
    </row>
    <row r="95" spans="1:11" ht="15" x14ac:dyDescent="0.25">
      <c r="A95" s="5">
        <v>40148</v>
      </c>
      <c r="B95" s="86">
        <v>34.159999999999997</v>
      </c>
      <c r="C95" s="13">
        <f t="shared" ref="C95:C104" si="24">(B95-B94)/B94</f>
        <v>0.71658291457286427</v>
      </c>
      <c r="D95" s="7">
        <v>1000</v>
      </c>
      <c r="E95" s="8">
        <f t="shared" ref="E95:E103" si="25">(E94+D95)+(E94+D95)*C96</f>
        <v>3255.7641839172447</v>
      </c>
      <c r="F95" s="84"/>
      <c r="G95" s="19">
        <v>40148</v>
      </c>
      <c r="H95" s="21">
        <v>10471</v>
      </c>
      <c r="I95" s="13">
        <f t="shared" ref="I95:I104" si="26">(H95-H94)/H94</f>
        <v>0.22971227246036408</v>
      </c>
      <c r="J95" s="7">
        <v>1000</v>
      </c>
      <c r="K95" s="8">
        <f t="shared" ref="K95:K103" si="27">(K94+J95)+(K94+J95)*I96</f>
        <v>2446.9127803306319</v>
      </c>
    </row>
    <row r="96" spans="1:11" ht="15" x14ac:dyDescent="0.25">
      <c r="A96" s="5">
        <v>40513</v>
      </c>
      <c r="B96" s="86">
        <v>40.94</v>
      </c>
      <c r="C96" s="13">
        <f t="shared" si="24"/>
        <v>0.19847775175644033</v>
      </c>
      <c r="D96" s="7">
        <v>1000</v>
      </c>
      <c r="E96" s="8">
        <f t="shared" si="25"/>
        <v>4465.7457093572266</v>
      </c>
      <c r="F96" s="84"/>
      <c r="G96" s="19">
        <v>40513</v>
      </c>
      <c r="H96" s="21">
        <v>11491</v>
      </c>
      <c r="I96" s="13">
        <f t="shared" si="26"/>
        <v>9.741189953204088E-2</v>
      </c>
      <c r="J96" s="7">
        <v>1000</v>
      </c>
      <c r="K96" s="8">
        <f t="shared" si="27"/>
        <v>3664.6883158384239</v>
      </c>
    </row>
    <row r="97" spans="1:11" ht="15" x14ac:dyDescent="0.25">
      <c r="A97" s="5">
        <v>40878</v>
      </c>
      <c r="B97" s="86">
        <v>42.96</v>
      </c>
      <c r="C97" s="13">
        <f t="shared" si="24"/>
        <v>4.9340498290180834E-2</v>
      </c>
      <c r="D97" s="7">
        <v>1000</v>
      </c>
      <c r="E97" s="8">
        <f t="shared" si="25"/>
        <v>9030.6943773318417</v>
      </c>
      <c r="F97" s="84"/>
      <c r="G97" s="19">
        <v>40878</v>
      </c>
      <c r="H97" s="21">
        <v>12217</v>
      </c>
      <c r="I97" s="13">
        <f t="shared" si="26"/>
        <v>6.3179879906013398E-2</v>
      </c>
      <c r="J97" s="7">
        <v>1000</v>
      </c>
      <c r="K97" s="8">
        <f t="shared" si="27"/>
        <v>5022.8349672468257</v>
      </c>
    </row>
    <row r="98" spans="1:11" ht="15" x14ac:dyDescent="0.25">
      <c r="A98" s="5">
        <v>41244</v>
      </c>
      <c r="B98" s="86">
        <v>70.98</v>
      </c>
      <c r="C98" s="13">
        <f t="shared" si="24"/>
        <v>0.6522346368715084</v>
      </c>
      <c r="D98" s="7">
        <v>1000</v>
      </c>
      <c r="E98" s="8">
        <f t="shared" si="25"/>
        <v>12695.936642145571</v>
      </c>
      <c r="F98" s="84"/>
      <c r="G98" s="19">
        <v>41244</v>
      </c>
      <c r="H98" s="21">
        <v>13155</v>
      </c>
      <c r="I98" s="13">
        <f t="shared" si="26"/>
        <v>7.6778259801915369E-2</v>
      </c>
      <c r="J98" s="7">
        <v>1000</v>
      </c>
      <c r="K98" s="8">
        <f t="shared" si="27"/>
        <v>7213.2090390705998</v>
      </c>
    </row>
    <row r="99" spans="1:11" ht="15" x14ac:dyDescent="0.25">
      <c r="A99" s="5">
        <v>41609</v>
      </c>
      <c r="B99" s="86">
        <v>89.84</v>
      </c>
      <c r="C99" s="13">
        <f t="shared" si="24"/>
        <v>0.2657086503240349</v>
      </c>
      <c r="D99" s="7">
        <v>1000</v>
      </c>
      <c r="E99" s="8">
        <f t="shared" si="25"/>
        <v>16885.150740027198</v>
      </c>
      <c r="F99" s="84"/>
      <c r="G99" s="19">
        <v>41609</v>
      </c>
      <c r="H99" s="21">
        <v>15755</v>
      </c>
      <c r="I99" s="13">
        <f t="shared" si="26"/>
        <v>0.1976434815659445</v>
      </c>
      <c r="J99" s="7">
        <v>1000</v>
      </c>
      <c r="K99" s="8">
        <f t="shared" si="27"/>
        <v>9411.1750417227249</v>
      </c>
    </row>
    <row r="100" spans="1:11" ht="15" x14ac:dyDescent="0.25">
      <c r="A100" s="5">
        <v>41974</v>
      </c>
      <c r="B100" s="86">
        <v>110.76</v>
      </c>
      <c r="C100" s="13">
        <f t="shared" si="24"/>
        <v>0.23285841495992876</v>
      </c>
      <c r="D100" s="7">
        <v>1000</v>
      </c>
      <c r="E100" s="8">
        <f t="shared" si="25"/>
        <v>16966.348756362022</v>
      </c>
      <c r="F100" s="84"/>
      <c r="G100" s="19">
        <v>41974</v>
      </c>
      <c r="H100" s="21">
        <v>18053</v>
      </c>
      <c r="I100" s="13">
        <f t="shared" si="26"/>
        <v>0.14585845763249761</v>
      </c>
      <c r="J100" s="7">
        <v>1000</v>
      </c>
      <c r="K100" s="8">
        <f t="shared" si="27"/>
        <v>10049.007095885365</v>
      </c>
    </row>
    <row r="101" spans="1:11" ht="15" x14ac:dyDescent="0.25">
      <c r="A101" s="5">
        <v>42339</v>
      </c>
      <c r="B101" s="86">
        <v>105.07</v>
      </c>
      <c r="C101" s="13">
        <f t="shared" si="24"/>
        <v>-5.1372336583604294E-2</v>
      </c>
      <c r="D101" s="7">
        <v>1000</v>
      </c>
      <c r="E101" s="8">
        <f t="shared" si="25"/>
        <v>17656.849458284407</v>
      </c>
      <c r="F101" s="84"/>
      <c r="G101" s="19">
        <v>42339</v>
      </c>
      <c r="H101" s="21">
        <v>17425</v>
      </c>
      <c r="I101" s="13">
        <f t="shared" si="26"/>
        <v>-3.4786462083864177E-2</v>
      </c>
      <c r="J101" s="7">
        <v>1000</v>
      </c>
      <c r="K101" s="8">
        <f t="shared" si="27"/>
        <v>12658.325891257362</v>
      </c>
    </row>
    <row r="102" spans="1:11" ht="15" x14ac:dyDescent="0.25">
      <c r="A102" s="5">
        <v>42705</v>
      </c>
      <c r="B102" s="86">
        <v>103.26</v>
      </c>
      <c r="C102" s="13">
        <f t="shared" si="24"/>
        <v>-1.7226610830874543E-2</v>
      </c>
      <c r="D102" s="7">
        <v>1000</v>
      </c>
      <c r="E102" s="8">
        <f t="shared" si="25"/>
        <v>29515.620061062764</v>
      </c>
      <c r="F102" s="84"/>
      <c r="G102" s="19">
        <v>42705</v>
      </c>
      <c r="H102" s="21">
        <v>19963</v>
      </c>
      <c r="I102" s="13">
        <f t="shared" si="26"/>
        <v>0.14565279770444764</v>
      </c>
      <c r="J102" s="7">
        <v>1000</v>
      </c>
      <c r="K102" s="8">
        <f t="shared" si="27"/>
        <v>16984.134745507828</v>
      </c>
    </row>
    <row r="103" spans="1:11" ht="15" x14ac:dyDescent="0.25">
      <c r="A103" s="5">
        <v>43070</v>
      </c>
      <c r="B103" s="86">
        <v>163.36000000000001</v>
      </c>
      <c r="C103" s="13">
        <f t="shared" si="24"/>
        <v>0.58202595390276979</v>
      </c>
      <c r="D103" s="7">
        <v>1000</v>
      </c>
      <c r="E103" s="87">
        <f t="shared" si="25"/>
        <v>30241.024312472149</v>
      </c>
      <c r="F103" s="84"/>
      <c r="G103" s="19">
        <v>43070</v>
      </c>
      <c r="H103" s="21">
        <v>24824</v>
      </c>
      <c r="I103" s="13">
        <f t="shared" si="26"/>
        <v>0.24350047588037871</v>
      </c>
      <c r="J103" s="7">
        <v>1000</v>
      </c>
      <c r="K103" s="36">
        <f t="shared" si="27"/>
        <v>16899.609700630885</v>
      </c>
    </row>
    <row r="104" spans="1:11" ht="15" x14ac:dyDescent="0.25">
      <c r="A104" s="5">
        <v>43435</v>
      </c>
      <c r="B104" s="86">
        <v>161.88999999999999</v>
      </c>
      <c r="C104" s="13">
        <f t="shared" si="24"/>
        <v>-8.9985308521059442E-3</v>
      </c>
      <c r="D104" s="10"/>
      <c r="E104" s="88"/>
      <c r="F104" s="84"/>
      <c r="G104" s="19">
        <v>43435</v>
      </c>
      <c r="H104" s="21">
        <v>23327</v>
      </c>
      <c r="I104" s="13">
        <f t="shared" si="26"/>
        <v>-6.0304543989687397E-2</v>
      </c>
      <c r="J104" s="37"/>
      <c r="K104" s="11"/>
    </row>
    <row r="105" spans="1:11" ht="15" x14ac:dyDescent="0.25">
      <c r="A105" s="40"/>
      <c r="B105" s="103"/>
      <c r="C105" s="40"/>
      <c r="D105" s="42">
        <f>SUM(D94:D104)</f>
        <v>10000</v>
      </c>
      <c r="E105" s="89"/>
      <c r="F105" s="40"/>
      <c r="G105" s="40"/>
      <c r="H105" s="40"/>
      <c r="I105" s="40"/>
      <c r="J105" s="42">
        <f>SUM(J94:J104)</f>
        <v>10000</v>
      </c>
      <c r="K105" s="44"/>
    </row>
    <row r="106" spans="1:11" ht="12.75" x14ac:dyDescent="0.2">
      <c r="B106" s="45"/>
    </row>
    <row r="107" spans="1:11" ht="18.75" x14ac:dyDescent="0.3">
      <c r="A107" s="122" t="s">
        <v>1232</v>
      </c>
      <c r="B107" s="118"/>
      <c r="C107" s="118"/>
      <c r="D107" s="118"/>
      <c r="E107" s="119"/>
      <c r="F107" s="40"/>
      <c r="G107" s="77"/>
      <c r="H107" s="77"/>
      <c r="I107" s="77"/>
      <c r="J107" s="77"/>
      <c r="K107" s="77"/>
    </row>
    <row r="108" spans="1:11" ht="15" x14ac:dyDescent="0.25">
      <c r="A108" s="79" t="s">
        <v>5</v>
      </c>
      <c r="B108" s="80" t="s">
        <v>1</v>
      </c>
      <c r="C108" s="17" t="s">
        <v>7</v>
      </c>
      <c r="D108" s="82" t="s">
        <v>3</v>
      </c>
      <c r="E108" s="18" t="s">
        <v>4</v>
      </c>
      <c r="F108" s="84"/>
      <c r="G108" s="15" t="s">
        <v>5</v>
      </c>
      <c r="H108" s="16" t="s">
        <v>6</v>
      </c>
      <c r="I108" s="17" t="s">
        <v>7</v>
      </c>
      <c r="J108" s="18" t="s">
        <v>3</v>
      </c>
      <c r="K108" s="18" t="s">
        <v>4</v>
      </c>
    </row>
    <row r="109" spans="1:11" ht="15" x14ac:dyDescent="0.25">
      <c r="A109" s="5">
        <v>39783</v>
      </c>
      <c r="B109" s="86">
        <v>20</v>
      </c>
      <c r="C109" s="13"/>
      <c r="D109" s="7">
        <v>1000</v>
      </c>
      <c r="E109" s="8">
        <f>(D109)+(D109*C110)</f>
        <v>1608</v>
      </c>
      <c r="F109" s="84"/>
      <c r="G109" s="19">
        <v>39783</v>
      </c>
      <c r="H109" s="20">
        <v>8515</v>
      </c>
      <c r="I109" s="13"/>
      <c r="J109" s="7">
        <v>1000</v>
      </c>
      <c r="K109" s="8">
        <f>(J109)+(J109*I110)</f>
        <v>1229.7122724603641</v>
      </c>
    </row>
    <row r="110" spans="1:11" ht="15" x14ac:dyDescent="0.25">
      <c r="A110" s="5">
        <v>40148</v>
      </c>
      <c r="B110" s="86">
        <v>32.159999999999997</v>
      </c>
      <c r="C110" s="13">
        <f t="shared" ref="C110:C119" si="28">(B110-B109)/B109</f>
        <v>0.60799999999999987</v>
      </c>
      <c r="D110" s="7">
        <v>1000</v>
      </c>
      <c r="E110" s="8">
        <f t="shared" ref="E110:E118" si="29">(E109+D110)+(E109+D110)*C111</f>
        <v>1151.5422885572141</v>
      </c>
      <c r="F110" s="84"/>
      <c r="G110" s="19">
        <v>40148</v>
      </c>
      <c r="H110" s="21">
        <v>10471</v>
      </c>
      <c r="I110" s="13">
        <f t="shared" ref="I110:I119" si="30">(H110-H109)/H109</f>
        <v>0.22971227246036408</v>
      </c>
      <c r="J110" s="7">
        <v>1000</v>
      </c>
      <c r="K110" s="8">
        <f t="shared" ref="K110:K118" si="31">(K109+J110)+(K109+J110)*I111</f>
        <v>2446.9127803306319</v>
      </c>
    </row>
    <row r="111" spans="1:11" ht="15" x14ac:dyDescent="0.25">
      <c r="A111" s="5">
        <v>40513</v>
      </c>
      <c r="B111" s="86">
        <v>14.2</v>
      </c>
      <c r="C111" s="13">
        <f t="shared" si="28"/>
        <v>-0.558457711442786</v>
      </c>
      <c r="D111" s="7">
        <v>1000</v>
      </c>
      <c r="E111" s="8">
        <f t="shared" si="29"/>
        <v>2187.9063835750826</v>
      </c>
      <c r="F111" s="84"/>
      <c r="G111" s="19">
        <v>40513</v>
      </c>
      <c r="H111" s="21">
        <v>11491</v>
      </c>
      <c r="I111" s="13">
        <f t="shared" si="30"/>
        <v>9.741189953204088E-2</v>
      </c>
      <c r="J111" s="7">
        <v>1000</v>
      </c>
      <c r="K111" s="8">
        <f t="shared" si="31"/>
        <v>3664.6883158384239</v>
      </c>
    </row>
    <row r="112" spans="1:11" ht="15" x14ac:dyDescent="0.25">
      <c r="A112" s="5">
        <v>40878</v>
      </c>
      <c r="B112" s="86">
        <v>14.44</v>
      </c>
      <c r="C112" s="13">
        <f t="shared" si="28"/>
        <v>1.6901408450704241E-2</v>
      </c>
      <c r="D112" s="7">
        <v>1000</v>
      </c>
      <c r="E112" s="8">
        <f t="shared" si="29"/>
        <v>4881.2056884241738</v>
      </c>
      <c r="F112" s="84"/>
      <c r="G112" s="19">
        <v>40878</v>
      </c>
      <c r="H112" s="21">
        <v>12217</v>
      </c>
      <c r="I112" s="13">
        <f t="shared" si="30"/>
        <v>6.3179879906013398E-2</v>
      </c>
      <c r="J112" s="7">
        <v>1000</v>
      </c>
      <c r="K112" s="8">
        <f t="shared" si="31"/>
        <v>5022.8349672468257</v>
      </c>
    </row>
    <row r="113" spans="1:11" ht="15" x14ac:dyDescent="0.25">
      <c r="A113" s="5">
        <v>41244</v>
      </c>
      <c r="B113" s="86">
        <v>22.11</v>
      </c>
      <c r="C113" s="13">
        <f t="shared" si="28"/>
        <v>0.53116343490304707</v>
      </c>
      <c r="D113" s="7">
        <v>1000</v>
      </c>
      <c r="E113" s="8">
        <f t="shared" si="29"/>
        <v>6857.4166733412576</v>
      </c>
      <c r="F113" s="84"/>
      <c r="G113" s="19">
        <v>41244</v>
      </c>
      <c r="H113" s="21">
        <v>13155</v>
      </c>
      <c r="I113" s="13">
        <f t="shared" si="30"/>
        <v>7.6778259801915369E-2</v>
      </c>
      <c r="J113" s="7">
        <v>1000</v>
      </c>
      <c r="K113" s="8">
        <f t="shared" si="31"/>
        <v>7213.2090390705998</v>
      </c>
    </row>
    <row r="114" spans="1:11" ht="15" x14ac:dyDescent="0.25">
      <c r="A114" s="5">
        <v>41609</v>
      </c>
      <c r="B114" s="86">
        <v>25.78</v>
      </c>
      <c r="C114" s="13">
        <f t="shared" si="28"/>
        <v>0.16598824061510636</v>
      </c>
      <c r="D114" s="7">
        <v>1000</v>
      </c>
      <c r="E114" s="8">
        <f t="shared" si="29"/>
        <v>9219.8159180982548</v>
      </c>
      <c r="F114" s="84"/>
      <c r="G114" s="19">
        <v>41609</v>
      </c>
      <c r="H114" s="21">
        <v>15755</v>
      </c>
      <c r="I114" s="13">
        <f t="shared" si="30"/>
        <v>0.1976434815659445</v>
      </c>
      <c r="J114" s="7">
        <v>1000</v>
      </c>
      <c r="K114" s="8">
        <f t="shared" si="31"/>
        <v>9411.1750417227249</v>
      </c>
    </row>
    <row r="115" spans="1:11" ht="15" x14ac:dyDescent="0.25">
      <c r="A115" s="5">
        <v>41974</v>
      </c>
      <c r="B115" s="86">
        <v>30.25</v>
      </c>
      <c r="C115" s="13">
        <f t="shared" si="28"/>
        <v>0.17339022498060508</v>
      </c>
      <c r="D115" s="7">
        <v>1000</v>
      </c>
      <c r="E115" s="8">
        <f t="shared" si="29"/>
        <v>8881.9491070017557</v>
      </c>
      <c r="F115" s="84"/>
      <c r="G115" s="19">
        <v>41974</v>
      </c>
      <c r="H115" s="21">
        <v>18053</v>
      </c>
      <c r="I115" s="13">
        <f t="shared" si="30"/>
        <v>0.14585845763249761</v>
      </c>
      <c r="J115" s="7">
        <v>1000</v>
      </c>
      <c r="K115" s="8">
        <f t="shared" si="31"/>
        <v>10049.007095885365</v>
      </c>
    </row>
    <row r="116" spans="1:11" ht="15" x14ac:dyDescent="0.25">
      <c r="A116" s="5">
        <v>42339</v>
      </c>
      <c r="B116" s="86">
        <v>26.29</v>
      </c>
      <c r="C116" s="13">
        <f t="shared" si="28"/>
        <v>-0.13090909090909095</v>
      </c>
      <c r="D116" s="7">
        <v>1000</v>
      </c>
      <c r="E116" s="8">
        <f t="shared" si="29"/>
        <v>10333.008024019713</v>
      </c>
      <c r="F116" s="84"/>
      <c r="G116" s="19">
        <v>42339</v>
      </c>
      <c r="H116" s="21">
        <v>17425</v>
      </c>
      <c r="I116" s="13">
        <f t="shared" si="30"/>
        <v>-3.4786462083864177E-2</v>
      </c>
      <c r="J116" s="7">
        <v>1000</v>
      </c>
      <c r="K116" s="8">
        <f t="shared" si="31"/>
        <v>12658.325891257362</v>
      </c>
    </row>
    <row r="117" spans="1:11" ht="15" x14ac:dyDescent="0.25">
      <c r="A117" s="5">
        <v>42705</v>
      </c>
      <c r="B117" s="86">
        <v>27.49</v>
      </c>
      <c r="C117" s="13">
        <f t="shared" si="28"/>
        <v>4.5644731837200428E-2</v>
      </c>
      <c r="D117" s="7">
        <v>1000</v>
      </c>
      <c r="E117" s="8">
        <f t="shared" si="29"/>
        <v>13781.828237285523</v>
      </c>
      <c r="F117" s="84"/>
      <c r="G117" s="19">
        <v>42705</v>
      </c>
      <c r="H117" s="21">
        <v>19963</v>
      </c>
      <c r="I117" s="13">
        <f t="shared" si="30"/>
        <v>0.14565279770444764</v>
      </c>
      <c r="J117" s="7">
        <v>1000</v>
      </c>
      <c r="K117" s="8">
        <f t="shared" si="31"/>
        <v>16984.134745507828</v>
      </c>
    </row>
    <row r="118" spans="1:11" ht="15" x14ac:dyDescent="0.25">
      <c r="A118" s="5">
        <v>43070</v>
      </c>
      <c r="B118" s="86">
        <v>33.43</v>
      </c>
      <c r="C118" s="13">
        <f t="shared" si="28"/>
        <v>0.21607857402691893</v>
      </c>
      <c r="D118" s="7">
        <v>1000</v>
      </c>
      <c r="E118" s="87">
        <f t="shared" si="29"/>
        <v>9537.6618330316705</v>
      </c>
      <c r="F118" s="84"/>
      <c r="G118" s="19">
        <v>43070</v>
      </c>
      <c r="H118" s="21">
        <v>24824</v>
      </c>
      <c r="I118" s="13">
        <f t="shared" si="30"/>
        <v>0.24350047588037871</v>
      </c>
      <c r="J118" s="7">
        <v>1000</v>
      </c>
      <c r="K118" s="36">
        <f t="shared" si="31"/>
        <v>16899.609700630885</v>
      </c>
    </row>
    <row r="119" spans="1:11" ht="15" x14ac:dyDescent="0.25">
      <c r="A119" s="5">
        <v>43435</v>
      </c>
      <c r="B119" s="86">
        <v>21.57</v>
      </c>
      <c r="C119" s="13">
        <f t="shared" si="28"/>
        <v>-0.35477116362548605</v>
      </c>
      <c r="D119" s="10"/>
      <c r="E119" s="88"/>
      <c r="F119" s="84"/>
      <c r="G119" s="19">
        <v>43435</v>
      </c>
      <c r="H119" s="21">
        <v>23327</v>
      </c>
      <c r="I119" s="13">
        <f t="shared" si="30"/>
        <v>-6.0304543989687397E-2</v>
      </c>
      <c r="J119" s="37"/>
      <c r="K119" s="11"/>
    </row>
    <row r="120" spans="1:11" ht="15" x14ac:dyDescent="0.25">
      <c r="A120" s="40"/>
      <c r="B120" s="103"/>
      <c r="C120" s="40"/>
      <c r="D120" s="42">
        <f>SUM(D109:D119)</f>
        <v>10000</v>
      </c>
      <c r="E120" s="89"/>
      <c r="F120" s="40"/>
      <c r="G120" s="40"/>
      <c r="H120" s="40"/>
      <c r="I120" s="40"/>
      <c r="J120" s="42">
        <f>SUM(J109:J119)</f>
        <v>10000</v>
      </c>
      <c r="K120" s="44"/>
    </row>
  </sheetData>
  <mergeCells count="8">
    <mergeCell ref="A77:E77"/>
    <mergeCell ref="A92:E92"/>
    <mergeCell ref="A107:E10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K93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2">
      <c r="B1" s="45"/>
    </row>
    <row r="2" spans="1:11" ht="15.75" customHeight="1" x14ac:dyDescent="0.3">
      <c r="A2" s="122" t="s">
        <v>1238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36.19</v>
      </c>
      <c r="C4" s="13"/>
      <c r="D4" s="7">
        <v>1000</v>
      </c>
      <c r="E4" s="8">
        <f>(D4)+(D4*C5)</f>
        <v>1388.7814313346228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50.26</v>
      </c>
      <c r="C5" s="13">
        <f t="shared" ref="C5:C14" si="0">(B5-B4)/B4</f>
        <v>0.38878143133462284</v>
      </c>
      <c r="D5" s="7">
        <v>1000</v>
      </c>
      <c r="E5" s="8">
        <f t="shared" ref="E5:E13" si="1">(E4+D5)+(E4+D5)*C6</f>
        <v>2848.8571228451506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59.94</v>
      </c>
      <c r="C6" s="13">
        <f t="shared" si="0"/>
        <v>0.19259848786311182</v>
      </c>
      <c r="D6" s="7">
        <v>1000</v>
      </c>
      <c r="E6" s="8">
        <f t="shared" si="1"/>
        <v>4631.599337184196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72.13</v>
      </c>
      <c r="C7" s="13">
        <f t="shared" si="0"/>
        <v>0.20337003670337001</v>
      </c>
      <c r="D7" s="7">
        <v>1000</v>
      </c>
      <c r="E7" s="8">
        <f t="shared" si="1"/>
        <v>6640.3372192917768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85.05</v>
      </c>
      <c r="C8" s="13">
        <f t="shared" si="0"/>
        <v>0.17912103147095526</v>
      </c>
      <c r="D8" s="7">
        <v>1000</v>
      </c>
      <c r="E8" s="8">
        <f t="shared" si="1"/>
        <v>7775.0874347995687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86.55</v>
      </c>
      <c r="C9" s="13">
        <f t="shared" si="0"/>
        <v>1.7636684303350969E-2</v>
      </c>
      <c r="D9" s="7">
        <v>1000</v>
      </c>
      <c r="E9" s="8">
        <f t="shared" si="1"/>
        <v>11973.862808201375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118.1</v>
      </c>
      <c r="C10" s="13">
        <f t="shared" si="0"/>
        <v>0.36452917388792605</v>
      </c>
      <c r="D10" s="7">
        <v>1000</v>
      </c>
      <c r="E10" s="8">
        <f t="shared" si="1"/>
        <v>14575.547141339192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132.68</v>
      </c>
      <c r="C11" s="13">
        <f t="shared" si="0"/>
        <v>0.12345469940728207</v>
      </c>
      <c r="D11" s="7">
        <v>1000</v>
      </c>
      <c r="E11" s="8">
        <f t="shared" si="1"/>
        <v>15528.590411941123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132.28</v>
      </c>
      <c r="C12" s="13">
        <f t="shared" si="0"/>
        <v>-3.0147723846849989E-3</v>
      </c>
      <c r="D12" s="7">
        <v>1000</v>
      </c>
      <c r="E12" s="8">
        <f t="shared" si="1"/>
        <v>15928.822994513563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127.48</v>
      </c>
      <c r="C13" s="13">
        <f t="shared" si="0"/>
        <v>-3.6286664650740832E-2</v>
      </c>
      <c r="D13" s="7">
        <v>1000</v>
      </c>
      <c r="E13" s="87">
        <f t="shared" si="1"/>
        <v>15542.433662361682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117.04</v>
      </c>
      <c r="C14" s="13">
        <f t="shared" si="0"/>
        <v>-8.1895199246940678E-2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103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2">
      <c r="B17" s="45"/>
    </row>
    <row r="18" spans="1:11" ht="15.75" customHeight="1" x14ac:dyDescent="0.3">
      <c r="A18" s="122" t="s">
        <v>1241</v>
      </c>
      <c r="B18" s="118"/>
      <c r="C18" s="118"/>
      <c r="D18" s="118"/>
      <c r="E18" s="119"/>
      <c r="F18" s="40"/>
      <c r="G18" s="77"/>
      <c r="H18" s="77"/>
      <c r="I18" s="77"/>
      <c r="J18" s="77"/>
      <c r="K18" s="77"/>
    </row>
    <row r="19" spans="1:11" x14ac:dyDescent="0.25">
      <c r="A19" s="79" t="s">
        <v>5</v>
      </c>
      <c r="B19" s="80" t="s">
        <v>1</v>
      </c>
      <c r="C19" s="17" t="s">
        <v>7</v>
      </c>
      <c r="D19" s="82" t="s">
        <v>3</v>
      </c>
      <c r="E19" s="18" t="s">
        <v>4</v>
      </c>
      <c r="F19" s="84"/>
      <c r="G19" s="15" t="s">
        <v>5</v>
      </c>
      <c r="H19" s="16" t="s">
        <v>6</v>
      </c>
      <c r="I19" s="17" t="s">
        <v>7</v>
      </c>
      <c r="J19" s="18" t="s">
        <v>3</v>
      </c>
      <c r="K19" s="18" t="s">
        <v>4</v>
      </c>
    </row>
    <row r="20" spans="1:11" x14ac:dyDescent="0.25">
      <c r="A20" s="5">
        <v>39783</v>
      </c>
      <c r="B20" s="86">
        <v>8.39</v>
      </c>
      <c r="C20" s="13"/>
      <c r="D20" s="7">
        <v>1000</v>
      </c>
      <c r="E20" s="8">
        <f>(D20)+(D20*C21)</f>
        <v>1013.1108462455303</v>
      </c>
      <c r="F20" s="84"/>
      <c r="G20" s="19">
        <v>39783</v>
      </c>
      <c r="H20" s="20">
        <v>8515</v>
      </c>
      <c r="I20" s="13"/>
      <c r="J20" s="7">
        <v>1000</v>
      </c>
      <c r="K20" s="8">
        <f>(J20)+(J20*I21)</f>
        <v>1229.7122724603641</v>
      </c>
    </row>
    <row r="21" spans="1:11" x14ac:dyDescent="0.25">
      <c r="A21" s="5">
        <v>40148</v>
      </c>
      <c r="B21" s="86">
        <v>8.5</v>
      </c>
      <c r="C21" s="13">
        <f t="shared" ref="C21:C30" si="4">(B21-B20)/B20</f>
        <v>1.3110846245530324E-2</v>
      </c>
      <c r="D21" s="7">
        <v>1000</v>
      </c>
      <c r="E21" s="8">
        <f t="shared" ref="E21:E29" si="5">(E20+D21)+(E20+D21)*C22</f>
        <v>2801.7766248334856</v>
      </c>
      <c r="F21" s="84"/>
      <c r="G21" s="19">
        <v>40148</v>
      </c>
      <c r="H21" s="21">
        <v>10471</v>
      </c>
      <c r="I21" s="13">
        <f t="shared" ref="I21:I30" si="6">(H21-H20)/H20</f>
        <v>0.22971227246036408</v>
      </c>
      <c r="J21" s="7">
        <v>1000</v>
      </c>
      <c r="K21" s="8">
        <f t="shared" ref="K21:K29" si="7">(K20+J21)+(K20+J21)*I22</f>
        <v>2446.9127803306319</v>
      </c>
    </row>
    <row r="22" spans="1:11" x14ac:dyDescent="0.25">
      <c r="A22" s="5">
        <v>40513</v>
      </c>
      <c r="B22" s="86">
        <v>11.83</v>
      </c>
      <c r="C22" s="13">
        <f t="shared" si="4"/>
        <v>0.39176470588235296</v>
      </c>
      <c r="D22" s="7">
        <v>1000</v>
      </c>
      <c r="E22" s="8">
        <f t="shared" si="5"/>
        <v>3567.1784053805313</v>
      </c>
      <c r="F22" s="84"/>
      <c r="G22" s="19">
        <v>40513</v>
      </c>
      <c r="H22" s="21">
        <v>11491</v>
      </c>
      <c r="I22" s="13">
        <f t="shared" si="6"/>
        <v>9.741189953204088E-2</v>
      </c>
      <c r="J22" s="7">
        <v>1000</v>
      </c>
      <c r="K22" s="8">
        <f t="shared" si="7"/>
        <v>3664.6883158384239</v>
      </c>
    </row>
    <row r="23" spans="1:11" x14ac:dyDescent="0.25">
      <c r="A23" s="5">
        <v>40878</v>
      </c>
      <c r="B23" s="86">
        <v>11.1</v>
      </c>
      <c r="C23" s="13">
        <f t="shared" si="4"/>
        <v>-6.1707523245984823E-2</v>
      </c>
      <c r="D23" s="7">
        <v>1000</v>
      </c>
      <c r="E23" s="8">
        <f t="shared" si="5"/>
        <v>5661.6553926158658</v>
      </c>
      <c r="F23" s="84"/>
      <c r="G23" s="19">
        <v>40878</v>
      </c>
      <c r="H23" s="21">
        <v>12217</v>
      </c>
      <c r="I23" s="13">
        <f t="shared" si="6"/>
        <v>6.3179879906013398E-2</v>
      </c>
      <c r="J23" s="7">
        <v>1000</v>
      </c>
      <c r="K23" s="8">
        <f t="shared" si="7"/>
        <v>5022.8349672468257</v>
      </c>
    </row>
    <row r="24" spans="1:11" x14ac:dyDescent="0.25">
      <c r="A24" s="5">
        <v>41244</v>
      </c>
      <c r="B24" s="86">
        <v>13.76</v>
      </c>
      <c r="C24" s="13">
        <f t="shared" si="4"/>
        <v>0.23963963963963966</v>
      </c>
      <c r="D24" s="7">
        <v>1000</v>
      </c>
      <c r="E24" s="8">
        <f t="shared" si="5"/>
        <v>7092.5328126324448</v>
      </c>
      <c r="F24" s="84"/>
      <c r="G24" s="19">
        <v>41244</v>
      </c>
      <c r="H24" s="21">
        <v>13155</v>
      </c>
      <c r="I24" s="13">
        <f t="shared" si="6"/>
        <v>7.6778259801915369E-2</v>
      </c>
      <c r="J24" s="7">
        <v>1000</v>
      </c>
      <c r="K24" s="8">
        <f t="shared" si="7"/>
        <v>7213.2090390705998</v>
      </c>
    </row>
    <row r="25" spans="1:11" x14ac:dyDescent="0.25">
      <c r="A25" s="5">
        <v>41609</v>
      </c>
      <c r="B25" s="86">
        <v>14.65</v>
      </c>
      <c r="C25" s="13">
        <f t="shared" si="4"/>
        <v>6.468023255813958E-2</v>
      </c>
      <c r="D25" s="7">
        <v>1000</v>
      </c>
      <c r="E25" s="8">
        <f t="shared" si="5"/>
        <v>10854.489403974574</v>
      </c>
      <c r="F25" s="84"/>
      <c r="G25" s="19">
        <v>41609</v>
      </c>
      <c r="H25" s="21">
        <v>15755</v>
      </c>
      <c r="I25" s="13">
        <f t="shared" si="6"/>
        <v>0.1976434815659445</v>
      </c>
      <c r="J25" s="7">
        <v>1000</v>
      </c>
      <c r="K25" s="8">
        <f t="shared" si="7"/>
        <v>9411.1750417227249</v>
      </c>
    </row>
    <row r="26" spans="1:11" ht="15" x14ac:dyDescent="0.25">
      <c r="A26" s="5">
        <v>41974</v>
      </c>
      <c r="B26" s="86">
        <v>19.649999999999999</v>
      </c>
      <c r="C26" s="13">
        <f t="shared" si="4"/>
        <v>0.34129692832764491</v>
      </c>
      <c r="D26" s="7">
        <v>1000</v>
      </c>
      <c r="E26" s="8">
        <f t="shared" si="5"/>
        <v>13091.217306170396</v>
      </c>
      <c r="F26" s="84"/>
      <c r="G26" s="19">
        <v>41974</v>
      </c>
      <c r="H26" s="21">
        <v>18053</v>
      </c>
      <c r="I26" s="13">
        <f t="shared" si="6"/>
        <v>0.14585845763249761</v>
      </c>
      <c r="J26" s="7">
        <v>1000</v>
      </c>
      <c r="K26" s="8">
        <f t="shared" si="7"/>
        <v>10049.007095885365</v>
      </c>
    </row>
    <row r="27" spans="1:11" ht="15" x14ac:dyDescent="0.25">
      <c r="A27" s="5">
        <v>42339</v>
      </c>
      <c r="B27" s="86">
        <v>21.7</v>
      </c>
      <c r="C27" s="13">
        <f t="shared" si="4"/>
        <v>0.10432569974554712</v>
      </c>
      <c r="D27" s="7">
        <v>1000</v>
      </c>
      <c r="E27" s="8">
        <f t="shared" si="5"/>
        <v>14013.293523832126</v>
      </c>
      <c r="F27" s="84"/>
      <c r="G27" s="19">
        <v>42339</v>
      </c>
      <c r="H27" s="21">
        <v>17425</v>
      </c>
      <c r="I27" s="13">
        <f t="shared" si="6"/>
        <v>-3.4786462083864177E-2</v>
      </c>
      <c r="J27" s="7">
        <v>1000</v>
      </c>
      <c r="K27" s="8">
        <f t="shared" si="7"/>
        <v>12658.325891257362</v>
      </c>
    </row>
    <row r="28" spans="1:11" ht="15" x14ac:dyDescent="0.25">
      <c r="A28" s="5">
        <v>42705</v>
      </c>
      <c r="B28" s="86">
        <v>21.58</v>
      </c>
      <c r="C28" s="13">
        <f t="shared" si="4"/>
        <v>-5.5299539170507372E-3</v>
      </c>
      <c r="D28" s="7">
        <v>1000</v>
      </c>
      <c r="E28" s="8">
        <f t="shared" si="5"/>
        <v>11569.558447698251</v>
      </c>
      <c r="F28" s="84"/>
      <c r="G28" s="19">
        <v>42705</v>
      </c>
      <c r="H28" s="21">
        <v>19963</v>
      </c>
      <c r="I28" s="13">
        <f t="shared" si="6"/>
        <v>0.14565279770444764</v>
      </c>
      <c r="J28" s="7">
        <v>1000</v>
      </c>
      <c r="K28" s="8">
        <f t="shared" si="7"/>
        <v>16984.134745507828</v>
      </c>
    </row>
    <row r="29" spans="1:11" ht="15" x14ac:dyDescent="0.25">
      <c r="A29" s="5">
        <v>43070</v>
      </c>
      <c r="B29" s="86">
        <v>16.63</v>
      </c>
      <c r="C29" s="13">
        <f t="shared" si="4"/>
        <v>-0.22937905468025949</v>
      </c>
      <c r="D29" s="7">
        <v>1000</v>
      </c>
      <c r="E29" s="87">
        <f t="shared" si="5"/>
        <v>10868.926667342206</v>
      </c>
      <c r="F29" s="84"/>
      <c r="G29" s="19">
        <v>43070</v>
      </c>
      <c r="H29" s="21">
        <v>24824</v>
      </c>
      <c r="I29" s="13">
        <f t="shared" si="6"/>
        <v>0.24350047588037871</v>
      </c>
      <c r="J29" s="7">
        <v>1000</v>
      </c>
      <c r="K29" s="36">
        <f t="shared" si="7"/>
        <v>16899.609700630885</v>
      </c>
    </row>
    <row r="30" spans="1:11" ht="15" x14ac:dyDescent="0.25">
      <c r="A30" s="5">
        <v>43435</v>
      </c>
      <c r="B30" s="86">
        <v>14.38</v>
      </c>
      <c r="C30" s="13">
        <f t="shared" si="4"/>
        <v>-0.13529765484064932</v>
      </c>
      <c r="D30" s="10"/>
      <c r="E30" s="88"/>
      <c r="F30" s="84"/>
      <c r="G30" s="19">
        <v>43435</v>
      </c>
      <c r="H30" s="21">
        <v>23327</v>
      </c>
      <c r="I30" s="13">
        <f t="shared" si="6"/>
        <v>-6.0304543989687397E-2</v>
      </c>
      <c r="J30" s="37"/>
      <c r="K30" s="11"/>
    </row>
    <row r="31" spans="1:11" ht="15" x14ac:dyDescent="0.25">
      <c r="A31" s="40"/>
      <c r="B31" s="103"/>
      <c r="C31" s="40"/>
      <c r="D31" s="42">
        <f>SUM(D20:D30)</f>
        <v>10000</v>
      </c>
      <c r="E31" s="89"/>
      <c r="F31" s="40"/>
      <c r="G31" s="40"/>
      <c r="H31" s="40"/>
      <c r="I31" s="40"/>
      <c r="J31" s="42">
        <f>SUM(J20:J30)</f>
        <v>10000</v>
      </c>
      <c r="K31" s="44"/>
    </row>
    <row r="33" spans="1:11" ht="12.75" x14ac:dyDescent="0.2">
      <c r="B33" s="45"/>
    </row>
    <row r="34" spans="1:11" ht="18.75" x14ac:dyDescent="0.3">
      <c r="A34" s="122" t="s">
        <v>1243</v>
      </c>
      <c r="B34" s="118"/>
      <c r="C34" s="118"/>
      <c r="D34" s="118"/>
      <c r="E34" s="119"/>
      <c r="F34" s="40"/>
      <c r="G34" s="77"/>
      <c r="H34" s="77"/>
      <c r="I34" s="77"/>
      <c r="J34" s="77"/>
      <c r="K34" s="77"/>
    </row>
    <row r="35" spans="1:11" ht="15" x14ac:dyDescent="0.25">
      <c r="A35" s="79" t="s">
        <v>5</v>
      </c>
      <c r="B35" s="80" t="s">
        <v>1</v>
      </c>
      <c r="C35" s="17" t="s">
        <v>7</v>
      </c>
      <c r="D35" s="82" t="s">
        <v>3</v>
      </c>
      <c r="E35" s="18" t="s">
        <v>4</v>
      </c>
      <c r="F35" s="84"/>
      <c r="G35" s="15" t="s">
        <v>5</v>
      </c>
      <c r="H35" s="16" t="s">
        <v>6</v>
      </c>
      <c r="I35" s="17" t="s">
        <v>7</v>
      </c>
      <c r="J35" s="18" t="s">
        <v>3</v>
      </c>
      <c r="K35" s="18" t="s">
        <v>4</v>
      </c>
    </row>
    <row r="36" spans="1:11" ht="15" x14ac:dyDescent="0.25">
      <c r="A36" s="5">
        <v>39783</v>
      </c>
      <c r="B36" s="86">
        <v>7.71</v>
      </c>
      <c r="C36" s="13"/>
      <c r="D36" s="7">
        <v>1000</v>
      </c>
      <c r="E36" s="8">
        <f>(D36)+(D36*C37)</f>
        <v>3037.6134889753571</v>
      </c>
      <c r="F36" s="84"/>
      <c r="G36" s="19">
        <v>39783</v>
      </c>
      <c r="H36" s="20">
        <v>8515</v>
      </c>
      <c r="I36" s="13"/>
      <c r="J36" s="7">
        <v>1000</v>
      </c>
      <c r="K36" s="8">
        <f>(J36)+(J36*I37)</f>
        <v>1229.7122724603641</v>
      </c>
    </row>
    <row r="37" spans="1:11" ht="15" x14ac:dyDescent="0.25">
      <c r="A37" s="5">
        <v>40148</v>
      </c>
      <c r="B37" s="86">
        <v>23.42</v>
      </c>
      <c r="C37" s="13">
        <f t="shared" ref="C37:C46" si="8">(B37-B36)/B36</f>
        <v>2.037613488975357</v>
      </c>
      <c r="D37" s="7">
        <v>1000</v>
      </c>
      <c r="E37" s="8">
        <f t="shared" ref="E37:E45" si="9">(E36+D37)+(E36+D37)*C38</f>
        <v>5694.3797412833492</v>
      </c>
      <c r="F37" s="84"/>
      <c r="G37" s="19">
        <v>40148</v>
      </c>
      <c r="H37" s="21">
        <v>10471</v>
      </c>
      <c r="I37" s="13">
        <f t="shared" ref="I37:I46" si="10">(H37-H36)/H36</f>
        <v>0.22971227246036408</v>
      </c>
      <c r="J37" s="7">
        <v>1000</v>
      </c>
      <c r="K37" s="8">
        <f t="shared" ref="K37:K45" si="11">(K36+J37)+(K36+J37)*I38</f>
        <v>2446.9127803306319</v>
      </c>
    </row>
    <row r="38" spans="1:11" ht="15" x14ac:dyDescent="0.25">
      <c r="A38" s="5">
        <v>40513</v>
      </c>
      <c r="B38" s="86">
        <v>33.03</v>
      </c>
      <c r="C38" s="13">
        <f t="shared" si="8"/>
        <v>0.41033304867634496</v>
      </c>
      <c r="D38" s="7">
        <v>1000</v>
      </c>
      <c r="E38" s="8">
        <f t="shared" si="9"/>
        <v>7448.3334996113554</v>
      </c>
      <c r="F38" s="84"/>
      <c r="G38" s="19">
        <v>40513</v>
      </c>
      <c r="H38" s="21">
        <v>11491</v>
      </c>
      <c r="I38" s="13">
        <f t="shared" si="10"/>
        <v>9.741189953204088E-2</v>
      </c>
      <c r="J38" s="7">
        <v>1000</v>
      </c>
      <c r="K38" s="8">
        <f t="shared" si="11"/>
        <v>3664.6883158384239</v>
      </c>
    </row>
    <row r="39" spans="1:11" ht="15" x14ac:dyDescent="0.25">
      <c r="A39" s="5">
        <v>40878</v>
      </c>
      <c r="B39" s="86">
        <v>36.75</v>
      </c>
      <c r="C39" s="13">
        <f t="shared" si="8"/>
        <v>0.11262488646684828</v>
      </c>
      <c r="D39" s="7">
        <v>1000</v>
      </c>
      <c r="E39" s="8">
        <f t="shared" si="9"/>
        <v>10117.310403208048</v>
      </c>
      <c r="F39" s="84"/>
      <c r="G39" s="19">
        <v>40878</v>
      </c>
      <c r="H39" s="21">
        <v>12217</v>
      </c>
      <c r="I39" s="13">
        <f t="shared" si="10"/>
        <v>6.3179879906013398E-2</v>
      </c>
      <c r="J39" s="7">
        <v>1000</v>
      </c>
      <c r="K39" s="8">
        <f t="shared" si="11"/>
        <v>5022.8349672468257</v>
      </c>
    </row>
    <row r="40" spans="1:11" ht="15" x14ac:dyDescent="0.25">
      <c r="A40" s="5">
        <v>41244</v>
      </c>
      <c r="B40" s="86">
        <v>44.01</v>
      </c>
      <c r="C40" s="13">
        <f t="shared" si="8"/>
        <v>0.19755102040816322</v>
      </c>
      <c r="D40" s="7">
        <v>1000</v>
      </c>
      <c r="E40" s="8">
        <f t="shared" si="9"/>
        <v>11667.997444312196</v>
      </c>
      <c r="F40" s="84"/>
      <c r="G40" s="19">
        <v>41244</v>
      </c>
      <c r="H40" s="21">
        <v>13155</v>
      </c>
      <c r="I40" s="13">
        <f t="shared" si="10"/>
        <v>7.6778259801915369E-2</v>
      </c>
      <c r="J40" s="7">
        <v>1000</v>
      </c>
      <c r="K40" s="8">
        <f t="shared" si="11"/>
        <v>7213.2090390705998</v>
      </c>
    </row>
    <row r="41" spans="1:11" ht="15" x14ac:dyDescent="0.25">
      <c r="A41" s="5">
        <v>41609</v>
      </c>
      <c r="B41" s="86">
        <v>46.19</v>
      </c>
      <c r="C41" s="13">
        <f t="shared" si="8"/>
        <v>4.9534196773460576E-2</v>
      </c>
      <c r="D41" s="7">
        <v>1000</v>
      </c>
      <c r="E41" s="8">
        <f t="shared" si="9"/>
        <v>18649.574068266495</v>
      </c>
      <c r="F41" s="84"/>
      <c r="G41" s="19">
        <v>41609</v>
      </c>
      <c r="H41" s="21">
        <v>15755</v>
      </c>
      <c r="I41" s="13">
        <f t="shared" si="10"/>
        <v>0.1976434815659445</v>
      </c>
      <c r="J41" s="7">
        <v>1000</v>
      </c>
      <c r="K41" s="8">
        <f t="shared" si="11"/>
        <v>9411.1750417227249</v>
      </c>
    </row>
    <row r="42" spans="1:11" ht="15" x14ac:dyDescent="0.25">
      <c r="A42" s="5">
        <v>41974</v>
      </c>
      <c r="B42" s="86">
        <v>68</v>
      </c>
      <c r="C42" s="13">
        <f t="shared" si="8"/>
        <v>0.47218012556830491</v>
      </c>
      <c r="D42" s="7">
        <v>1000</v>
      </c>
      <c r="E42" s="8">
        <f t="shared" si="9"/>
        <v>19796.945873778495</v>
      </c>
      <c r="F42" s="84"/>
      <c r="G42" s="19">
        <v>41974</v>
      </c>
      <c r="H42" s="21">
        <v>18053</v>
      </c>
      <c r="I42" s="13">
        <f t="shared" si="10"/>
        <v>0.14585845763249761</v>
      </c>
      <c r="J42" s="7">
        <v>1000</v>
      </c>
      <c r="K42" s="8">
        <f t="shared" si="11"/>
        <v>10049.007095885365</v>
      </c>
    </row>
    <row r="43" spans="1:11" ht="15" x14ac:dyDescent="0.25">
      <c r="A43" s="5">
        <v>42339</v>
      </c>
      <c r="B43" s="86">
        <v>68.510000000000005</v>
      </c>
      <c r="C43" s="13">
        <f t="shared" si="8"/>
        <v>7.5000000000000752E-3</v>
      </c>
      <c r="D43" s="7">
        <v>1000</v>
      </c>
      <c r="E43" s="8">
        <f t="shared" si="9"/>
        <v>18933.082968144281</v>
      </c>
      <c r="F43" s="84"/>
      <c r="G43" s="19">
        <v>42339</v>
      </c>
      <c r="H43" s="21">
        <v>17425</v>
      </c>
      <c r="I43" s="13">
        <f t="shared" si="10"/>
        <v>-3.4786462083864177E-2</v>
      </c>
      <c r="J43" s="7">
        <v>1000</v>
      </c>
      <c r="K43" s="8">
        <f t="shared" si="11"/>
        <v>12658.325891257362</v>
      </c>
    </row>
    <row r="44" spans="1:11" ht="15" x14ac:dyDescent="0.25">
      <c r="A44" s="5">
        <v>42705</v>
      </c>
      <c r="B44" s="86">
        <v>62.37</v>
      </c>
      <c r="C44" s="13">
        <f t="shared" si="8"/>
        <v>-8.9621952999562216E-2</v>
      </c>
      <c r="D44" s="7">
        <v>1000</v>
      </c>
      <c r="E44" s="8">
        <f t="shared" si="9"/>
        <v>19581.52947664262</v>
      </c>
      <c r="F44" s="84"/>
      <c r="G44" s="19">
        <v>42705</v>
      </c>
      <c r="H44" s="21">
        <v>19963</v>
      </c>
      <c r="I44" s="13">
        <f t="shared" si="10"/>
        <v>0.14565279770444764</v>
      </c>
      <c r="J44" s="7">
        <v>1000</v>
      </c>
      <c r="K44" s="8">
        <f t="shared" si="11"/>
        <v>16984.134745507828</v>
      </c>
    </row>
    <row r="45" spans="1:11" ht="15" x14ac:dyDescent="0.25">
      <c r="A45" s="5">
        <v>43070</v>
      </c>
      <c r="B45" s="86">
        <v>61.27</v>
      </c>
      <c r="C45" s="13">
        <f t="shared" si="8"/>
        <v>-1.7636684303350879E-2</v>
      </c>
      <c r="D45" s="7">
        <v>1000</v>
      </c>
      <c r="E45" s="87">
        <f t="shared" si="9"/>
        <v>14293.195352230183</v>
      </c>
      <c r="F45" s="84"/>
      <c r="G45" s="19">
        <v>43070</v>
      </c>
      <c r="H45" s="21">
        <v>24824</v>
      </c>
      <c r="I45" s="13">
        <f t="shared" si="10"/>
        <v>0.24350047588037871</v>
      </c>
      <c r="J45" s="7">
        <v>1000</v>
      </c>
      <c r="K45" s="36">
        <f t="shared" si="11"/>
        <v>16899.609700630885</v>
      </c>
    </row>
    <row r="46" spans="1:11" ht="15" x14ac:dyDescent="0.25">
      <c r="A46" s="5">
        <v>43435</v>
      </c>
      <c r="B46" s="86">
        <v>42.55</v>
      </c>
      <c r="C46" s="13">
        <f t="shared" si="8"/>
        <v>-0.30553288722049954</v>
      </c>
      <c r="D46" s="10"/>
      <c r="E46" s="88"/>
      <c r="F46" s="84"/>
      <c r="G46" s="19">
        <v>43435</v>
      </c>
      <c r="H46" s="21">
        <v>23327</v>
      </c>
      <c r="I46" s="13">
        <f t="shared" si="10"/>
        <v>-6.0304543989687397E-2</v>
      </c>
      <c r="J46" s="37"/>
      <c r="K46" s="11"/>
    </row>
    <row r="47" spans="1:11" ht="15" x14ac:dyDescent="0.25">
      <c r="A47" s="40"/>
      <c r="B47" s="103"/>
      <c r="C47" s="40"/>
      <c r="D47" s="42">
        <f>SUM(D36:D46)</f>
        <v>10000</v>
      </c>
      <c r="E47" s="89"/>
      <c r="F47" s="40"/>
      <c r="G47" s="40"/>
      <c r="H47" s="40"/>
      <c r="I47" s="40"/>
      <c r="J47" s="42">
        <f>SUM(J36:J46)</f>
        <v>10000</v>
      </c>
      <c r="K47" s="44"/>
    </row>
    <row r="49" spans="1:11" ht="12.75" x14ac:dyDescent="0.2">
      <c r="B49" s="45"/>
    </row>
    <row r="50" spans="1:11" ht="18.75" x14ac:dyDescent="0.3">
      <c r="A50" s="122" t="s">
        <v>1247</v>
      </c>
      <c r="B50" s="118"/>
      <c r="C50" s="118"/>
      <c r="D50" s="118"/>
      <c r="E50" s="119"/>
      <c r="F50" s="40"/>
      <c r="G50" s="77"/>
      <c r="H50" s="77"/>
      <c r="I50" s="77"/>
      <c r="J50" s="77"/>
      <c r="K50" s="77"/>
    </row>
    <row r="51" spans="1:11" ht="15" x14ac:dyDescent="0.25">
      <c r="A51" s="79" t="s">
        <v>5</v>
      </c>
      <c r="B51" s="80" t="s">
        <v>1</v>
      </c>
      <c r="C51" s="17" t="s">
        <v>7</v>
      </c>
      <c r="D51" s="82" t="s">
        <v>3</v>
      </c>
      <c r="E51" s="18" t="s">
        <v>4</v>
      </c>
      <c r="F51" s="84"/>
      <c r="G51" s="15" t="s">
        <v>5</v>
      </c>
      <c r="H51" s="16" t="s">
        <v>6</v>
      </c>
      <c r="I51" s="17" t="s">
        <v>7</v>
      </c>
      <c r="J51" s="18" t="s">
        <v>3</v>
      </c>
      <c r="K51" s="18" t="s">
        <v>4</v>
      </c>
    </row>
    <row r="52" spans="1:11" ht="15" x14ac:dyDescent="0.25">
      <c r="A52" s="5">
        <v>39783</v>
      </c>
      <c r="B52" s="86">
        <v>11.5</v>
      </c>
      <c r="C52" s="13"/>
      <c r="D52" s="7">
        <v>1000</v>
      </c>
      <c r="E52" s="8">
        <f>(D52)+(D52*C53)</f>
        <v>1444.3478260869565</v>
      </c>
      <c r="F52" s="84"/>
      <c r="G52" s="19">
        <v>39783</v>
      </c>
      <c r="H52" s="20">
        <v>8515</v>
      </c>
      <c r="I52" s="13"/>
      <c r="J52" s="7">
        <v>1000</v>
      </c>
      <c r="K52" s="8">
        <f>(J52)+(J52*I53)</f>
        <v>1229.7122724603641</v>
      </c>
    </row>
    <row r="53" spans="1:11" ht="15" x14ac:dyDescent="0.25">
      <c r="A53" s="5">
        <v>40148</v>
      </c>
      <c r="B53" s="86">
        <v>16.61</v>
      </c>
      <c r="C53" s="13">
        <f t="shared" ref="C53:C62" si="12">(B53-B52)/B52</f>
        <v>0.4443478260869565</v>
      </c>
      <c r="D53" s="7">
        <v>1000</v>
      </c>
      <c r="E53" s="8">
        <f t="shared" ref="E53:E61" si="13">(E52+D53)+(E52+D53)*C54</f>
        <v>3408.2538020574302</v>
      </c>
      <c r="F53" s="84"/>
      <c r="G53" s="19">
        <v>40148</v>
      </c>
      <c r="H53" s="21">
        <v>10471</v>
      </c>
      <c r="I53" s="13">
        <f t="shared" ref="I53:I62" si="14">(H53-H52)/H52</f>
        <v>0.22971227246036408</v>
      </c>
      <c r="J53" s="7">
        <v>1000</v>
      </c>
      <c r="K53" s="8">
        <f t="shared" ref="K53:K61" si="15">(K52+J53)+(K52+J53)*I54</f>
        <v>2446.9127803306319</v>
      </c>
    </row>
    <row r="54" spans="1:11" ht="15" x14ac:dyDescent="0.25">
      <c r="A54" s="5">
        <v>40513</v>
      </c>
      <c r="B54" s="86">
        <v>23.16</v>
      </c>
      <c r="C54" s="13">
        <f t="shared" si="12"/>
        <v>0.39434075857916923</v>
      </c>
      <c r="D54" s="7">
        <v>1000</v>
      </c>
      <c r="E54" s="8">
        <f t="shared" si="13"/>
        <v>4741.347245649853</v>
      </c>
      <c r="F54" s="84"/>
      <c r="G54" s="19">
        <v>40513</v>
      </c>
      <c r="H54" s="21">
        <v>11491</v>
      </c>
      <c r="I54" s="13">
        <f t="shared" si="14"/>
        <v>9.741189953204088E-2</v>
      </c>
      <c r="J54" s="7">
        <v>1000</v>
      </c>
      <c r="K54" s="8">
        <f t="shared" si="15"/>
        <v>3664.6883158384239</v>
      </c>
    </row>
    <row r="55" spans="1:11" ht="15" x14ac:dyDescent="0.25">
      <c r="A55" s="5">
        <v>40878</v>
      </c>
      <c r="B55" s="86">
        <v>24.91</v>
      </c>
      <c r="C55" s="13">
        <f t="shared" si="12"/>
        <v>7.5561312607944728E-2</v>
      </c>
      <c r="D55" s="7">
        <v>1000</v>
      </c>
      <c r="E55" s="8">
        <f t="shared" si="13"/>
        <v>6909.8992542987799</v>
      </c>
      <c r="F55" s="84"/>
      <c r="G55" s="19">
        <v>40878</v>
      </c>
      <c r="H55" s="21">
        <v>12217</v>
      </c>
      <c r="I55" s="13">
        <f t="shared" si="14"/>
        <v>6.3179879906013398E-2</v>
      </c>
      <c r="J55" s="7">
        <v>1000</v>
      </c>
      <c r="K55" s="8">
        <f t="shared" si="15"/>
        <v>5022.8349672468257</v>
      </c>
    </row>
    <row r="56" spans="1:11" ht="15" x14ac:dyDescent="0.25">
      <c r="A56" s="5">
        <v>41244</v>
      </c>
      <c r="B56" s="86">
        <v>29.98</v>
      </c>
      <c r="C56" s="13">
        <f t="shared" si="12"/>
        <v>0.20353271778402249</v>
      </c>
      <c r="D56" s="7">
        <v>1000</v>
      </c>
      <c r="E56" s="8">
        <f t="shared" si="13"/>
        <v>7719.9350293789967</v>
      </c>
      <c r="F56" s="84"/>
      <c r="G56" s="19">
        <v>41244</v>
      </c>
      <c r="H56" s="21">
        <v>13155</v>
      </c>
      <c r="I56" s="13">
        <f t="shared" si="14"/>
        <v>7.6778259801915369E-2</v>
      </c>
      <c r="J56" s="7">
        <v>1000</v>
      </c>
      <c r="K56" s="8">
        <f t="shared" si="15"/>
        <v>7213.2090390705998</v>
      </c>
    </row>
    <row r="57" spans="1:11" ht="15" x14ac:dyDescent="0.25">
      <c r="A57" s="5">
        <v>41609</v>
      </c>
      <c r="B57" s="86">
        <v>29.26</v>
      </c>
      <c r="C57" s="13">
        <f t="shared" si="12"/>
        <v>-2.4016010673782482E-2</v>
      </c>
      <c r="D57" s="7">
        <v>1000</v>
      </c>
      <c r="E57" s="8">
        <f t="shared" si="13"/>
        <v>11783.534896160134</v>
      </c>
      <c r="F57" s="84"/>
      <c r="G57" s="19">
        <v>41609</v>
      </c>
      <c r="H57" s="21">
        <v>15755</v>
      </c>
      <c r="I57" s="13">
        <f t="shared" si="14"/>
        <v>0.1976434815659445</v>
      </c>
      <c r="J57" s="7">
        <v>1000</v>
      </c>
      <c r="K57" s="8">
        <f t="shared" si="15"/>
        <v>9411.1750417227249</v>
      </c>
    </row>
    <row r="58" spans="1:11" ht="15" x14ac:dyDescent="0.25">
      <c r="A58" s="5">
        <v>41974</v>
      </c>
      <c r="B58" s="86">
        <v>39.54</v>
      </c>
      <c r="C58" s="13">
        <f t="shared" si="12"/>
        <v>0.351332877648667</v>
      </c>
      <c r="D58" s="7">
        <v>1000</v>
      </c>
      <c r="E58" s="8">
        <f t="shared" si="13"/>
        <v>14493.825730775387</v>
      </c>
      <c r="F58" s="84"/>
      <c r="G58" s="19">
        <v>41974</v>
      </c>
      <c r="H58" s="21">
        <v>18053</v>
      </c>
      <c r="I58" s="13">
        <f t="shared" si="14"/>
        <v>0.14585845763249761</v>
      </c>
      <c r="J58" s="7">
        <v>1000</v>
      </c>
      <c r="K58" s="8">
        <f t="shared" si="15"/>
        <v>10049.007095885365</v>
      </c>
    </row>
    <row r="59" spans="1:11" ht="15" x14ac:dyDescent="0.25">
      <c r="A59" s="5">
        <v>42339</v>
      </c>
      <c r="B59" s="86">
        <v>44.83</v>
      </c>
      <c r="C59" s="13">
        <f t="shared" si="12"/>
        <v>0.13378856853818916</v>
      </c>
      <c r="D59" s="7">
        <v>1000</v>
      </c>
      <c r="E59" s="8">
        <f t="shared" si="13"/>
        <v>17940.764971772256</v>
      </c>
      <c r="F59" s="84"/>
      <c r="G59" s="19">
        <v>42339</v>
      </c>
      <c r="H59" s="21">
        <v>17425</v>
      </c>
      <c r="I59" s="13">
        <f t="shared" si="14"/>
        <v>-3.4786462083864177E-2</v>
      </c>
      <c r="J59" s="7">
        <v>1000</v>
      </c>
      <c r="K59" s="8">
        <f t="shared" si="15"/>
        <v>12658.325891257362</v>
      </c>
    </row>
    <row r="60" spans="1:11" ht="15" x14ac:dyDescent="0.25">
      <c r="A60" s="5">
        <v>42705</v>
      </c>
      <c r="B60" s="86">
        <v>51.91</v>
      </c>
      <c r="C60" s="13">
        <f t="shared" si="12"/>
        <v>0.15792995761766671</v>
      </c>
      <c r="D60" s="7">
        <v>1000</v>
      </c>
      <c r="E60" s="8">
        <f t="shared" si="13"/>
        <v>19634.031268176946</v>
      </c>
      <c r="F60" s="84"/>
      <c r="G60" s="19">
        <v>42705</v>
      </c>
      <c r="H60" s="21">
        <v>19963</v>
      </c>
      <c r="I60" s="13">
        <f t="shared" si="14"/>
        <v>0.14565279770444764</v>
      </c>
      <c r="J60" s="7">
        <v>1000</v>
      </c>
      <c r="K60" s="8">
        <f t="shared" si="15"/>
        <v>16984.134745507828</v>
      </c>
    </row>
    <row r="61" spans="1:11" ht="15" x14ac:dyDescent="0.25">
      <c r="A61" s="5">
        <v>43070</v>
      </c>
      <c r="B61" s="86">
        <v>53.81</v>
      </c>
      <c r="C61" s="13">
        <f t="shared" si="12"/>
        <v>3.6601810826430471E-2</v>
      </c>
      <c r="D61" s="7">
        <v>1000</v>
      </c>
      <c r="E61" s="87">
        <f t="shared" si="13"/>
        <v>23927.960437358139</v>
      </c>
      <c r="F61" s="84"/>
      <c r="G61" s="19">
        <v>43070</v>
      </c>
      <c r="H61" s="21">
        <v>24824</v>
      </c>
      <c r="I61" s="13">
        <f t="shared" si="14"/>
        <v>0.24350047588037871</v>
      </c>
      <c r="J61" s="7">
        <v>1000</v>
      </c>
      <c r="K61" s="36">
        <f t="shared" si="15"/>
        <v>16899.609700630885</v>
      </c>
    </row>
    <row r="62" spans="1:11" ht="15" x14ac:dyDescent="0.25">
      <c r="A62" s="5">
        <v>43435</v>
      </c>
      <c r="B62" s="86">
        <v>62.4</v>
      </c>
      <c r="C62" s="13">
        <f t="shared" si="12"/>
        <v>0.15963575543579253</v>
      </c>
      <c r="D62" s="10"/>
      <c r="E62" s="88"/>
      <c r="F62" s="84"/>
      <c r="G62" s="19">
        <v>43435</v>
      </c>
      <c r="H62" s="21">
        <v>23327</v>
      </c>
      <c r="I62" s="13">
        <f t="shared" si="14"/>
        <v>-6.0304543989687397E-2</v>
      </c>
      <c r="J62" s="37"/>
      <c r="K62" s="11"/>
    </row>
    <row r="63" spans="1:11" ht="15" x14ac:dyDescent="0.25">
      <c r="A63" s="40"/>
      <c r="B63" s="103"/>
      <c r="C63" s="40"/>
      <c r="D63" s="42">
        <f>SUM(D52:D62)</f>
        <v>10000</v>
      </c>
      <c r="E63" s="89"/>
      <c r="F63" s="40"/>
      <c r="G63" s="40"/>
      <c r="H63" s="40"/>
      <c r="I63" s="40"/>
      <c r="J63" s="42">
        <f>SUM(J52:J62)</f>
        <v>10000</v>
      </c>
      <c r="K63" s="44"/>
    </row>
    <row r="64" spans="1:11" ht="12.75" x14ac:dyDescent="0.2">
      <c r="B64" s="45"/>
    </row>
    <row r="65" spans="1:11" ht="18.75" x14ac:dyDescent="0.3">
      <c r="A65" s="122" t="s">
        <v>1250</v>
      </c>
      <c r="B65" s="118"/>
      <c r="C65" s="118"/>
      <c r="D65" s="118"/>
      <c r="E65" s="119"/>
      <c r="F65" s="40"/>
      <c r="G65" s="77"/>
      <c r="H65" s="77"/>
      <c r="I65" s="77"/>
      <c r="J65" s="77"/>
      <c r="K65" s="77"/>
    </row>
    <row r="66" spans="1:11" ht="15" x14ac:dyDescent="0.25">
      <c r="A66" s="79" t="s">
        <v>5</v>
      </c>
      <c r="B66" s="80" t="s">
        <v>1</v>
      </c>
      <c r="C66" s="17" t="s">
        <v>7</v>
      </c>
      <c r="D66" s="82" t="s">
        <v>3</v>
      </c>
      <c r="E66" s="18" t="s">
        <v>4</v>
      </c>
      <c r="F66" s="84"/>
      <c r="G66" s="15" t="s">
        <v>5</v>
      </c>
      <c r="H66" s="16" t="s">
        <v>6</v>
      </c>
      <c r="I66" s="17" t="s">
        <v>7</v>
      </c>
      <c r="J66" s="18" t="s">
        <v>3</v>
      </c>
      <c r="K66" s="18" t="s">
        <v>4</v>
      </c>
    </row>
    <row r="67" spans="1:11" ht="15" x14ac:dyDescent="0.25">
      <c r="A67" s="5">
        <v>39783</v>
      </c>
      <c r="B67" s="86">
        <v>23.54</v>
      </c>
      <c r="C67" s="13"/>
      <c r="D67" s="7">
        <v>1000</v>
      </c>
      <c r="E67" s="8">
        <f>(D67)+(D67*C68)</f>
        <v>1061.1724723874256</v>
      </c>
      <c r="F67" s="84"/>
      <c r="G67" s="19">
        <v>39783</v>
      </c>
      <c r="H67" s="20">
        <v>8515</v>
      </c>
      <c r="I67" s="13"/>
      <c r="J67" s="7">
        <v>1000</v>
      </c>
      <c r="K67" s="8">
        <f>(J67)+(J67*I68)</f>
        <v>1229.7122724603641</v>
      </c>
    </row>
    <row r="68" spans="1:11" ht="15" x14ac:dyDescent="0.25">
      <c r="A68" s="5">
        <v>40148</v>
      </c>
      <c r="B68" s="86">
        <v>24.98</v>
      </c>
      <c r="C68" s="13">
        <f t="shared" ref="C68:C77" si="16">(B68-B67)/B67</f>
        <v>6.1172472387425715E-2</v>
      </c>
      <c r="D68" s="7">
        <v>1000</v>
      </c>
      <c r="E68" s="8">
        <f t="shared" ref="E68:E76" si="17">(E67+D68)+(E67+D68)*C69</f>
        <v>2610.7084478117754</v>
      </c>
      <c r="F68" s="84"/>
      <c r="G68" s="19">
        <v>40148</v>
      </c>
      <c r="H68" s="21">
        <v>10471</v>
      </c>
      <c r="I68" s="13">
        <f t="shared" ref="I68:I77" si="18">(H68-H67)/H67</f>
        <v>0.22971227246036408</v>
      </c>
      <c r="J68" s="7">
        <v>1000</v>
      </c>
      <c r="K68" s="8">
        <f t="shared" ref="K68:K76" si="19">(K67+J68)+(K67+J68)*I69</f>
        <v>2446.9127803306319</v>
      </c>
    </row>
    <row r="69" spans="1:11" ht="15" x14ac:dyDescent="0.25">
      <c r="A69" s="5">
        <v>40513</v>
      </c>
      <c r="B69" s="86">
        <v>31.64</v>
      </c>
      <c r="C69" s="13">
        <f t="shared" si="16"/>
        <v>0.26661329063250599</v>
      </c>
      <c r="D69" s="7">
        <v>1000</v>
      </c>
      <c r="E69" s="8">
        <f t="shared" si="17"/>
        <v>3364.2125487196945</v>
      </c>
      <c r="F69" s="84"/>
      <c r="G69" s="19">
        <v>40513</v>
      </c>
      <c r="H69" s="21">
        <v>11491</v>
      </c>
      <c r="I69" s="13">
        <f t="shared" si="18"/>
        <v>9.741189953204088E-2</v>
      </c>
      <c r="J69" s="7">
        <v>1000</v>
      </c>
      <c r="K69" s="8">
        <f t="shared" si="19"/>
        <v>3664.6883158384239</v>
      </c>
    </row>
    <row r="70" spans="1:11" ht="15" x14ac:dyDescent="0.25">
      <c r="A70" s="5">
        <v>40878</v>
      </c>
      <c r="B70" s="86">
        <v>29.48</v>
      </c>
      <c r="C70" s="13">
        <f t="shared" si="16"/>
        <v>-6.8268015170670035E-2</v>
      </c>
      <c r="D70" s="7">
        <v>1000</v>
      </c>
      <c r="E70" s="8">
        <f t="shared" si="17"/>
        <v>5689.1685294198733</v>
      </c>
      <c r="F70" s="84"/>
      <c r="G70" s="19">
        <v>40878</v>
      </c>
      <c r="H70" s="21">
        <v>12217</v>
      </c>
      <c r="I70" s="13">
        <f t="shared" si="18"/>
        <v>6.3179879906013398E-2</v>
      </c>
      <c r="J70" s="7">
        <v>1000</v>
      </c>
      <c r="K70" s="8">
        <f t="shared" si="19"/>
        <v>5022.8349672468257</v>
      </c>
    </row>
    <row r="71" spans="1:11" ht="15" x14ac:dyDescent="0.25">
      <c r="A71" s="5">
        <v>41244</v>
      </c>
      <c r="B71" s="86">
        <v>38.43</v>
      </c>
      <c r="C71" s="13">
        <f t="shared" si="16"/>
        <v>0.30359565807326999</v>
      </c>
      <c r="D71" s="7">
        <v>1000</v>
      </c>
      <c r="E71" s="8">
        <f t="shared" si="17"/>
        <v>6809.2706966147653</v>
      </c>
      <c r="F71" s="84"/>
      <c r="G71" s="19">
        <v>41244</v>
      </c>
      <c r="H71" s="21">
        <v>13155</v>
      </c>
      <c r="I71" s="13">
        <f t="shared" si="18"/>
        <v>7.6778259801915369E-2</v>
      </c>
      <c r="J71" s="7">
        <v>1000</v>
      </c>
      <c r="K71" s="8">
        <f t="shared" si="19"/>
        <v>7213.2090390705998</v>
      </c>
    </row>
    <row r="72" spans="1:11" ht="15" x14ac:dyDescent="0.25">
      <c r="A72" s="5">
        <v>41609</v>
      </c>
      <c r="B72" s="86">
        <v>39.119999999999997</v>
      </c>
      <c r="C72" s="13">
        <f t="shared" si="16"/>
        <v>1.79547228727556E-2</v>
      </c>
      <c r="D72" s="7">
        <v>1000</v>
      </c>
      <c r="E72" s="8">
        <f t="shared" si="17"/>
        <v>11131.005471452949</v>
      </c>
      <c r="F72" s="84"/>
      <c r="G72" s="19">
        <v>41609</v>
      </c>
      <c r="H72" s="21">
        <v>15755</v>
      </c>
      <c r="I72" s="13">
        <f t="shared" si="18"/>
        <v>0.1976434815659445</v>
      </c>
      <c r="J72" s="7">
        <v>1000</v>
      </c>
      <c r="K72" s="8">
        <f t="shared" si="19"/>
        <v>9411.1750417227249</v>
      </c>
    </row>
    <row r="73" spans="1:11" ht="15" x14ac:dyDescent="0.25">
      <c r="A73" s="5">
        <v>41974</v>
      </c>
      <c r="B73" s="86">
        <v>55.76</v>
      </c>
      <c r="C73" s="13">
        <f t="shared" si="16"/>
        <v>0.42535787321063401</v>
      </c>
      <c r="D73" s="7">
        <v>1000</v>
      </c>
      <c r="E73" s="8">
        <f t="shared" si="17"/>
        <v>13347.151823415325</v>
      </c>
      <c r="F73" s="84"/>
      <c r="G73" s="19">
        <v>41974</v>
      </c>
      <c r="H73" s="21">
        <v>18053</v>
      </c>
      <c r="I73" s="13">
        <f t="shared" si="18"/>
        <v>0.14585845763249761</v>
      </c>
      <c r="J73" s="7">
        <v>1000</v>
      </c>
      <c r="K73" s="8">
        <f t="shared" si="19"/>
        <v>10049.007095885365</v>
      </c>
    </row>
    <row r="74" spans="1:11" ht="15" x14ac:dyDescent="0.25">
      <c r="A74" s="5">
        <v>42339</v>
      </c>
      <c r="B74" s="86">
        <v>61.35</v>
      </c>
      <c r="C74" s="13">
        <f t="shared" si="16"/>
        <v>0.10025107604017224</v>
      </c>
      <c r="D74" s="7">
        <v>1000</v>
      </c>
      <c r="E74" s="8">
        <f t="shared" si="17"/>
        <v>14920.102466730197</v>
      </c>
      <c r="F74" s="84"/>
      <c r="G74" s="19">
        <v>42339</v>
      </c>
      <c r="H74" s="21">
        <v>17425</v>
      </c>
      <c r="I74" s="13">
        <f t="shared" si="18"/>
        <v>-3.4786462083864177E-2</v>
      </c>
      <c r="J74" s="7">
        <v>1000</v>
      </c>
      <c r="K74" s="8">
        <f t="shared" si="19"/>
        <v>12658.325891257362</v>
      </c>
    </row>
    <row r="75" spans="1:11" ht="15" x14ac:dyDescent="0.25">
      <c r="A75" s="5">
        <v>42705</v>
      </c>
      <c r="B75" s="86">
        <v>63.8</v>
      </c>
      <c r="C75" s="13">
        <f t="shared" si="16"/>
        <v>3.9934800325998297E-2</v>
      </c>
      <c r="D75" s="7">
        <v>1000</v>
      </c>
      <c r="E75" s="8">
        <f t="shared" si="17"/>
        <v>16494.024655969686</v>
      </c>
      <c r="F75" s="84"/>
      <c r="G75" s="19">
        <v>42705</v>
      </c>
      <c r="H75" s="21">
        <v>19963</v>
      </c>
      <c r="I75" s="13">
        <f t="shared" si="18"/>
        <v>0.14565279770444764</v>
      </c>
      <c r="J75" s="7">
        <v>1000</v>
      </c>
      <c r="K75" s="8">
        <f t="shared" si="19"/>
        <v>16984.134745507828</v>
      </c>
    </row>
    <row r="76" spans="1:11" ht="15" x14ac:dyDescent="0.25">
      <c r="A76" s="5">
        <v>43070</v>
      </c>
      <c r="B76" s="86">
        <v>66.099999999999994</v>
      </c>
      <c r="C76" s="13">
        <f t="shared" si="16"/>
        <v>3.6050156739811871E-2</v>
      </c>
      <c r="D76" s="7">
        <v>1000</v>
      </c>
      <c r="E76" s="87">
        <f t="shared" si="17"/>
        <v>15392.624417415991</v>
      </c>
      <c r="F76" s="84"/>
      <c r="G76" s="19">
        <v>43070</v>
      </c>
      <c r="H76" s="21">
        <v>24824</v>
      </c>
      <c r="I76" s="13">
        <f t="shared" si="18"/>
        <v>0.24350047588037871</v>
      </c>
      <c r="J76" s="7">
        <v>1000</v>
      </c>
      <c r="K76" s="36">
        <f t="shared" si="19"/>
        <v>16899.609700630885</v>
      </c>
    </row>
    <row r="77" spans="1:11" ht="15" x14ac:dyDescent="0.25">
      <c r="A77" s="5">
        <v>43435</v>
      </c>
      <c r="B77" s="86">
        <v>58.16</v>
      </c>
      <c r="C77" s="13">
        <f t="shared" si="16"/>
        <v>-0.12012102874432676</v>
      </c>
      <c r="D77" s="10"/>
      <c r="E77" s="88"/>
      <c r="F77" s="84"/>
      <c r="G77" s="19">
        <v>43435</v>
      </c>
      <c r="H77" s="21">
        <v>23327</v>
      </c>
      <c r="I77" s="13">
        <f t="shared" si="18"/>
        <v>-6.0304543989687397E-2</v>
      </c>
      <c r="J77" s="37"/>
      <c r="K77" s="11"/>
    </row>
    <row r="78" spans="1:11" ht="15" x14ac:dyDescent="0.25">
      <c r="A78" s="40"/>
      <c r="B78" s="103"/>
      <c r="C78" s="40"/>
      <c r="D78" s="42">
        <f>SUM(D67:D77)</f>
        <v>10000</v>
      </c>
      <c r="E78" s="89"/>
      <c r="F78" s="40"/>
      <c r="G78" s="40"/>
      <c r="H78" s="40"/>
      <c r="I78" s="40"/>
      <c r="J78" s="42">
        <f>SUM(J67:J77)</f>
        <v>10000</v>
      </c>
      <c r="K78" s="44"/>
    </row>
    <row r="79" spans="1:11" ht="12.75" x14ac:dyDescent="0.2">
      <c r="B79" s="45"/>
    </row>
    <row r="80" spans="1:11" ht="18.75" x14ac:dyDescent="0.3">
      <c r="A80" s="122" t="s">
        <v>1253</v>
      </c>
      <c r="B80" s="118"/>
      <c r="C80" s="118"/>
      <c r="D80" s="118"/>
      <c r="E80" s="119"/>
      <c r="F80" s="40"/>
      <c r="G80" s="77"/>
      <c r="H80" s="77"/>
      <c r="I80" s="77"/>
      <c r="J80" s="77"/>
      <c r="K80" s="77"/>
    </row>
    <row r="81" spans="1:11" ht="15" x14ac:dyDescent="0.25">
      <c r="A81" s="79" t="s">
        <v>5</v>
      </c>
      <c r="B81" s="80" t="s">
        <v>1</v>
      </c>
      <c r="C81" s="17" t="s">
        <v>7</v>
      </c>
      <c r="D81" s="82" t="s">
        <v>3</v>
      </c>
      <c r="E81" s="18" t="s">
        <v>4</v>
      </c>
      <c r="F81" s="84"/>
      <c r="G81" s="15" t="s">
        <v>5</v>
      </c>
      <c r="H81" s="16" t="s">
        <v>6</v>
      </c>
      <c r="I81" s="17" t="s">
        <v>7</v>
      </c>
      <c r="J81" s="18" t="s">
        <v>3</v>
      </c>
      <c r="K81" s="18" t="s">
        <v>4</v>
      </c>
    </row>
    <row r="82" spans="1:11" ht="15" x14ac:dyDescent="0.25">
      <c r="A82" s="5">
        <v>39783</v>
      </c>
      <c r="B82" s="86">
        <v>27.41</v>
      </c>
      <c r="C82" s="13"/>
      <c r="D82" s="7">
        <v>1000</v>
      </c>
      <c r="E82" s="8">
        <f>(D82)+(D82*C83)</f>
        <v>1983.5826340751551</v>
      </c>
      <c r="F82" s="84"/>
      <c r="G82" s="19">
        <v>39783</v>
      </c>
      <c r="H82" s="20">
        <v>8515</v>
      </c>
      <c r="I82" s="13"/>
      <c r="J82" s="7">
        <v>1000</v>
      </c>
      <c r="K82" s="8">
        <f>(J82)+(J82*I83)</f>
        <v>1229.7122724603641</v>
      </c>
    </row>
    <row r="83" spans="1:11" ht="15" x14ac:dyDescent="0.25">
      <c r="A83" s="5">
        <v>40148</v>
      </c>
      <c r="B83" s="86">
        <v>54.37</v>
      </c>
      <c r="C83" s="13">
        <f t="shared" ref="C83:C92" si="20">(B83-B82)/B82</f>
        <v>0.983582634075155</v>
      </c>
      <c r="D83" s="7">
        <v>1000</v>
      </c>
      <c r="E83" s="8">
        <f t="shared" ref="E83:E91" si="21">(E82+D83)+(E82+D83)*C84</f>
        <v>3839.6409215787862</v>
      </c>
      <c r="F83" s="84"/>
      <c r="G83" s="19">
        <v>40148</v>
      </c>
      <c r="H83" s="21">
        <v>10471</v>
      </c>
      <c r="I83" s="13">
        <f t="shared" ref="I83:I92" si="22">(H83-H82)/H82</f>
        <v>0.22971227246036408</v>
      </c>
      <c r="J83" s="7">
        <v>1000</v>
      </c>
      <c r="K83" s="8">
        <f t="shared" ref="K83:K91" si="23">(K82+J83)+(K82+J83)*I84</f>
        <v>2446.9127803306319</v>
      </c>
    </row>
    <row r="84" spans="1:11" ht="15" x14ac:dyDescent="0.25">
      <c r="A84" s="5">
        <v>40513</v>
      </c>
      <c r="B84" s="86">
        <v>69.97</v>
      </c>
      <c r="C84" s="13">
        <f t="shared" si="20"/>
        <v>0.28692293544233954</v>
      </c>
      <c r="D84" s="7">
        <v>1000</v>
      </c>
      <c r="E84" s="8">
        <f t="shared" si="21"/>
        <v>6465.074130912808</v>
      </c>
      <c r="F84" s="84"/>
      <c r="G84" s="19">
        <v>40513</v>
      </c>
      <c r="H84" s="21">
        <v>11491</v>
      </c>
      <c r="I84" s="13">
        <f t="shared" si="22"/>
        <v>9.741189953204088E-2</v>
      </c>
      <c r="J84" s="7">
        <v>1000</v>
      </c>
      <c r="K84" s="8">
        <f t="shared" si="23"/>
        <v>3664.6883158384239</v>
      </c>
    </row>
    <row r="85" spans="1:11" ht="15" x14ac:dyDescent="0.25">
      <c r="A85" s="5">
        <v>40878</v>
      </c>
      <c r="B85" s="86">
        <v>93.47</v>
      </c>
      <c r="C85" s="13">
        <f t="shared" si="20"/>
        <v>0.33585822495355155</v>
      </c>
      <c r="D85" s="7">
        <v>1000</v>
      </c>
      <c r="E85" s="8">
        <f t="shared" si="21"/>
        <v>9439.3614157760221</v>
      </c>
      <c r="F85" s="84"/>
      <c r="G85" s="19">
        <v>40878</v>
      </c>
      <c r="H85" s="21">
        <v>12217</v>
      </c>
      <c r="I85" s="13">
        <f t="shared" si="22"/>
        <v>6.3179879906013398E-2</v>
      </c>
      <c r="J85" s="7">
        <v>1000</v>
      </c>
      <c r="K85" s="8">
        <f t="shared" si="23"/>
        <v>5022.8349672468257</v>
      </c>
    </row>
    <row r="86" spans="1:11" ht="15" x14ac:dyDescent="0.25">
      <c r="A86" s="5">
        <v>41244</v>
      </c>
      <c r="B86" s="86">
        <v>118.19</v>
      </c>
      <c r="C86" s="13">
        <f t="shared" si="20"/>
        <v>0.26446988338504335</v>
      </c>
      <c r="D86" s="7">
        <v>1000</v>
      </c>
      <c r="E86" s="8">
        <f t="shared" si="21"/>
        <v>10362.516975199618</v>
      </c>
      <c r="F86" s="84"/>
      <c r="G86" s="19">
        <v>41244</v>
      </c>
      <c r="H86" s="21">
        <v>13155</v>
      </c>
      <c r="I86" s="13">
        <f t="shared" si="22"/>
        <v>7.6778259801915369E-2</v>
      </c>
      <c r="J86" s="7">
        <v>1000</v>
      </c>
      <c r="K86" s="8">
        <f t="shared" si="23"/>
        <v>7213.2090390705998</v>
      </c>
    </row>
    <row r="87" spans="1:11" ht="15" x14ac:dyDescent="0.25">
      <c r="A87" s="5">
        <v>41609</v>
      </c>
      <c r="B87" s="86">
        <v>117.32</v>
      </c>
      <c r="C87" s="13">
        <f t="shared" si="20"/>
        <v>-7.3610288518487568E-3</v>
      </c>
      <c r="D87" s="7">
        <v>1000</v>
      </c>
      <c r="E87" s="8">
        <f t="shared" si="21"/>
        <v>14915.966922523809</v>
      </c>
      <c r="F87" s="84"/>
      <c r="G87" s="19">
        <v>41609</v>
      </c>
      <c r="H87" s="21">
        <v>15755</v>
      </c>
      <c r="I87" s="13">
        <f t="shared" si="22"/>
        <v>0.1976434815659445</v>
      </c>
      <c r="J87" s="7">
        <v>1000</v>
      </c>
      <c r="K87" s="8">
        <f t="shared" si="23"/>
        <v>9411.1750417227249</v>
      </c>
    </row>
    <row r="88" spans="1:11" ht="15" x14ac:dyDescent="0.25">
      <c r="A88" s="5">
        <v>41974</v>
      </c>
      <c r="B88" s="86">
        <v>154.01</v>
      </c>
      <c r="C88" s="13">
        <f t="shared" si="20"/>
        <v>0.31273440163654959</v>
      </c>
      <c r="D88" s="7">
        <v>1000</v>
      </c>
      <c r="E88" s="8">
        <f t="shared" si="21"/>
        <v>17542.597137188601</v>
      </c>
      <c r="F88" s="84"/>
      <c r="G88" s="19">
        <v>41974</v>
      </c>
      <c r="H88" s="21">
        <v>18053</v>
      </c>
      <c r="I88" s="13">
        <f t="shared" si="22"/>
        <v>0.14585845763249761</v>
      </c>
      <c r="J88" s="7">
        <v>1000</v>
      </c>
      <c r="K88" s="8">
        <f t="shared" si="23"/>
        <v>10049.007095885365</v>
      </c>
    </row>
    <row r="89" spans="1:11" ht="15" x14ac:dyDescent="0.25">
      <c r="A89" s="5">
        <v>42339</v>
      </c>
      <c r="B89" s="86">
        <v>169.75</v>
      </c>
      <c r="C89" s="13">
        <f t="shared" si="20"/>
        <v>0.10220115576910596</v>
      </c>
      <c r="D89" s="7">
        <v>1000</v>
      </c>
      <c r="E89" s="8">
        <f t="shared" si="21"/>
        <v>17522.344664367738</v>
      </c>
      <c r="F89" s="84"/>
      <c r="G89" s="19">
        <v>42339</v>
      </c>
      <c r="H89" s="21">
        <v>17425</v>
      </c>
      <c r="I89" s="13">
        <f t="shared" si="22"/>
        <v>-3.4786462083864177E-2</v>
      </c>
      <c r="J89" s="7">
        <v>1000</v>
      </c>
      <c r="K89" s="8">
        <f t="shared" si="23"/>
        <v>12658.325891257362</v>
      </c>
    </row>
    <row r="90" spans="1:11" ht="15" x14ac:dyDescent="0.25">
      <c r="A90" s="5">
        <v>42705</v>
      </c>
      <c r="B90" s="86">
        <v>160.41</v>
      </c>
      <c r="C90" s="13">
        <f t="shared" si="20"/>
        <v>-5.5022091310751121E-2</v>
      </c>
      <c r="D90" s="7">
        <v>1000</v>
      </c>
      <c r="E90" s="8">
        <f t="shared" si="21"/>
        <v>18705.940001418701</v>
      </c>
      <c r="F90" s="84"/>
      <c r="G90" s="19">
        <v>42705</v>
      </c>
      <c r="H90" s="21">
        <v>19963</v>
      </c>
      <c r="I90" s="13">
        <f t="shared" si="22"/>
        <v>0.14565279770444764</v>
      </c>
      <c r="J90" s="7">
        <v>1000</v>
      </c>
      <c r="K90" s="8">
        <f t="shared" si="23"/>
        <v>16984.134745507828</v>
      </c>
    </row>
    <row r="91" spans="1:11" ht="15" x14ac:dyDescent="0.25">
      <c r="A91" s="5">
        <v>43070</v>
      </c>
      <c r="B91" s="86">
        <v>162</v>
      </c>
      <c r="C91" s="13">
        <f t="shared" si="20"/>
        <v>9.9121002431270082E-3</v>
      </c>
      <c r="D91" s="7">
        <v>1000</v>
      </c>
      <c r="E91" s="87">
        <f t="shared" si="21"/>
        <v>20207.103413800462</v>
      </c>
      <c r="F91" s="84"/>
      <c r="G91" s="19">
        <v>43070</v>
      </c>
      <c r="H91" s="21">
        <v>24824</v>
      </c>
      <c r="I91" s="13">
        <f t="shared" si="22"/>
        <v>0.24350047588037871</v>
      </c>
      <c r="J91" s="7">
        <v>1000</v>
      </c>
      <c r="K91" s="36">
        <f t="shared" si="23"/>
        <v>16899.609700630885</v>
      </c>
    </row>
    <row r="92" spans="1:11" ht="15" x14ac:dyDescent="0.25">
      <c r="A92" s="5">
        <v>43435</v>
      </c>
      <c r="B92" s="86">
        <v>166.12</v>
      </c>
      <c r="C92" s="13">
        <f t="shared" si="20"/>
        <v>2.5432098765432128E-2</v>
      </c>
      <c r="D92" s="10"/>
      <c r="E92" s="88"/>
      <c r="F92" s="84"/>
      <c r="G92" s="19">
        <v>43435</v>
      </c>
      <c r="H92" s="21">
        <v>23327</v>
      </c>
      <c r="I92" s="13">
        <f t="shared" si="22"/>
        <v>-6.0304543989687397E-2</v>
      </c>
      <c r="J92" s="37"/>
      <c r="K92" s="11"/>
    </row>
    <row r="93" spans="1:11" ht="15" x14ac:dyDescent="0.25">
      <c r="A93" s="40"/>
      <c r="B93" s="103"/>
      <c r="C93" s="40"/>
      <c r="D93" s="42">
        <f>SUM(D82:D92)</f>
        <v>10000</v>
      </c>
      <c r="E93" s="89"/>
      <c r="F93" s="40"/>
      <c r="G93" s="40"/>
      <c r="H93" s="40"/>
      <c r="I93" s="40"/>
      <c r="J93" s="42">
        <f>SUM(J82:J92)</f>
        <v>10000</v>
      </c>
      <c r="K93" s="44"/>
    </row>
  </sheetData>
  <mergeCells count="6">
    <mergeCell ref="A80:E80"/>
    <mergeCell ref="A2:E2"/>
    <mergeCell ref="A18:E18"/>
    <mergeCell ref="A34:E34"/>
    <mergeCell ref="A50:E50"/>
    <mergeCell ref="A65:E6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K9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2">
      <c r="B1" s="45"/>
    </row>
    <row r="2" spans="1:11" ht="15.75" customHeight="1" x14ac:dyDescent="0.3">
      <c r="A2" s="122" t="s">
        <v>1245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6.56</v>
      </c>
      <c r="C4" s="13"/>
      <c r="D4" s="7">
        <v>1000</v>
      </c>
      <c r="E4" s="8">
        <f>(D4)+(D4*C5)</f>
        <v>1844.5121951219512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12.1</v>
      </c>
      <c r="C5" s="13">
        <f t="shared" ref="C5:C14" si="0">(B5-B4)/B4</f>
        <v>0.8445121951219513</v>
      </c>
      <c r="D5" s="7">
        <v>1000</v>
      </c>
      <c r="E5" s="8">
        <f t="shared" ref="E5:E13" si="1">(E4+D5)+(E4+D5)*C6</f>
        <v>4708.7255593630325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20.03</v>
      </c>
      <c r="C6" s="13">
        <f t="shared" si="0"/>
        <v>0.65537190082644647</v>
      </c>
      <c r="D6" s="7">
        <v>1000</v>
      </c>
      <c r="E6" s="8">
        <f t="shared" si="1"/>
        <v>5161.5087309068649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18.11</v>
      </c>
      <c r="C7" s="13">
        <f t="shared" si="0"/>
        <v>-9.5856215676485348E-2</v>
      </c>
      <c r="D7" s="7">
        <v>1000</v>
      </c>
      <c r="E7" s="8">
        <f t="shared" si="1"/>
        <v>7495.1980862439668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22.03</v>
      </c>
      <c r="C8" s="13">
        <f t="shared" si="0"/>
        <v>0.21645499723909453</v>
      </c>
      <c r="D8" s="7">
        <v>1000</v>
      </c>
      <c r="E8" s="8">
        <f t="shared" si="1"/>
        <v>8406.5055960108257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21.8</v>
      </c>
      <c r="C9" s="13">
        <f t="shared" si="0"/>
        <v>-1.044030866999548E-2</v>
      </c>
      <c r="D9" s="7">
        <v>1000</v>
      </c>
      <c r="E9" s="8">
        <f t="shared" si="1"/>
        <v>13928.532139414196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32.28</v>
      </c>
      <c r="C10" s="13">
        <f t="shared" si="0"/>
        <v>0.48073394495412847</v>
      </c>
      <c r="D10" s="7">
        <v>1000</v>
      </c>
      <c r="E10" s="8">
        <f t="shared" si="1"/>
        <v>16593.424199571913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35.880000000000003</v>
      </c>
      <c r="C11" s="13">
        <f t="shared" si="0"/>
        <v>0.11152416356877327</v>
      </c>
      <c r="D11" s="7">
        <v>1000</v>
      </c>
      <c r="E11" s="8">
        <f t="shared" si="1"/>
        <v>19206.645091896095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39.17</v>
      </c>
      <c r="C12" s="13">
        <f t="shared" si="0"/>
        <v>9.1694537346711236E-2</v>
      </c>
      <c r="D12" s="7">
        <v>1000</v>
      </c>
      <c r="E12" s="8">
        <f t="shared" si="1"/>
        <v>21563.384346215385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41.8</v>
      </c>
      <c r="C13" s="13">
        <f t="shared" si="0"/>
        <v>6.7143221853459167E-2</v>
      </c>
      <c r="D13" s="7">
        <v>1000</v>
      </c>
      <c r="E13" s="87">
        <f t="shared" si="1"/>
        <v>23497.227765329088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43.53</v>
      </c>
      <c r="C14" s="13">
        <f t="shared" si="0"/>
        <v>4.1387559808612535E-2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103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6" spans="1:11" ht="15.75" customHeight="1" x14ac:dyDescent="0.2">
      <c r="B16" s="45"/>
    </row>
    <row r="17" spans="1:11" ht="15.75" customHeight="1" x14ac:dyDescent="0.3">
      <c r="A17" s="122" t="s">
        <v>1248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36.82</v>
      </c>
      <c r="C19" s="13"/>
      <c r="D19" s="7">
        <v>1000</v>
      </c>
      <c r="E19" s="8">
        <f>(D19)+(D19*C20)</f>
        <v>1661.596958174905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61.18</v>
      </c>
      <c r="C20" s="13">
        <f t="shared" ref="C20:C29" si="4">(B20-B19)/B19</f>
        <v>0.66159695817490494</v>
      </c>
      <c r="D20" s="7">
        <v>1000</v>
      </c>
      <c r="E20" s="8">
        <f t="shared" ref="E20:E28" si="5">(E19+D20)+(E19+D20)*C21</f>
        <v>3789.6651034098722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87.11</v>
      </c>
      <c r="C21" s="13">
        <f t="shared" si="4"/>
        <v>0.42383131742399477</v>
      </c>
      <c r="D21" s="7">
        <v>1000</v>
      </c>
      <c r="E21" s="8">
        <f t="shared" si="5"/>
        <v>5727.1440382409855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104.16</v>
      </c>
      <c r="C22" s="13">
        <f t="shared" si="4"/>
        <v>0.19572953736654802</v>
      </c>
      <c r="D22" s="7">
        <v>1000</v>
      </c>
      <c r="E22" s="8">
        <f t="shared" si="5"/>
        <v>7182.4662873730795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111.21</v>
      </c>
      <c r="C23" s="13">
        <f t="shared" si="4"/>
        <v>6.7684331797235001E-2</v>
      </c>
      <c r="D23" s="7">
        <v>1000</v>
      </c>
      <c r="E23" s="8">
        <f t="shared" si="5"/>
        <v>7365.7647696153135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100.11</v>
      </c>
      <c r="C24" s="13">
        <f t="shared" si="4"/>
        <v>-9.981116806042617E-2</v>
      </c>
      <c r="D24" s="7">
        <v>1000</v>
      </c>
      <c r="E24" s="8">
        <f t="shared" si="5"/>
        <v>11965.776219770421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143.19</v>
      </c>
      <c r="C25" s="13">
        <f t="shared" si="4"/>
        <v>0.43032664069523524</v>
      </c>
      <c r="D25" s="7">
        <v>1000</v>
      </c>
      <c r="E25" s="8">
        <f t="shared" si="5"/>
        <v>15044.791667817974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166.15</v>
      </c>
      <c r="C26" s="13">
        <f t="shared" si="4"/>
        <v>0.16034639290453251</v>
      </c>
      <c r="D26" s="7">
        <v>1000</v>
      </c>
      <c r="E26" s="8">
        <f t="shared" si="5"/>
        <v>15895.111095533182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164.6</v>
      </c>
      <c r="C27" s="13">
        <f t="shared" si="4"/>
        <v>-9.3289196509179131E-3</v>
      </c>
      <c r="D27" s="7">
        <v>1000</v>
      </c>
      <c r="E27" s="8">
        <f t="shared" si="5"/>
        <v>17547.923407608465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170.96</v>
      </c>
      <c r="C28" s="13">
        <f t="shared" si="4"/>
        <v>3.863912515188344E-2</v>
      </c>
      <c r="D28" s="7">
        <v>1000</v>
      </c>
      <c r="E28" s="87">
        <f t="shared" si="5"/>
        <v>18722.596762113903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172.57</v>
      </c>
      <c r="C29" s="13">
        <f t="shared" si="4"/>
        <v>9.4174075807205489E-3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103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1" spans="1:11" ht="12.75" x14ac:dyDescent="0.2">
      <c r="B31" s="45"/>
    </row>
    <row r="32" spans="1:11" ht="18.75" x14ac:dyDescent="0.3">
      <c r="A32" s="122" t="s">
        <v>1252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15.1</v>
      </c>
      <c r="C34" s="13"/>
      <c r="D34" s="7">
        <v>1000</v>
      </c>
      <c r="E34" s="8">
        <f>(D34)+(D34*C35)</f>
        <v>1492.7152317880796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22.54</v>
      </c>
      <c r="C35" s="13">
        <f t="shared" ref="C35:C44" si="8">(B35-B34)/B34</f>
        <v>0.49271523178807947</v>
      </c>
      <c r="D35" s="7">
        <v>1000</v>
      </c>
      <c r="E35" s="8">
        <f t="shared" ref="E35:E43" si="9">(E34+D35)+(E34+D35)*C36</f>
        <v>3962.4661381972887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35.83</v>
      </c>
      <c r="C36" s="13">
        <f t="shared" si="8"/>
        <v>0.58961845607808339</v>
      </c>
      <c r="D36" s="7">
        <v>1000</v>
      </c>
      <c r="E36" s="8">
        <f t="shared" si="9"/>
        <v>5595.4125588381376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40.4</v>
      </c>
      <c r="C37" s="13">
        <f t="shared" si="8"/>
        <v>0.12754674853474743</v>
      </c>
      <c r="D37" s="7">
        <v>1000</v>
      </c>
      <c r="E37" s="8">
        <f t="shared" si="9"/>
        <v>6734.1774270315145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41.25</v>
      </c>
      <c r="C38" s="13">
        <f t="shared" si="8"/>
        <v>2.1039603960396076E-2</v>
      </c>
      <c r="D38" s="7">
        <v>1000</v>
      </c>
      <c r="E38" s="8">
        <f t="shared" si="9"/>
        <v>7334.8126289811598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39.119999999999997</v>
      </c>
      <c r="C39" s="13">
        <f t="shared" si="8"/>
        <v>-5.1636363636363695E-2</v>
      </c>
      <c r="D39" s="7">
        <v>1000</v>
      </c>
      <c r="E39" s="8">
        <f t="shared" si="9"/>
        <v>11986.619593723926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56.26</v>
      </c>
      <c r="C40" s="13">
        <f t="shared" si="8"/>
        <v>0.43813905930470354</v>
      </c>
      <c r="D40" s="7">
        <v>1000</v>
      </c>
      <c r="E40" s="8">
        <f t="shared" si="9"/>
        <v>15181.833819396064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65.77</v>
      </c>
      <c r="C41" s="13">
        <f t="shared" si="8"/>
        <v>0.16903661571276216</v>
      </c>
      <c r="D41" s="7">
        <v>1000</v>
      </c>
      <c r="E41" s="8">
        <f t="shared" si="9"/>
        <v>14722.836182950596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59.84</v>
      </c>
      <c r="C42" s="13">
        <f t="shared" si="8"/>
        <v>-9.0162688155693976E-2</v>
      </c>
      <c r="D42" s="7">
        <v>1000</v>
      </c>
      <c r="E42" s="8">
        <f t="shared" si="9"/>
        <v>16069.663451692151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61.16</v>
      </c>
      <c r="C43" s="13">
        <f t="shared" si="8"/>
        <v>2.2058823529411648E-2</v>
      </c>
      <c r="D43" s="7">
        <v>1000</v>
      </c>
      <c r="E43" s="87">
        <f t="shared" si="9"/>
        <v>18272.577929729974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65.47</v>
      </c>
      <c r="C44" s="13">
        <f t="shared" si="8"/>
        <v>7.0470896010464398E-2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103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6" spans="1:11" ht="12.75" x14ac:dyDescent="0.2">
      <c r="B46" s="45"/>
    </row>
    <row r="47" spans="1:11" ht="18.75" x14ac:dyDescent="0.3">
      <c r="A47" s="122" t="s">
        <v>1254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47</v>
      </c>
      <c r="C49" s="13"/>
      <c r="D49" s="7">
        <v>1000</v>
      </c>
      <c r="E49" s="8">
        <f>(D49)+(D49*C50)</f>
        <v>1326.3829787234044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62.34</v>
      </c>
      <c r="C50" s="13">
        <f t="shared" ref="C50:C59" si="12">(B50-B49)/B49</f>
        <v>0.32638297872340433</v>
      </c>
      <c r="D50" s="7">
        <v>1000</v>
      </c>
      <c r="E50" s="8">
        <f t="shared" ref="E50:E58" si="13">(E49+D50)+(E49+D50)*C51</f>
        <v>3316.4205216417863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88.87</v>
      </c>
      <c r="C51" s="13">
        <f t="shared" si="12"/>
        <v>0.42556945781199873</v>
      </c>
      <c r="D51" s="7">
        <v>1000</v>
      </c>
      <c r="E51" s="8">
        <f t="shared" si="13"/>
        <v>5492.7871811912864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113.09</v>
      </c>
      <c r="C52" s="13">
        <f t="shared" si="12"/>
        <v>0.27253291324406431</v>
      </c>
      <c r="D52" s="7">
        <v>1000</v>
      </c>
      <c r="E52" s="8">
        <f t="shared" si="13"/>
        <v>6979.6457477887052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121.57</v>
      </c>
      <c r="C53" s="13">
        <f t="shared" si="12"/>
        <v>7.4984525599080282E-2</v>
      </c>
      <c r="D53" s="7">
        <v>1000</v>
      </c>
      <c r="E53" s="8">
        <f t="shared" si="13"/>
        <v>8057.7553014604055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122.76</v>
      </c>
      <c r="C54" s="13">
        <f t="shared" si="12"/>
        <v>9.7885991609773133E-3</v>
      </c>
      <c r="D54" s="7">
        <v>1000</v>
      </c>
      <c r="E54" s="8">
        <f t="shared" si="13"/>
        <v>13436.850911933485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182.11</v>
      </c>
      <c r="C55" s="13">
        <f t="shared" si="12"/>
        <v>0.48346366894753995</v>
      </c>
      <c r="D55" s="7">
        <v>1000</v>
      </c>
      <c r="E55" s="8">
        <f t="shared" si="13"/>
        <v>17272.533505529995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217.88</v>
      </c>
      <c r="C56" s="13">
        <f t="shared" si="12"/>
        <v>0.19641974630717687</v>
      </c>
      <c r="D56" s="7">
        <v>1000</v>
      </c>
      <c r="E56" s="8">
        <f t="shared" si="13"/>
        <v>18236.471501640797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217.45</v>
      </c>
      <c r="C57" s="13">
        <f t="shared" si="12"/>
        <v>-1.973563429410716E-3</v>
      </c>
      <c r="D57" s="7">
        <v>1000</v>
      </c>
      <c r="E57" s="8">
        <f t="shared" si="13"/>
        <v>20543.083063283633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232.22</v>
      </c>
      <c r="C58" s="13">
        <f t="shared" si="12"/>
        <v>6.7923660611634906E-2</v>
      </c>
      <c r="D58" s="7">
        <v>1000</v>
      </c>
      <c r="E58" s="87">
        <f t="shared" si="13"/>
        <v>22576.542478170293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243.36</v>
      </c>
      <c r="C59" s="13">
        <f t="shared" si="12"/>
        <v>4.7971750925846247E-2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103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1" spans="1:11" ht="12.75" x14ac:dyDescent="0.2">
      <c r="B61" s="45"/>
    </row>
    <row r="62" spans="1:11" ht="18.75" x14ac:dyDescent="0.3">
      <c r="A62" s="122" t="s">
        <v>1256</v>
      </c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>
        <v>18.82</v>
      </c>
      <c r="C64" s="13"/>
      <c r="D64" s="7">
        <v>1000</v>
      </c>
      <c r="E64" s="8">
        <f>(D64)+(D64*C65)</f>
        <v>1752.922422954304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>
        <v>32.99</v>
      </c>
      <c r="C65" s="13">
        <f t="shared" ref="C65:C74" si="16">(B65-B64)/B64</f>
        <v>0.752922422954304</v>
      </c>
      <c r="D65" s="7">
        <v>1000</v>
      </c>
      <c r="E65" s="8">
        <f t="shared" ref="E65:E73" si="17">(E64+D65)+(E64+D65)*C66</f>
        <v>3793.5087404517326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>
        <v>45.46</v>
      </c>
      <c r="C66" s="13">
        <f t="shared" si="16"/>
        <v>0.37799333131251889</v>
      </c>
      <c r="D66" s="7">
        <v>1000</v>
      </c>
      <c r="E66" s="8">
        <f t="shared" si="17"/>
        <v>4914.7699602387866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>
        <v>46.61</v>
      </c>
      <c r="C67" s="13">
        <f t="shared" si="16"/>
        <v>2.5296964364276257E-2</v>
      </c>
      <c r="D67" s="7">
        <v>1000</v>
      </c>
      <c r="E67" s="8">
        <f t="shared" si="17"/>
        <v>6377.9519030594593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>
        <v>50.26</v>
      </c>
      <c r="C68" s="13">
        <f t="shared" si="16"/>
        <v>7.8309375670456954E-2</v>
      </c>
      <c r="D68" s="7">
        <v>1000</v>
      </c>
      <c r="E68" s="8">
        <f t="shared" si="17"/>
        <v>7220.880503611118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>
        <v>49.19</v>
      </c>
      <c r="C69" s="13">
        <f t="shared" si="16"/>
        <v>-2.1289295662554723E-2</v>
      </c>
      <c r="D69" s="7">
        <v>1000</v>
      </c>
      <c r="E69" s="8">
        <f t="shared" si="17"/>
        <v>10672.604776592927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>
        <v>63.86</v>
      </c>
      <c r="C70" s="13">
        <f t="shared" si="16"/>
        <v>0.29823134783492583</v>
      </c>
      <c r="D70" s="7">
        <v>1000</v>
      </c>
      <c r="E70" s="8">
        <f t="shared" si="17"/>
        <v>14759.831439240195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>
        <v>80.75</v>
      </c>
      <c r="C71" s="13">
        <f t="shared" si="16"/>
        <v>0.26448481052301914</v>
      </c>
      <c r="D71" s="7">
        <v>1000</v>
      </c>
      <c r="E71" s="8">
        <f t="shared" si="17"/>
        <v>17588.557390765654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>
        <v>90.12</v>
      </c>
      <c r="C72" s="13">
        <f t="shared" si="16"/>
        <v>0.11603715170278643</v>
      </c>
      <c r="D72" s="7">
        <v>1000</v>
      </c>
      <c r="E72" s="8">
        <f t="shared" si="17"/>
        <v>19753.951856564876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>
        <v>95.77</v>
      </c>
      <c r="C73" s="13">
        <f t="shared" si="16"/>
        <v>6.2694185530403804E-2</v>
      </c>
      <c r="D73" s="7">
        <v>1000</v>
      </c>
      <c r="E73" s="87">
        <f t="shared" si="17"/>
        <v>20532.911542336034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>
        <v>94.75</v>
      </c>
      <c r="C74" s="13">
        <f t="shared" si="16"/>
        <v>-1.0650516863318325E-2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103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  <row r="76" spans="1:11" ht="12.75" x14ac:dyDescent="0.2">
      <c r="B76" s="45"/>
    </row>
    <row r="77" spans="1:11" ht="18.75" x14ac:dyDescent="0.3">
      <c r="A77" s="122" t="s">
        <v>1259</v>
      </c>
      <c r="B77" s="118"/>
      <c r="C77" s="118"/>
      <c r="D77" s="118"/>
      <c r="E77" s="119"/>
      <c r="F77" s="40"/>
      <c r="G77" s="77"/>
      <c r="H77" s="77"/>
      <c r="I77" s="77"/>
      <c r="J77" s="77"/>
      <c r="K77" s="77"/>
    </row>
    <row r="78" spans="1:11" ht="15" x14ac:dyDescent="0.25">
      <c r="A78" s="79" t="s">
        <v>5</v>
      </c>
      <c r="B78" s="80" t="s">
        <v>1</v>
      </c>
      <c r="C78" s="17" t="s">
        <v>7</v>
      </c>
      <c r="D78" s="82" t="s">
        <v>3</v>
      </c>
      <c r="E78" s="18" t="s">
        <v>4</v>
      </c>
      <c r="F78" s="84"/>
      <c r="G78" s="15" t="s">
        <v>5</v>
      </c>
      <c r="H78" s="16" t="s">
        <v>6</v>
      </c>
      <c r="I78" s="17" t="s">
        <v>7</v>
      </c>
      <c r="J78" s="18" t="s">
        <v>3</v>
      </c>
      <c r="K78" s="18" t="s">
        <v>4</v>
      </c>
    </row>
    <row r="79" spans="1:11" ht="15" x14ac:dyDescent="0.25">
      <c r="A79" s="5">
        <v>39783</v>
      </c>
      <c r="B79" s="86">
        <v>7.83</v>
      </c>
      <c r="C79" s="13"/>
      <c r="D79" s="7">
        <v>1000</v>
      </c>
      <c r="E79" s="8">
        <f>(D79)+(D79*C80)</f>
        <v>1494.2528735632181</v>
      </c>
      <c r="F79" s="84"/>
      <c r="G79" s="19">
        <v>39783</v>
      </c>
      <c r="H79" s="20">
        <v>8515</v>
      </c>
      <c r="I79" s="13"/>
      <c r="J79" s="7">
        <v>1000</v>
      </c>
      <c r="K79" s="8">
        <f>(J79)+(J79*I80)</f>
        <v>1229.7122724603641</v>
      </c>
    </row>
    <row r="80" spans="1:11" ht="15" x14ac:dyDescent="0.25">
      <c r="A80" s="5">
        <v>40148</v>
      </c>
      <c r="B80" s="86">
        <v>11.7</v>
      </c>
      <c r="C80" s="13">
        <f t="shared" ref="C80:C89" si="20">(B80-B79)/B79</f>
        <v>0.49425287356321829</v>
      </c>
      <c r="D80" s="7">
        <v>1000</v>
      </c>
      <c r="E80" s="8">
        <f t="shared" ref="E80:E88" si="21">(E79+D80)+(E79+D80)*C81</f>
        <v>3711.5335494645838</v>
      </c>
      <c r="F80" s="84"/>
      <c r="G80" s="19">
        <v>40148</v>
      </c>
      <c r="H80" s="21">
        <v>10471</v>
      </c>
      <c r="I80" s="13">
        <f t="shared" ref="I80:I89" si="22">(H80-H79)/H79</f>
        <v>0.22971227246036408</v>
      </c>
      <c r="J80" s="7">
        <v>1000</v>
      </c>
      <c r="K80" s="8">
        <f t="shared" ref="K80:K88" si="23">(K79+J80)+(K79+J80)*I81</f>
        <v>2446.9127803306319</v>
      </c>
    </row>
    <row r="81" spans="1:11" ht="15" x14ac:dyDescent="0.25">
      <c r="A81" s="5">
        <v>40513</v>
      </c>
      <c r="B81" s="86">
        <v>17.41</v>
      </c>
      <c r="C81" s="13">
        <f t="shared" si="20"/>
        <v>0.48803418803418813</v>
      </c>
      <c r="D81" s="7">
        <v>1000</v>
      </c>
      <c r="E81" s="8">
        <f t="shared" si="21"/>
        <v>5195.9473951591044</v>
      </c>
      <c r="F81" s="84"/>
      <c r="G81" s="19">
        <v>40513</v>
      </c>
      <c r="H81" s="21">
        <v>11491</v>
      </c>
      <c r="I81" s="13">
        <f t="shared" si="22"/>
        <v>9.741189953204088E-2</v>
      </c>
      <c r="J81" s="7">
        <v>1000</v>
      </c>
      <c r="K81" s="8">
        <f t="shared" si="23"/>
        <v>3664.6883158384239</v>
      </c>
    </row>
    <row r="82" spans="1:11" ht="15" x14ac:dyDescent="0.25">
      <c r="A82" s="5">
        <v>40878</v>
      </c>
      <c r="B82" s="86">
        <v>19.2</v>
      </c>
      <c r="C82" s="13">
        <f t="shared" si="20"/>
        <v>0.10281447443997697</v>
      </c>
      <c r="D82" s="7">
        <v>1000</v>
      </c>
      <c r="E82" s="8">
        <f t="shared" si="21"/>
        <v>6131.406276459531</v>
      </c>
      <c r="F82" s="84"/>
      <c r="G82" s="19">
        <v>40878</v>
      </c>
      <c r="H82" s="21">
        <v>12217</v>
      </c>
      <c r="I82" s="13">
        <f t="shared" si="22"/>
        <v>6.3179879906013398E-2</v>
      </c>
      <c r="J82" s="7">
        <v>1000</v>
      </c>
      <c r="K82" s="8">
        <f t="shared" si="23"/>
        <v>5022.8349672468257</v>
      </c>
    </row>
    <row r="83" spans="1:11" ht="15" x14ac:dyDescent="0.25">
      <c r="A83" s="5">
        <v>41244</v>
      </c>
      <c r="B83" s="86">
        <v>19</v>
      </c>
      <c r="C83" s="13">
        <f t="shared" si="20"/>
        <v>-1.041666666666663E-2</v>
      </c>
      <c r="D83" s="7">
        <v>1000</v>
      </c>
      <c r="E83" s="8">
        <f t="shared" si="21"/>
        <v>7274.0344019887216</v>
      </c>
      <c r="F83" s="84"/>
      <c r="G83" s="19">
        <v>41244</v>
      </c>
      <c r="H83" s="21">
        <v>13155</v>
      </c>
      <c r="I83" s="13">
        <f t="shared" si="22"/>
        <v>7.6778259801915369E-2</v>
      </c>
      <c r="J83" s="7">
        <v>1000</v>
      </c>
      <c r="K83" s="8">
        <f t="shared" si="23"/>
        <v>7213.2090390705998</v>
      </c>
    </row>
    <row r="84" spans="1:11" ht="15" x14ac:dyDescent="0.25">
      <c r="A84" s="5">
        <v>41609</v>
      </c>
      <c r="B84" s="86">
        <v>19.38</v>
      </c>
      <c r="C84" s="13">
        <f t="shared" si="20"/>
        <v>1.9999999999999948E-2</v>
      </c>
      <c r="D84" s="7">
        <v>1000</v>
      </c>
      <c r="E84" s="8">
        <f t="shared" si="21"/>
        <v>11352.248439054702</v>
      </c>
      <c r="F84" s="84"/>
      <c r="G84" s="19">
        <v>41609</v>
      </c>
      <c r="H84" s="21">
        <v>15755</v>
      </c>
      <c r="I84" s="13">
        <f t="shared" si="22"/>
        <v>0.1976434815659445</v>
      </c>
      <c r="J84" s="7">
        <v>1000</v>
      </c>
      <c r="K84" s="8">
        <f t="shared" si="23"/>
        <v>9411.1750417227249</v>
      </c>
    </row>
    <row r="85" spans="1:11" ht="15" x14ac:dyDescent="0.25">
      <c r="A85" s="5">
        <v>41974</v>
      </c>
      <c r="B85" s="86">
        <v>26.59</v>
      </c>
      <c r="C85" s="13">
        <f t="shared" si="20"/>
        <v>0.37203302373581015</v>
      </c>
      <c r="D85" s="7">
        <v>1000</v>
      </c>
      <c r="E85" s="8">
        <f t="shared" si="21"/>
        <v>15687.680699017576</v>
      </c>
      <c r="F85" s="84"/>
      <c r="G85" s="19">
        <v>41974</v>
      </c>
      <c r="H85" s="21">
        <v>18053</v>
      </c>
      <c r="I85" s="13">
        <f t="shared" si="22"/>
        <v>0.14585845763249761</v>
      </c>
      <c r="J85" s="7">
        <v>1000</v>
      </c>
      <c r="K85" s="8">
        <f t="shared" si="23"/>
        <v>10049.007095885365</v>
      </c>
    </row>
    <row r="86" spans="1:11" ht="15" x14ac:dyDescent="0.25">
      <c r="A86" s="5">
        <v>42339</v>
      </c>
      <c r="B86" s="86">
        <v>33.770000000000003</v>
      </c>
      <c r="C86" s="13">
        <f t="shared" si="20"/>
        <v>0.27002632568634838</v>
      </c>
      <c r="D86" s="7">
        <v>1000</v>
      </c>
      <c r="E86" s="8">
        <f t="shared" si="21"/>
        <v>16727.213256196177</v>
      </c>
      <c r="F86" s="84"/>
      <c r="G86" s="19">
        <v>42339</v>
      </c>
      <c r="H86" s="21">
        <v>17425</v>
      </c>
      <c r="I86" s="13">
        <f t="shared" si="22"/>
        <v>-3.4786462083864177E-2</v>
      </c>
      <c r="J86" s="7">
        <v>1000</v>
      </c>
      <c r="K86" s="8">
        <f t="shared" si="23"/>
        <v>12658.325891257362</v>
      </c>
    </row>
    <row r="87" spans="1:11" ht="15" x14ac:dyDescent="0.25">
      <c r="A87" s="5">
        <v>42705</v>
      </c>
      <c r="B87" s="86">
        <v>33.85</v>
      </c>
      <c r="C87" s="13">
        <f t="shared" si="20"/>
        <v>2.3689665383475949E-3</v>
      </c>
      <c r="D87" s="7">
        <v>1000</v>
      </c>
      <c r="E87" s="8">
        <f t="shared" si="21"/>
        <v>19340.206367838251</v>
      </c>
      <c r="F87" s="84"/>
      <c r="G87" s="19">
        <v>42705</v>
      </c>
      <c r="H87" s="21">
        <v>19963</v>
      </c>
      <c r="I87" s="13">
        <f t="shared" si="22"/>
        <v>0.14565279770444764</v>
      </c>
      <c r="J87" s="7">
        <v>1000</v>
      </c>
      <c r="K87" s="8">
        <f t="shared" si="23"/>
        <v>16984.134745507828</v>
      </c>
    </row>
    <row r="88" spans="1:11" ht="15" x14ac:dyDescent="0.25">
      <c r="A88" s="5">
        <v>43070</v>
      </c>
      <c r="B88" s="86">
        <v>36.93</v>
      </c>
      <c r="C88" s="13">
        <f t="shared" si="20"/>
        <v>9.0989660265878819E-2</v>
      </c>
      <c r="D88" s="7">
        <v>1000</v>
      </c>
      <c r="E88" s="87">
        <f t="shared" si="21"/>
        <v>21645.54861240301</v>
      </c>
      <c r="F88" s="84"/>
      <c r="G88" s="19">
        <v>43070</v>
      </c>
      <c r="H88" s="21">
        <v>24824</v>
      </c>
      <c r="I88" s="13">
        <f t="shared" si="22"/>
        <v>0.24350047588037871</v>
      </c>
      <c r="J88" s="7">
        <v>1000</v>
      </c>
      <c r="K88" s="36">
        <f t="shared" si="23"/>
        <v>16899.609700630885</v>
      </c>
    </row>
    <row r="89" spans="1:11" ht="15" x14ac:dyDescent="0.25">
      <c r="A89" s="5">
        <v>43435</v>
      </c>
      <c r="B89" s="86">
        <v>39.299999999999997</v>
      </c>
      <c r="C89" s="13">
        <f t="shared" si="20"/>
        <v>6.4175467099918698E-2</v>
      </c>
      <c r="D89" s="10"/>
      <c r="E89" s="88"/>
      <c r="F89" s="84"/>
      <c r="G89" s="19">
        <v>43435</v>
      </c>
      <c r="H89" s="21">
        <v>23327</v>
      </c>
      <c r="I89" s="13">
        <f t="shared" si="22"/>
        <v>-6.0304543989687397E-2</v>
      </c>
      <c r="J89" s="37"/>
      <c r="K89" s="11"/>
    </row>
    <row r="90" spans="1:11" ht="15" x14ac:dyDescent="0.25">
      <c r="A90" s="40"/>
      <c r="B90" s="103"/>
      <c r="C90" s="40"/>
      <c r="D90" s="42">
        <f>SUM(D79:D89)</f>
        <v>10000</v>
      </c>
      <c r="E90" s="89"/>
      <c r="F90" s="40"/>
      <c r="G90" s="40"/>
      <c r="H90" s="40"/>
      <c r="I90" s="40"/>
      <c r="J90" s="42">
        <f>SUM(J79:J89)</f>
        <v>10000</v>
      </c>
      <c r="K90" s="44"/>
    </row>
  </sheetData>
  <mergeCells count="6">
    <mergeCell ref="A77:E7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K6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2">
      <c r="B1" s="45"/>
    </row>
    <row r="2" spans="1:11" ht="15.75" customHeight="1" x14ac:dyDescent="0.3">
      <c r="A2" s="122" t="s">
        <v>1255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42.95</v>
      </c>
      <c r="C4" s="13"/>
      <c r="D4" s="7">
        <v>1000</v>
      </c>
      <c r="E4" s="8">
        <f>(D4)+(D4*C5)</f>
        <v>1125.7275902211873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48.35</v>
      </c>
      <c r="C5" s="13">
        <f t="shared" ref="C5:C14" si="0">(B5-B4)/B4</f>
        <v>0.12572759022118737</v>
      </c>
      <c r="D5" s="7">
        <v>1000</v>
      </c>
      <c r="E5" s="8">
        <f t="shared" ref="E5:E13" si="1">(E4+D5)+(E4+D5)*C6</f>
        <v>2472.614677849836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56.24</v>
      </c>
      <c r="C6" s="13">
        <f t="shared" si="0"/>
        <v>0.16318510858324717</v>
      </c>
      <c r="D6" s="7">
        <v>1000</v>
      </c>
      <c r="E6" s="8">
        <f t="shared" si="1"/>
        <v>3354.0616874253747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54.32</v>
      </c>
      <c r="C7" s="13">
        <f t="shared" si="0"/>
        <v>-3.4139402560455223E-2</v>
      </c>
      <c r="D7" s="7">
        <v>1000</v>
      </c>
      <c r="E7" s="8">
        <f t="shared" si="1"/>
        <v>4501.5483130671764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56.16</v>
      </c>
      <c r="C8" s="13">
        <f t="shared" si="0"/>
        <v>3.3873343151693602E-2</v>
      </c>
      <c r="D8" s="7">
        <v>1000</v>
      </c>
      <c r="E8" s="8">
        <f t="shared" si="1"/>
        <v>5241.9489001464499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53.51</v>
      </c>
      <c r="C9" s="13">
        <f t="shared" si="0"/>
        <v>-4.7186609686609662E-2</v>
      </c>
      <c r="D9" s="7">
        <v>1000</v>
      </c>
      <c r="E9" s="8">
        <f t="shared" si="1"/>
        <v>9057.8832385791793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77.650000000000006</v>
      </c>
      <c r="C10" s="13">
        <f t="shared" si="0"/>
        <v>0.45113062978882468</v>
      </c>
      <c r="D10" s="7">
        <v>1000</v>
      </c>
      <c r="E10" s="8">
        <f t="shared" si="1"/>
        <v>10590.245120234818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81.760000000000005</v>
      </c>
      <c r="C11" s="13">
        <f t="shared" si="0"/>
        <v>5.2929813264649052E-2</v>
      </c>
      <c r="D11" s="7">
        <v>1000</v>
      </c>
      <c r="E11" s="8">
        <f t="shared" si="1"/>
        <v>14725.962121942182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103.88</v>
      </c>
      <c r="C12" s="13">
        <f t="shared" si="0"/>
        <v>0.27054794520547931</v>
      </c>
      <c r="D12" s="7">
        <v>1000</v>
      </c>
      <c r="E12" s="8">
        <f t="shared" si="1"/>
        <v>19033.742949478154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125.73</v>
      </c>
      <c r="C13" s="13">
        <f t="shared" si="0"/>
        <v>0.21033885252214102</v>
      </c>
      <c r="D13" s="7">
        <v>1000</v>
      </c>
      <c r="E13" s="87">
        <f t="shared" si="1"/>
        <v>18206.120014375039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114.26</v>
      </c>
      <c r="C14" s="13">
        <f t="shared" si="0"/>
        <v>-9.1227232959516416E-2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103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6" spans="1:11" ht="15.75" customHeight="1" x14ac:dyDescent="0.2">
      <c r="B16" s="45"/>
    </row>
    <row r="17" spans="1:11" ht="15.75" customHeight="1" x14ac:dyDescent="0.3">
      <c r="A17" s="122" t="s">
        <v>1258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33.6</v>
      </c>
      <c r="C19" s="13"/>
      <c r="D19" s="7">
        <v>1000</v>
      </c>
      <c r="E19" s="8">
        <f>(D19)+(D19*C20)</f>
        <v>1607.1428571428571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54</v>
      </c>
      <c r="C20" s="13">
        <f t="shared" ref="C20:C29" si="4">(B20-B19)/B19</f>
        <v>0.6071428571428571</v>
      </c>
      <c r="D20" s="7">
        <v>1000</v>
      </c>
      <c r="E20" s="8">
        <f t="shared" ref="E20:E28" si="5">(E19+D20)+(E19+D20)*C21</f>
        <v>3434.669312169312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71.14</v>
      </c>
      <c r="C21" s="13">
        <f t="shared" si="4"/>
        <v>0.31740740740740742</v>
      </c>
      <c r="D21" s="7">
        <v>1000</v>
      </c>
      <c r="E21" s="8">
        <f t="shared" si="5"/>
        <v>5240.6894725059601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84.07</v>
      </c>
      <c r="C22" s="13">
        <f t="shared" si="4"/>
        <v>0.18175428732077584</v>
      </c>
      <c r="D22" s="7">
        <v>1000</v>
      </c>
      <c r="E22" s="8">
        <f t="shared" si="5"/>
        <v>6770.7063968986395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91.21</v>
      </c>
      <c r="C23" s="13">
        <f t="shared" si="4"/>
        <v>8.4929225645295606E-2</v>
      </c>
      <c r="D23" s="7">
        <v>1000</v>
      </c>
      <c r="E23" s="8">
        <f t="shared" si="5"/>
        <v>7558.5689237237948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88.72</v>
      </c>
      <c r="C24" s="13">
        <f t="shared" si="4"/>
        <v>-2.7299638197566003E-2</v>
      </c>
      <c r="D24" s="7">
        <v>1000</v>
      </c>
      <c r="E24" s="8">
        <f t="shared" si="5"/>
        <v>11231.674704566743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116.43</v>
      </c>
      <c r="C25" s="13">
        <f t="shared" si="4"/>
        <v>0.31233092876465296</v>
      </c>
      <c r="D25" s="7">
        <v>1000</v>
      </c>
      <c r="E25" s="8">
        <f t="shared" si="5"/>
        <v>12371.399237393967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117.76</v>
      </c>
      <c r="C26" s="13">
        <f t="shared" si="4"/>
        <v>1.142317272180708E-2</v>
      </c>
      <c r="D26" s="7">
        <v>1000</v>
      </c>
      <c r="E26" s="8">
        <f t="shared" si="5"/>
        <v>13455.424674177862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118.5</v>
      </c>
      <c r="C27" s="13">
        <f t="shared" si="4"/>
        <v>6.2839673913043037E-3</v>
      </c>
      <c r="D27" s="7">
        <v>1000</v>
      </c>
      <c r="E27" s="8">
        <f t="shared" si="5"/>
        <v>15306.891882834077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125.48</v>
      </c>
      <c r="C28" s="13">
        <f t="shared" si="4"/>
        <v>5.8902953586497921E-2</v>
      </c>
      <c r="D28" s="7">
        <v>1000</v>
      </c>
      <c r="E28" s="87">
        <f t="shared" si="5"/>
        <v>14503.101164522497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111.6</v>
      </c>
      <c r="C29" s="13">
        <f t="shared" si="4"/>
        <v>-0.11061523748804598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103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1" spans="1:11" ht="12.75" x14ac:dyDescent="0.2">
      <c r="B31" s="45"/>
    </row>
    <row r="32" spans="1:11" ht="18.75" x14ac:dyDescent="0.3">
      <c r="A32" s="122" t="s">
        <v>1261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12.6</v>
      </c>
      <c r="C34" s="13"/>
      <c r="D34" s="7">
        <v>1000</v>
      </c>
      <c r="E34" s="8">
        <f>(D34)+(D34*C35)</f>
        <v>3317.4603174603171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41.8</v>
      </c>
      <c r="C35" s="13">
        <f t="shared" ref="C35:C44" si="8">(B35-B34)/B34</f>
        <v>2.3174603174603172</v>
      </c>
      <c r="D35" s="7">
        <v>1000</v>
      </c>
      <c r="E35" s="8">
        <f t="shared" ref="E35:E43" si="9">(E34+D35)+(E34+D35)*C36</f>
        <v>5843.0318219791898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56.57</v>
      </c>
      <c r="C36" s="13">
        <f t="shared" si="8"/>
        <v>0.3533492822966508</v>
      </c>
      <c r="D36" s="7">
        <v>1000</v>
      </c>
      <c r="E36" s="8">
        <f t="shared" si="9"/>
        <v>6793.4358692301794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56.16</v>
      </c>
      <c r="C37" s="13">
        <f t="shared" si="8"/>
        <v>-7.2476577691356495E-3</v>
      </c>
      <c r="D37" s="7">
        <v>1000</v>
      </c>
      <c r="E37" s="8">
        <f t="shared" si="9"/>
        <v>9085.4032471242863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65.47</v>
      </c>
      <c r="C38" s="13">
        <f t="shared" si="8"/>
        <v>0.16577635327635332</v>
      </c>
      <c r="D38" s="7">
        <v>1000</v>
      </c>
      <c r="E38" s="8">
        <f t="shared" si="9"/>
        <v>12346.801134214322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80.150000000000006</v>
      </c>
      <c r="C39" s="13">
        <f t="shared" si="8"/>
        <v>0.22422483580265781</v>
      </c>
      <c r="D39" s="7">
        <v>1000</v>
      </c>
      <c r="E39" s="8">
        <f t="shared" si="9"/>
        <v>17543.175289949828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105.35</v>
      </c>
      <c r="C40" s="13">
        <f t="shared" si="8"/>
        <v>0.31441048034934482</v>
      </c>
      <c r="D40" s="7">
        <v>1000</v>
      </c>
      <c r="E40" s="8">
        <f t="shared" si="9"/>
        <v>17967.606393906772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102.08</v>
      </c>
      <c r="C41" s="13">
        <f t="shared" si="8"/>
        <v>-3.1039392501186484E-2</v>
      </c>
      <c r="D41" s="7">
        <v>1000</v>
      </c>
      <c r="E41" s="8">
        <f t="shared" si="9"/>
        <v>18566.254220994953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99.92</v>
      </c>
      <c r="C42" s="13">
        <f t="shared" si="8"/>
        <v>-2.1159874608150438E-2</v>
      </c>
      <c r="D42" s="7">
        <v>1000</v>
      </c>
      <c r="E42" s="8">
        <f t="shared" si="9"/>
        <v>18918.09267704486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96.61</v>
      </c>
      <c r="C43" s="13">
        <f t="shared" si="8"/>
        <v>-3.3126501200960792E-2</v>
      </c>
      <c r="D43" s="7">
        <v>1000</v>
      </c>
      <c r="E43" s="87">
        <f t="shared" si="9"/>
        <v>16130.748070096157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78.239999999999995</v>
      </c>
      <c r="C44" s="13">
        <f t="shared" si="8"/>
        <v>-0.19014594762446957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103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6" spans="1:11" ht="12.75" x14ac:dyDescent="0.2">
      <c r="B46" s="45"/>
    </row>
    <row r="47" spans="1:11" ht="18.75" x14ac:dyDescent="0.3">
      <c r="A47" s="122" t="s">
        <v>1262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24.21</v>
      </c>
      <c r="C49" s="13"/>
      <c r="D49" s="7">
        <v>1000</v>
      </c>
      <c r="E49" s="8">
        <f>(D49)+(D49*C50)</f>
        <v>1451.0532837670385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35.130000000000003</v>
      </c>
      <c r="C50" s="13">
        <f t="shared" ref="C50:C59" si="12">(B50-B49)/B49</f>
        <v>0.45105328376703846</v>
      </c>
      <c r="D50" s="7">
        <v>1000</v>
      </c>
      <c r="E50" s="8">
        <f t="shared" ref="E50:E58" si="13">(E49+D50)+(E49+D50)*C51</f>
        <v>3055.2696639954056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43.79</v>
      </c>
      <c r="C51" s="13">
        <f t="shared" si="12"/>
        <v>0.24651295189296885</v>
      </c>
      <c r="D51" s="7">
        <v>1000</v>
      </c>
      <c r="E51" s="8">
        <f t="shared" si="13"/>
        <v>3908.0242023431406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42.2</v>
      </c>
      <c r="C52" s="13">
        <f t="shared" si="12"/>
        <v>-3.630965973966651E-2</v>
      </c>
      <c r="D52" s="7">
        <v>1000</v>
      </c>
      <c r="E52" s="8">
        <f t="shared" si="13"/>
        <v>5351.1420272466312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46.01</v>
      </c>
      <c r="C53" s="13">
        <f t="shared" si="12"/>
        <v>9.0284360189573337E-2</v>
      </c>
      <c r="D53" s="7">
        <v>1000</v>
      </c>
      <c r="E53" s="8">
        <f t="shared" si="13"/>
        <v>7474.7737616910472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54.15</v>
      </c>
      <c r="C54" s="13">
        <f t="shared" si="12"/>
        <v>0.17691806129102372</v>
      </c>
      <c r="D54" s="7">
        <v>1000</v>
      </c>
      <c r="E54" s="8">
        <f t="shared" si="13"/>
        <v>11678.441700782751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74.62</v>
      </c>
      <c r="C55" s="13">
        <f t="shared" si="12"/>
        <v>0.37802400738688841</v>
      </c>
      <c r="D55" s="7">
        <v>1000</v>
      </c>
      <c r="E55" s="8">
        <f t="shared" si="13"/>
        <v>12268.966432773013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72.209999999999994</v>
      </c>
      <c r="C56" s="13">
        <f t="shared" si="12"/>
        <v>-3.2296971321361709E-2</v>
      </c>
      <c r="D56" s="7">
        <v>1000</v>
      </c>
      <c r="E56" s="8">
        <f t="shared" si="13"/>
        <v>17519.22531090679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95.34</v>
      </c>
      <c r="C57" s="13">
        <f t="shared" si="12"/>
        <v>0.32031574574158722</v>
      </c>
      <c r="D57" s="7">
        <v>1000</v>
      </c>
      <c r="E57" s="8">
        <f t="shared" si="13"/>
        <v>14502.258880976515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74.66</v>
      </c>
      <c r="C58" s="13">
        <f t="shared" si="12"/>
        <v>-0.21690790853786454</v>
      </c>
      <c r="D58" s="7">
        <v>1000</v>
      </c>
      <c r="E58" s="87">
        <f t="shared" si="13"/>
        <v>12751.054351470235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61.41</v>
      </c>
      <c r="C59" s="13">
        <f t="shared" si="12"/>
        <v>-0.17747120278596304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103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K3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2">
      <c r="B1" s="45"/>
    </row>
    <row r="2" spans="1:11" ht="15.75" customHeight="1" x14ac:dyDescent="0.3">
      <c r="A2" s="122" t="s">
        <v>1257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5.67</v>
      </c>
      <c r="C4" s="13"/>
      <c r="D4" s="7">
        <v>1000</v>
      </c>
      <c r="E4" s="8">
        <f>(D4)+(D4*C5)</f>
        <v>1426.8077601410935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8.09</v>
      </c>
      <c r="C5" s="13">
        <f t="shared" ref="C5:C14" si="0">(B5-B4)/B4</f>
        <v>0.42680776014109345</v>
      </c>
      <c r="D5" s="7">
        <v>1000</v>
      </c>
      <c r="E5" s="8">
        <f t="shared" ref="E5:E13" si="1">(E4+D5)+(E4+D5)*C6</f>
        <v>2630.791601537378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8.77</v>
      </c>
      <c r="C6" s="13">
        <f t="shared" si="0"/>
        <v>8.4054388133498109E-2</v>
      </c>
      <c r="D6" s="7">
        <v>1000</v>
      </c>
      <c r="E6" s="8">
        <f t="shared" si="1"/>
        <v>3705.3118396533105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8.9499999999999993</v>
      </c>
      <c r="C7" s="13">
        <f t="shared" si="0"/>
        <v>2.0524515393386514E-2</v>
      </c>
      <c r="D7" s="7">
        <v>1000</v>
      </c>
      <c r="E7" s="8">
        <f t="shared" si="1"/>
        <v>5688.4328608993092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10.82</v>
      </c>
      <c r="C8" s="13">
        <f t="shared" si="0"/>
        <v>0.20893854748603366</v>
      </c>
      <c r="D8" s="7">
        <v>1000</v>
      </c>
      <c r="E8" s="8">
        <f t="shared" si="1"/>
        <v>7560.0308584841541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12.23</v>
      </c>
      <c r="C9" s="13">
        <f t="shared" si="0"/>
        <v>0.13031423290203328</v>
      </c>
      <c r="D9" s="7">
        <v>1000</v>
      </c>
      <c r="E9" s="8">
        <f t="shared" si="1"/>
        <v>11940.64811494192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17.059999999999999</v>
      </c>
      <c r="C10" s="13">
        <f t="shared" si="0"/>
        <v>0.39493049877350761</v>
      </c>
      <c r="D10" s="7">
        <v>1000</v>
      </c>
      <c r="E10" s="8">
        <f t="shared" si="1"/>
        <v>14048.112725013152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18.52</v>
      </c>
      <c r="C11" s="13">
        <f t="shared" si="0"/>
        <v>8.5580304806565116E-2</v>
      </c>
      <c r="D11" s="7">
        <v>1000</v>
      </c>
      <c r="E11" s="8">
        <f t="shared" si="1"/>
        <v>19630.799321615428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24.16</v>
      </c>
      <c r="C12" s="13">
        <f t="shared" si="0"/>
        <v>0.30453563714902809</v>
      </c>
      <c r="D12" s="7">
        <v>1000</v>
      </c>
      <c r="E12" s="8">
        <f t="shared" si="1"/>
        <v>22398.421614485625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26.23</v>
      </c>
      <c r="C13" s="13">
        <f t="shared" si="0"/>
        <v>8.5678807947019875E-2</v>
      </c>
      <c r="D13" s="7">
        <v>1000</v>
      </c>
      <c r="E13" s="87">
        <f t="shared" si="1"/>
        <v>22934.556603447407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25.71</v>
      </c>
      <c r="C14" s="13">
        <f t="shared" si="0"/>
        <v>-1.9824628288219581E-2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103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6" spans="1:11" ht="15.75" customHeight="1" x14ac:dyDescent="0.2">
      <c r="B16" s="45"/>
    </row>
    <row r="17" spans="1:11" ht="15.75" customHeight="1" x14ac:dyDescent="0.3">
      <c r="A17" s="122" t="s">
        <v>1260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11.21</v>
      </c>
      <c r="C19" s="13"/>
      <c r="D19" s="7">
        <v>1000</v>
      </c>
      <c r="E19" s="8">
        <f>(D19)+(D19*C20)</f>
        <v>1660.1248884924173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18.61</v>
      </c>
      <c r="C20" s="13">
        <f t="shared" ref="C20:C29" si="4">(B20-B19)/B19</f>
        <v>0.66012488849241735</v>
      </c>
      <c r="D20" s="7">
        <v>1000</v>
      </c>
      <c r="E20" s="8">
        <f t="shared" ref="E20:E28" si="5">(E19+D20)+(E19+D20)*C21</f>
        <v>3449.1570961484163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24.13</v>
      </c>
      <c r="C21" s="13">
        <f t="shared" si="4"/>
        <v>0.29661472326706073</v>
      </c>
      <c r="D21" s="7">
        <v>1000</v>
      </c>
      <c r="E21" s="8">
        <f t="shared" si="5"/>
        <v>4157.8322634955157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22.55</v>
      </c>
      <c r="C22" s="13">
        <f t="shared" si="4"/>
        <v>-6.5478657273103952E-2</v>
      </c>
      <c r="D22" s="7">
        <v>1000</v>
      </c>
      <c r="E22" s="8">
        <f t="shared" si="5"/>
        <v>6818.4026507672424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29.81</v>
      </c>
      <c r="C23" s="13">
        <f t="shared" si="4"/>
        <v>0.32195121951219502</v>
      </c>
      <c r="D23" s="7">
        <v>1000</v>
      </c>
      <c r="E23" s="8">
        <f t="shared" si="5"/>
        <v>8156.7367473620016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31.1</v>
      </c>
      <c r="C24" s="13">
        <f t="shared" si="4"/>
        <v>4.3274069104327496E-2</v>
      </c>
      <c r="D24" s="7">
        <v>1000</v>
      </c>
      <c r="E24" s="8">
        <f t="shared" si="5"/>
        <v>11011.638403580026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37.4</v>
      </c>
      <c r="C25" s="13">
        <f t="shared" si="4"/>
        <v>0.20257234726688092</v>
      </c>
      <c r="D25" s="7">
        <v>1000</v>
      </c>
      <c r="E25" s="8">
        <f t="shared" si="5"/>
        <v>12422.73191044052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38.68</v>
      </c>
      <c r="C26" s="13">
        <f t="shared" si="4"/>
        <v>3.4224598930481312E-2</v>
      </c>
      <c r="D26" s="7">
        <v>1000</v>
      </c>
      <c r="E26" s="8">
        <f t="shared" si="5"/>
        <v>16990.09706140558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48.96</v>
      </c>
      <c r="C27" s="13">
        <f t="shared" si="4"/>
        <v>0.26577042399172701</v>
      </c>
      <c r="D27" s="7">
        <v>1000</v>
      </c>
      <c r="E27" s="8">
        <f t="shared" si="5"/>
        <v>22862.415015536259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62.22</v>
      </c>
      <c r="C28" s="13">
        <f t="shared" si="4"/>
        <v>0.27083333333333331</v>
      </c>
      <c r="D28" s="7">
        <v>1000</v>
      </c>
      <c r="E28" s="87">
        <f t="shared" si="5"/>
        <v>22355.194009251183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58.29</v>
      </c>
      <c r="C29" s="13">
        <f t="shared" si="4"/>
        <v>-6.3162970106075217E-2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103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</sheetData>
  <mergeCells count="2">
    <mergeCell ref="A2:E2"/>
    <mergeCell ref="A17:E1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K45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2">
      <c r="B1" s="45"/>
    </row>
    <row r="2" spans="1:11" ht="15.75" customHeight="1" x14ac:dyDescent="0.3">
      <c r="A2" s="122" t="s">
        <v>1263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11.54</v>
      </c>
      <c r="C4" s="13"/>
      <c r="D4" s="7">
        <v>1000</v>
      </c>
      <c r="E4" s="8">
        <f>(D4)+(D4*C5)</f>
        <v>1420.2772963604855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16.39</v>
      </c>
      <c r="C5" s="13">
        <f t="shared" ref="C5:C14" si="0">(B5-B4)/B4</f>
        <v>0.42027729636048544</v>
      </c>
      <c r="D5" s="7">
        <v>1000</v>
      </c>
      <c r="E5" s="8">
        <f t="shared" ref="E5:E13" si="1">(E4+D5)+(E4+D5)*C6</f>
        <v>3106.9331492022338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21.04</v>
      </c>
      <c r="C6" s="13">
        <f t="shared" si="0"/>
        <v>0.28370957901159233</v>
      </c>
      <c r="D6" s="7">
        <v>1000</v>
      </c>
      <c r="E6" s="8">
        <f t="shared" si="1"/>
        <v>4895.526776710647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25.08</v>
      </c>
      <c r="C7" s="13">
        <f t="shared" si="0"/>
        <v>0.19201520912547526</v>
      </c>
      <c r="D7" s="7">
        <v>1000</v>
      </c>
      <c r="E7" s="8">
        <f t="shared" si="1"/>
        <v>6760.5801474560694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28.76</v>
      </c>
      <c r="C8" s="13">
        <f t="shared" si="0"/>
        <v>0.14673046251993635</v>
      </c>
      <c r="D8" s="7">
        <v>1000</v>
      </c>
      <c r="E8" s="8">
        <f t="shared" si="1"/>
        <v>6562.4933653036023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24.32</v>
      </c>
      <c r="C9" s="13">
        <f t="shared" si="0"/>
        <v>-0.15438108484005567</v>
      </c>
      <c r="D9" s="7">
        <v>1000</v>
      </c>
      <c r="E9" s="8">
        <f t="shared" si="1"/>
        <v>9714.3212472074229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31.24</v>
      </c>
      <c r="C10" s="13">
        <f t="shared" si="0"/>
        <v>0.28453947368421045</v>
      </c>
      <c r="D10" s="7">
        <v>1000</v>
      </c>
      <c r="E10" s="8">
        <f t="shared" si="1"/>
        <v>9915.2057380527076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28.91</v>
      </c>
      <c r="C11" s="13">
        <f t="shared" si="0"/>
        <v>-7.4583866837387908E-2</v>
      </c>
      <c r="D11" s="7">
        <v>1000</v>
      </c>
      <c r="E11" s="8">
        <f t="shared" si="1"/>
        <v>9552.220863809529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25.3</v>
      </c>
      <c r="C12" s="13">
        <f t="shared" si="0"/>
        <v>-0.12487028709788998</v>
      </c>
      <c r="D12" s="7">
        <v>1000</v>
      </c>
      <c r="E12" s="8">
        <f t="shared" si="1"/>
        <v>10122.624520342184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24.27</v>
      </c>
      <c r="C13" s="13">
        <f t="shared" si="0"/>
        <v>-4.0711462450592928E-2</v>
      </c>
      <c r="D13" s="7">
        <v>1000</v>
      </c>
      <c r="E13" s="87">
        <f t="shared" si="1"/>
        <v>12648.720097298899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27.6</v>
      </c>
      <c r="C14" s="13">
        <f t="shared" si="0"/>
        <v>0.13720642768850441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103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6" spans="1:11" ht="15.75" customHeight="1" x14ac:dyDescent="0.2">
      <c r="B16" s="45"/>
    </row>
    <row r="17" spans="1:11" ht="15.75" customHeight="1" x14ac:dyDescent="0.3">
      <c r="A17" s="122" t="s">
        <v>1266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20.440000000000001</v>
      </c>
      <c r="C19" s="13"/>
      <c r="D19" s="7">
        <v>1000</v>
      </c>
      <c r="E19" s="8">
        <f>(D19)+(D19*C20)</f>
        <v>1638.9432485322895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33.5</v>
      </c>
      <c r="C20" s="13">
        <f t="shared" ref="C20:C29" si="4">(B20-B19)/B19</f>
        <v>0.63894324853228956</v>
      </c>
      <c r="D20" s="7">
        <v>1000</v>
      </c>
      <c r="E20" s="8">
        <f t="shared" ref="E20:E28" si="5">(E19+D20)+(E19+D20)*C21</f>
        <v>3294.3464672722494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41.82</v>
      </c>
      <c r="C21" s="13">
        <f t="shared" si="4"/>
        <v>0.2483582089552239</v>
      </c>
      <c r="D21" s="7">
        <v>1000</v>
      </c>
      <c r="E21" s="8">
        <f t="shared" si="5"/>
        <v>4685.5817623537241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45.63</v>
      </c>
      <c r="C22" s="13">
        <f t="shared" si="4"/>
        <v>9.1104734576757593E-2</v>
      </c>
      <c r="D22" s="7">
        <v>1000</v>
      </c>
      <c r="E22" s="8">
        <f t="shared" si="5"/>
        <v>6927.8620641434809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55.6</v>
      </c>
      <c r="C23" s="13">
        <f t="shared" si="4"/>
        <v>0.21849660311198768</v>
      </c>
      <c r="D23" s="7">
        <v>1000</v>
      </c>
      <c r="E23" s="8">
        <f t="shared" si="5"/>
        <v>7261.978685734307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50.93</v>
      </c>
      <c r="C24" s="13">
        <f t="shared" si="4"/>
        <v>-8.3992805755395708E-2</v>
      </c>
      <c r="D24" s="7">
        <v>1000</v>
      </c>
      <c r="E24" s="8">
        <f t="shared" si="5"/>
        <v>10774.801184105097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66.42</v>
      </c>
      <c r="C25" s="13">
        <f t="shared" si="4"/>
        <v>0.30414294129196939</v>
      </c>
      <c r="D25" s="7">
        <v>1000</v>
      </c>
      <c r="E25" s="8">
        <f t="shared" si="5"/>
        <v>8472.1130471000088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47.79</v>
      </c>
      <c r="C26" s="13">
        <f t="shared" si="4"/>
        <v>-0.28048780487804881</v>
      </c>
      <c r="D26" s="7">
        <v>1000</v>
      </c>
      <c r="E26" s="8">
        <f t="shared" si="5"/>
        <v>11004.220890876597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55.52</v>
      </c>
      <c r="C27" s="13">
        <f t="shared" si="4"/>
        <v>0.16174931994141042</v>
      </c>
      <c r="D27" s="7">
        <v>1000</v>
      </c>
      <c r="E27" s="8">
        <f t="shared" si="5"/>
        <v>12086.382345100896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55.9</v>
      </c>
      <c r="C28" s="13">
        <f t="shared" si="4"/>
        <v>6.8443804034581312E-3</v>
      </c>
      <c r="D28" s="7">
        <v>1000</v>
      </c>
      <c r="E28" s="87">
        <f t="shared" si="5"/>
        <v>13533.519917178584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57.81</v>
      </c>
      <c r="C29" s="13">
        <f t="shared" si="4"/>
        <v>3.4168157423971446E-2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103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1" spans="1:11" ht="12.75" x14ac:dyDescent="0.2">
      <c r="B31" s="45"/>
    </row>
    <row r="32" spans="1:11" ht="18.75" x14ac:dyDescent="0.3">
      <c r="A32" s="122" t="s">
        <v>1269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21.79</v>
      </c>
      <c r="C34" s="13"/>
      <c r="D34" s="7">
        <v>1000</v>
      </c>
      <c r="E34" s="8">
        <f>(D34)+(D34*C35)</f>
        <v>1257.4575493345571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27.4</v>
      </c>
      <c r="C35" s="13">
        <f t="shared" ref="C35:C44" si="8">(B35-B34)/B34</f>
        <v>0.25745754933455711</v>
      </c>
      <c r="D35" s="7">
        <v>1000</v>
      </c>
      <c r="E35" s="8">
        <f t="shared" ref="E35:E43" si="9">(E34+D35)+(E34+D35)*C36</f>
        <v>2577.9506101707411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31.29</v>
      </c>
      <c r="C36" s="13">
        <f t="shared" si="8"/>
        <v>0.14197080291970807</v>
      </c>
      <c r="D36" s="7">
        <v>1000</v>
      </c>
      <c r="E36" s="8">
        <f t="shared" si="9"/>
        <v>4334.9347277587976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37.909999999999997</v>
      </c>
      <c r="C37" s="13">
        <f t="shared" si="8"/>
        <v>0.21156919143496317</v>
      </c>
      <c r="D37" s="7">
        <v>1000</v>
      </c>
      <c r="E37" s="8">
        <f t="shared" si="9"/>
        <v>6466.3743271041094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45.95</v>
      </c>
      <c r="C38" s="13">
        <f t="shared" si="8"/>
        <v>0.21208124505407563</v>
      </c>
      <c r="D38" s="7">
        <v>1000</v>
      </c>
      <c r="E38" s="8">
        <f t="shared" si="9"/>
        <v>6668.5528266453239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41.04</v>
      </c>
      <c r="C39" s="13">
        <f t="shared" si="8"/>
        <v>-0.10685527747551694</v>
      </c>
      <c r="D39" s="7">
        <v>1000</v>
      </c>
      <c r="E39" s="8">
        <f t="shared" si="9"/>
        <v>11392.584450306174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60.97</v>
      </c>
      <c r="C40" s="13">
        <f t="shared" si="8"/>
        <v>0.48562378167641324</v>
      </c>
      <c r="D40" s="7">
        <v>1000</v>
      </c>
      <c r="E40" s="8">
        <f t="shared" si="9"/>
        <v>11673.054370691874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57.43</v>
      </c>
      <c r="C41" s="13">
        <f t="shared" si="8"/>
        <v>-5.8061341643431186E-2</v>
      </c>
      <c r="D41" s="7">
        <v>1000</v>
      </c>
      <c r="E41" s="8">
        <f t="shared" si="9"/>
        <v>13101.153369109812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59.37</v>
      </c>
      <c r="C42" s="13">
        <f t="shared" si="8"/>
        <v>3.3780254222531739E-2</v>
      </c>
      <c r="D42" s="7">
        <v>1000</v>
      </c>
      <c r="E42" s="8">
        <f t="shared" si="9"/>
        <v>14132.03007347202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59.5</v>
      </c>
      <c r="C43" s="13">
        <f t="shared" si="8"/>
        <v>2.1896580764696407E-3</v>
      </c>
      <c r="D43" s="7">
        <v>1000</v>
      </c>
      <c r="E43" s="87">
        <f t="shared" si="9"/>
        <v>17448.883753628827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68.61</v>
      </c>
      <c r="C44" s="13">
        <f t="shared" si="8"/>
        <v>0.15310924369747897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103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</sheetData>
  <mergeCells count="3">
    <mergeCell ref="A2:E2"/>
    <mergeCell ref="A17:E17"/>
    <mergeCell ref="A32:E3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K6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2">
      <c r="B1" s="45"/>
    </row>
    <row r="2" spans="1:11" ht="15.75" customHeight="1" x14ac:dyDescent="0.3">
      <c r="A2" s="122" t="s">
        <v>1264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7.06</v>
      </c>
      <c r="C4" s="13"/>
      <c r="D4" s="7">
        <v>1000</v>
      </c>
      <c r="E4" s="8">
        <f>(D4)+(D4*C5)</f>
        <v>1808.7818696883853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12.77</v>
      </c>
      <c r="C5" s="13">
        <f t="shared" ref="C5:C14" si="0">(B5-B4)/B4</f>
        <v>0.80878186968838528</v>
      </c>
      <c r="D5" s="7">
        <v>1000</v>
      </c>
      <c r="E5" s="8">
        <f t="shared" ref="E5:E13" si="1">(E4+D5)+(E4+D5)*C6</f>
        <v>3965.7272600220508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18.03</v>
      </c>
      <c r="C6" s="13">
        <f t="shared" si="0"/>
        <v>0.41190289741581848</v>
      </c>
      <c r="D6" s="7">
        <v>1000</v>
      </c>
      <c r="E6" s="8">
        <f t="shared" si="1"/>
        <v>4990.5145841153389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18.12</v>
      </c>
      <c r="C7" s="13">
        <f t="shared" si="0"/>
        <v>4.9916805324459156E-3</v>
      </c>
      <c r="D7" s="7">
        <v>1000</v>
      </c>
      <c r="E7" s="8">
        <f t="shared" si="1"/>
        <v>5755.7869155324524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17.41</v>
      </c>
      <c r="C8" s="13">
        <f t="shared" si="0"/>
        <v>-3.9183222958057443E-2</v>
      </c>
      <c r="D8" s="7">
        <v>1000</v>
      </c>
      <c r="E8" s="8">
        <f t="shared" si="1"/>
        <v>10089.055703839389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26</v>
      </c>
      <c r="C9" s="13">
        <f t="shared" si="0"/>
        <v>0.49339460080413555</v>
      </c>
      <c r="D9" s="7">
        <v>1000</v>
      </c>
      <c r="E9" s="8">
        <f t="shared" si="1"/>
        <v>14249.436579433614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33.409999999999997</v>
      </c>
      <c r="C10" s="13">
        <f t="shared" si="0"/>
        <v>0.28499999999999986</v>
      </c>
      <c r="D10" s="7">
        <v>1000</v>
      </c>
      <c r="E10" s="8">
        <f t="shared" si="1"/>
        <v>11173.487203368299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24.48</v>
      </c>
      <c r="C11" s="13">
        <f t="shared" si="0"/>
        <v>-0.26728524393894038</v>
      </c>
      <c r="D11" s="7">
        <v>1000</v>
      </c>
      <c r="E11" s="8">
        <f t="shared" si="1"/>
        <v>22337.951191801636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44.92</v>
      </c>
      <c r="C12" s="13">
        <f t="shared" si="0"/>
        <v>0.83496732026143794</v>
      </c>
      <c r="D12" s="7">
        <v>1000</v>
      </c>
      <c r="E12" s="8">
        <f t="shared" si="1"/>
        <v>28102.176757892932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54.09</v>
      </c>
      <c r="C13" s="13">
        <f t="shared" si="0"/>
        <v>0.20414069456812114</v>
      </c>
      <c r="D13" s="7">
        <v>1000</v>
      </c>
      <c r="E13" s="87">
        <f t="shared" si="1"/>
        <v>33314.971063943987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61.92</v>
      </c>
      <c r="C14" s="13">
        <f t="shared" si="0"/>
        <v>0.14475873544093174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103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6" spans="1:11" ht="15.75" customHeight="1" x14ac:dyDescent="0.2">
      <c r="B16" s="45"/>
    </row>
    <row r="17" spans="1:11" ht="15.75" customHeight="1" x14ac:dyDescent="0.3">
      <c r="A17" s="122" t="s">
        <v>1267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16.670000000000002</v>
      </c>
      <c r="C19" s="13"/>
      <c r="D19" s="7">
        <v>1000</v>
      </c>
      <c r="E19" s="8">
        <f>(D19)+(D19*C20)</f>
        <v>1832.6334733053386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30.55</v>
      </c>
      <c r="C20" s="13">
        <f t="shared" ref="C20:C29" si="4">(B20-B19)/B19</f>
        <v>0.83263347330533877</v>
      </c>
      <c r="D20" s="7">
        <v>1000</v>
      </c>
      <c r="E20" s="8">
        <f t="shared" ref="E20:E28" si="5">(E19+D20)+(E19+D20)*C21</f>
        <v>4073.2434855091169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43.93</v>
      </c>
      <c r="C21" s="13">
        <f t="shared" si="4"/>
        <v>0.43797054009819963</v>
      </c>
      <c r="D21" s="7">
        <v>1000</v>
      </c>
      <c r="E21" s="8">
        <f t="shared" si="5"/>
        <v>7209.7106942939718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62.43</v>
      </c>
      <c r="C22" s="13">
        <f t="shared" si="4"/>
        <v>0.42112451627589348</v>
      </c>
      <c r="D22" s="7">
        <v>1000</v>
      </c>
      <c r="E22" s="8">
        <f t="shared" si="5"/>
        <v>10161.210080860086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77.27</v>
      </c>
      <c r="C23" s="13">
        <f t="shared" si="4"/>
        <v>0.23770623097869609</v>
      </c>
      <c r="D23" s="7">
        <v>1000</v>
      </c>
      <c r="E23" s="8">
        <f t="shared" si="5"/>
        <v>16699.204056532089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115.61</v>
      </c>
      <c r="C24" s="13">
        <f t="shared" si="4"/>
        <v>0.49618221819593639</v>
      </c>
      <c r="D24" s="7">
        <v>1000</v>
      </c>
      <c r="E24" s="8">
        <f t="shared" si="5"/>
        <v>17611.940443417108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115.04</v>
      </c>
      <c r="C25" s="13">
        <f t="shared" si="4"/>
        <v>-4.9303693452122932E-3</v>
      </c>
      <c r="D25" s="7">
        <v>1000</v>
      </c>
      <c r="E25" s="8">
        <f t="shared" si="5"/>
        <v>11528.919297617378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71.260000000000005</v>
      </c>
      <c r="C26" s="13">
        <f t="shared" si="4"/>
        <v>-0.38056328233657855</v>
      </c>
      <c r="D26" s="7">
        <v>1000</v>
      </c>
      <c r="E26" s="8">
        <f t="shared" si="5"/>
        <v>14457.662557438633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82.23</v>
      </c>
      <c r="C27" s="13">
        <f t="shared" si="4"/>
        <v>0.15394330620263819</v>
      </c>
      <c r="D27" s="7">
        <v>1000</v>
      </c>
      <c r="E27" s="8">
        <f t="shared" si="5"/>
        <v>19448.495296030655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103.46</v>
      </c>
      <c r="C28" s="13">
        <f t="shared" si="4"/>
        <v>0.25817828043293189</v>
      </c>
      <c r="D28" s="7">
        <v>1000</v>
      </c>
      <c r="E28" s="87">
        <f t="shared" si="5"/>
        <v>18794.195028992413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95.09</v>
      </c>
      <c r="C29" s="13">
        <f t="shared" si="4"/>
        <v>-8.0900831239126142E-2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103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1" spans="1:11" ht="12.75" x14ac:dyDescent="0.2">
      <c r="B31" s="45"/>
    </row>
    <row r="32" spans="1:11" ht="18.75" x14ac:dyDescent="0.3">
      <c r="A32" s="122" t="s">
        <v>1270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29.47</v>
      </c>
      <c r="C34" s="13"/>
      <c r="D34" s="7">
        <v>1000</v>
      </c>
      <c r="E34" s="8">
        <f>(D34)+(D34*C35)</f>
        <v>1412.9623345775367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41.64</v>
      </c>
      <c r="C35" s="13">
        <f t="shared" ref="C35:C44" si="8">(B35-B34)/B34</f>
        <v>0.41296233457753656</v>
      </c>
      <c r="D35" s="7">
        <v>1000</v>
      </c>
      <c r="E35" s="8">
        <f t="shared" ref="E35:E43" si="9">(E34+D35)+(E34+D35)*C36</f>
        <v>2964.0495536417147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51.15</v>
      </c>
      <c r="C36" s="13">
        <f t="shared" si="8"/>
        <v>0.22838616714697402</v>
      </c>
      <c r="D36" s="7">
        <v>1000</v>
      </c>
      <c r="E36" s="8">
        <f t="shared" si="9"/>
        <v>4708.0353936213914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60.75</v>
      </c>
      <c r="C37" s="13">
        <f t="shared" si="8"/>
        <v>0.18768328445747803</v>
      </c>
      <c r="D37" s="7">
        <v>1000</v>
      </c>
      <c r="E37" s="8">
        <f t="shared" si="9"/>
        <v>4979.8498084268931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53</v>
      </c>
      <c r="C38" s="13">
        <f t="shared" si="8"/>
        <v>-0.12757201646090535</v>
      </c>
      <c r="D38" s="7">
        <v>1000</v>
      </c>
      <c r="E38" s="8">
        <f t="shared" si="9"/>
        <v>9219.1231669162516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81.709999999999994</v>
      </c>
      <c r="C39" s="13">
        <f t="shared" si="8"/>
        <v>0.54169811320754702</v>
      </c>
      <c r="D39" s="7">
        <v>1000</v>
      </c>
      <c r="E39" s="8">
        <f t="shared" si="9"/>
        <v>12340.238439354138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98.67</v>
      </c>
      <c r="C40" s="13">
        <f t="shared" si="8"/>
        <v>0.20756333374128025</v>
      </c>
      <c r="D40" s="7">
        <v>1000</v>
      </c>
      <c r="E40" s="8">
        <f t="shared" si="9"/>
        <v>10624.059355066871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78.58</v>
      </c>
      <c r="C41" s="13">
        <f t="shared" si="8"/>
        <v>-0.20360798621668191</v>
      </c>
      <c r="D41" s="7">
        <v>1000</v>
      </c>
      <c r="E41" s="8">
        <f t="shared" si="9"/>
        <v>15283.759386173442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103.32</v>
      </c>
      <c r="C42" s="13">
        <f t="shared" si="8"/>
        <v>0.31483838126749802</v>
      </c>
      <c r="D42" s="7">
        <v>1000</v>
      </c>
      <c r="E42" s="8">
        <f t="shared" si="9"/>
        <v>22283.785710521322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141.38999999999999</v>
      </c>
      <c r="C43" s="13">
        <f t="shared" si="8"/>
        <v>0.3684668989547038</v>
      </c>
      <c r="D43" s="7">
        <v>1000</v>
      </c>
      <c r="E43" s="87">
        <f t="shared" si="9"/>
        <v>24499.107434431415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148.77000000000001</v>
      </c>
      <c r="C44" s="13">
        <f t="shared" si="8"/>
        <v>5.2196053469128117E-2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103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6" spans="1:11" ht="12.75" x14ac:dyDescent="0.2">
      <c r="B46" s="45"/>
    </row>
    <row r="47" spans="1:11" ht="18.75" x14ac:dyDescent="0.3">
      <c r="A47" s="122" t="s">
        <v>1272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15.88</v>
      </c>
      <c r="C49" s="13"/>
      <c r="D49" s="7">
        <v>1000</v>
      </c>
      <c r="E49" s="8">
        <f>(D49)+(D49*C50)</f>
        <v>1522.670025188917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24.18</v>
      </c>
      <c r="C50" s="13">
        <f t="shared" ref="C50:C59" si="12">(B50-B49)/B49</f>
        <v>0.52267002518891681</v>
      </c>
      <c r="D50" s="7">
        <v>1000</v>
      </c>
      <c r="E50" s="8">
        <f t="shared" ref="E50:E58" si="13">(E49+D50)+(E49+D50)*C51</f>
        <v>3789.2214770414175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36.32</v>
      </c>
      <c r="C51" s="13">
        <f t="shared" si="12"/>
        <v>0.50206782464846988</v>
      </c>
      <c r="D51" s="7">
        <v>1000</v>
      </c>
      <c r="E51" s="8">
        <f t="shared" si="13"/>
        <v>5704.3425412117758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43.26</v>
      </c>
      <c r="C52" s="13">
        <f t="shared" si="12"/>
        <v>0.19107929515418495</v>
      </c>
      <c r="D52" s="7">
        <v>1000</v>
      </c>
      <c r="E52" s="8">
        <f t="shared" si="13"/>
        <v>8303.7141321804665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53.58</v>
      </c>
      <c r="C53" s="13">
        <f t="shared" si="12"/>
        <v>0.23855755894590847</v>
      </c>
      <c r="D53" s="7">
        <v>1000</v>
      </c>
      <c r="E53" s="8">
        <f t="shared" si="13"/>
        <v>12929.349650656168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74.459999999999994</v>
      </c>
      <c r="C54" s="13">
        <f t="shared" si="12"/>
        <v>0.38969764837625975</v>
      </c>
      <c r="D54" s="7">
        <v>1000</v>
      </c>
      <c r="E54" s="8">
        <f t="shared" si="13"/>
        <v>20224.30822901475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108.11</v>
      </c>
      <c r="C55" s="13">
        <f t="shared" si="12"/>
        <v>0.4519204942250874</v>
      </c>
      <c r="D55" s="7">
        <v>1000</v>
      </c>
      <c r="E55" s="8">
        <f t="shared" si="13"/>
        <v>14256.861193146344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72.62</v>
      </c>
      <c r="C56" s="13">
        <f t="shared" si="12"/>
        <v>-0.32827675515678473</v>
      </c>
      <c r="D56" s="7">
        <v>1000</v>
      </c>
      <c r="E56" s="8">
        <f t="shared" si="13"/>
        <v>20744.457094619524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98.74</v>
      </c>
      <c r="C57" s="13">
        <f t="shared" si="12"/>
        <v>0.35968052877995027</v>
      </c>
      <c r="D57" s="7">
        <v>1000</v>
      </c>
      <c r="E57" s="8">
        <f t="shared" si="13"/>
        <v>28769.453867136868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130.63999999999999</v>
      </c>
      <c r="C58" s="13">
        <f t="shared" si="12"/>
        <v>0.32307069070285593</v>
      </c>
      <c r="D58" s="7">
        <v>1000</v>
      </c>
      <c r="E58" s="87">
        <f t="shared" si="13"/>
        <v>31337.226697861781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137.52000000000001</v>
      </c>
      <c r="C59" s="13">
        <f t="shared" si="12"/>
        <v>5.2663808940600312E-2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103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K105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2">
      <c r="B1" s="45"/>
    </row>
    <row r="2" spans="1:11" ht="15.75" customHeight="1" x14ac:dyDescent="0.3">
      <c r="A2" s="122" t="s">
        <v>1265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25.81</v>
      </c>
      <c r="C4" s="13"/>
      <c r="D4" s="7">
        <v>1000</v>
      </c>
      <c r="E4" s="8">
        <f>(D4)+(D4*C5)</f>
        <v>1461.061604029446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37.71</v>
      </c>
      <c r="C5" s="13">
        <f t="shared" ref="C5:C14" si="0">(B5-B4)/B4</f>
        <v>0.46106160402944607</v>
      </c>
      <c r="D5" s="7">
        <v>1000</v>
      </c>
      <c r="E5" s="8">
        <f t="shared" ref="E5:E13" si="1">(E4+D5)+(E4+D5)*C6</f>
        <v>3224.6368033703243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49.41</v>
      </c>
      <c r="C6" s="13">
        <f t="shared" si="0"/>
        <v>0.31026252983293545</v>
      </c>
      <c r="D6" s="7">
        <v>1000</v>
      </c>
      <c r="E6" s="8">
        <f t="shared" si="1"/>
        <v>4950.545859444278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57.9</v>
      </c>
      <c r="C7" s="13">
        <f t="shared" si="0"/>
        <v>0.17182756527018828</v>
      </c>
      <c r="D7" s="7">
        <v>1000</v>
      </c>
      <c r="E7" s="8">
        <f t="shared" si="1"/>
        <v>8505.4779849327897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82.76</v>
      </c>
      <c r="C8" s="13">
        <f t="shared" si="0"/>
        <v>0.42936096718480149</v>
      </c>
      <c r="D8" s="7">
        <v>1000</v>
      </c>
      <c r="E8" s="8">
        <f t="shared" si="1"/>
        <v>18599.77168777206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161.94</v>
      </c>
      <c r="C9" s="13">
        <f t="shared" si="0"/>
        <v>0.95674238762687269</v>
      </c>
      <c r="D9" s="7">
        <v>1000</v>
      </c>
      <c r="E9" s="8">
        <f t="shared" si="1"/>
        <v>30058.066559578801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248.35</v>
      </c>
      <c r="C10" s="13">
        <f t="shared" si="0"/>
        <v>0.53359268865011733</v>
      </c>
      <c r="D10" s="7">
        <v>1000</v>
      </c>
      <c r="E10" s="8">
        <f t="shared" si="1"/>
        <v>37718.636823171182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301.61</v>
      </c>
      <c r="C11" s="13">
        <f t="shared" si="0"/>
        <v>0.2144554056774714</v>
      </c>
      <c r="D11" s="7">
        <v>1000</v>
      </c>
      <c r="E11" s="8">
        <f t="shared" si="1"/>
        <v>26019.961200519101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202.69</v>
      </c>
      <c r="C12" s="13">
        <f t="shared" si="0"/>
        <v>-0.32797321043731975</v>
      </c>
      <c r="D12" s="7">
        <v>1000</v>
      </c>
      <c r="E12" s="8">
        <f t="shared" si="1"/>
        <v>21322.427322625834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159.94999999999999</v>
      </c>
      <c r="C13" s="13">
        <f t="shared" si="0"/>
        <v>-0.21086388080319704</v>
      </c>
      <c r="D13" s="7">
        <v>1000</v>
      </c>
      <c r="E13" s="87">
        <f t="shared" si="1"/>
        <v>18555.735772530985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132.96</v>
      </c>
      <c r="C14" s="13">
        <f t="shared" si="0"/>
        <v>-0.1687402313222881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103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6" spans="1:11" ht="15.75" customHeight="1" x14ac:dyDescent="0.2">
      <c r="B16" s="45"/>
    </row>
    <row r="17" spans="1:11" ht="15.75" customHeight="1" x14ac:dyDescent="0.3">
      <c r="A17" s="122" t="s">
        <v>1268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24.8</v>
      </c>
      <c r="C19" s="13"/>
      <c r="D19" s="7">
        <v>1000</v>
      </c>
      <c r="E19" s="8">
        <f>(D19)+(D19*C20)</f>
        <v>1025.4032258064515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25.43</v>
      </c>
      <c r="C20" s="13">
        <f t="shared" ref="C20:C29" si="4">(B20-B19)/B19</f>
        <v>2.5403225806451574E-2</v>
      </c>
      <c r="D20" s="7">
        <v>1000</v>
      </c>
      <c r="E20" s="8">
        <f t="shared" ref="E20:E28" si="5">(E19+D20)+(E19+D20)*C21</f>
        <v>2099.4742049649258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26.36</v>
      </c>
      <c r="C21" s="13">
        <f t="shared" si="4"/>
        <v>3.657097915847423E-2</v>
      </c>
      <c r="D21" s="7">
        <v>1000</v>
      </c>
      <c r="E21" s="8">
        <f t="shared" si="5"/>
        <v>3880.2218802671682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33</v>
      </c>
      <c r="C22" s="13">
        <f t="shared" si="4"/>
        <v>0.25189681335356606</v>
      </c>
      <c r="D22" s="7">
        <v>1000</v>
      </c>
      <c r="E22" s="8">
        <f t="shared" si="5"/>
        <v>6063.3059724531486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41</v>
      </c>
      <c r="C23" s="13">
        <f t="shared" si="4"/>
        <v>0.24242424242424243</v>
      </c>
      <c r="D23" s="7">
        <v>1000</v>
      </c>
      <c r="E23" s="8">
        <f t="shared" si="5"/>
        <v>7578.4104811759516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43.99</v>
      </c>
      <c r="C24" s="13">
        <f t="shared" si="4"/>
        <v>7.2926829268292734E-2</v>
      </c>
      <c r="D24" s="7">
        <v>1000</v>
      </c>
      <c r="E24" s="8">
        <f t="shared" si="5"/>
        <v>11987.153723070827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61.47</v>
      </c>
      <c r="C25" s="13">
        <f t="shared" si="4"/>
        <v>0.39736303705387577</v>
      </c>
      <c r="D25" s="7">
        <v>1000</v>
      </c>
      <c r="E25" s="8">
        <f t="shared" si="5"/>
        <v>16285.176654860898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77.08</v>
      </c>
      <c r="C26" s="13">
        <f t="shared" si="4"/>
        <v>0.25394501382788354</v>
      </c>
      <c r="D26" s="7">
        <v>1000</v>
      </c>
      <c r="E26" s="8">
        <f t="shared" si="5"/>
        <v>15594.332960288362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69.540000000000006</v>
      </c>
      <c r="C27" s="13">
        <f t="shared" si="4"/>
        <v>-9.782044628956918E-2</v>
      </c>
      <c r="D27" s="7">
        <v>1000</v>
      </c>
      <c r="E27" s="8">
        <f t="shared" si="5"/>
        <v>19555.731752885116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81.95</v>
      </c>
      <c r="C28" s="13">
        <f t="shared" si="4"/>
        <v>0.17845844118492948</v>
      </c>
      <c r="D28" s="7">
        <v>1000</v>
      </c>
      <c r="E28" s="87">
        <f t="shared" si="5"/>
        <v>28870.832516864877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115.1</v>
      </c>
      <c r="C29" s="13">
        <f t="shared" si="4"/>
        <v>0.4045149481391091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103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1" spans="1:11" ht="12.75" x14ac:dyDescent="0.2">
      <c r="B31" s="45"/>
    </row>
    <row r="32" spans="1:11" ht="18.75" x14ac:dyDescent="0.3">
      <c r="A32" s="122" t="s">
        <v>1271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19.64</v>
      </c>
      <c r="C34" s="13"/>
      <c r="D34" s="7">
        <v>1000</v>
      </c>
      <c r="E34" s="8">
        <f>(D34)+(D34*C35)</f>
        <v>1335.030549898167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26.22</v>
      </c>
      <c r="C35" s="13">
        <f t="shared" ref="C35:C44" si="8">(B35-B34)/B34</f>
        <v>0.33503054989816689</v>
      </c>
      <c r="D35" s="7">
        <v>1000</v>
      </c>
      <c r="E35" s="8">
        <f t="shared" ref="E35:E43" si="9">(E34+D35)+(E34+D35)*C36</f>
        <v>2402.7125948227517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26.98</v>
      </c>
      <c r="C36" s="13">
        <f t="shared" si="8"/>
        <v>2.8985507246376871E-2</v>
      </c>
      <c r="D36" s="7">
        <v>1000</v>
      </c>
      <c r="E36" s="8">
        <f t="shared" si="9"/>
        <v>3723.0569236162946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29.52</v>
      </c>
      <c r="C37" s="13">
        <f t="shared" si="8"/>
        <v>9.4143810229799813E-2</v>
      </c>
      <c r="D37" s="7">
        <v>1000</v>
      </c>
      <c r="E37" s="8">
        <f t="shared" si="9"/>
        <v>5355.0377789104805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33.47</v>
      </c>
      <c r="C38" s="13">
        <f t="shared" si="8"/>
        <v>0.13380758807588072</v>
      </c>
      <c r="D38" s="7">
        <v>1000</v>
      </c>
      <c r="E38" s="8">
        <f t="shared" si="9"/>
        <v>8065.790404783902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42.48</v>
      </c>
      <c r="C39" s="13">
        <f t="shared" si="8"/>
        <v>0.2691962951897221</v>
      </c>
      <c r="D39" s="7">
        <v>1000</v>
      </c>
      <c r="E39" s="8">
        <f t="shared" si="9"/>
        <v>10615.169838369853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49.74</v>
      </c>
      <c r="C40" s="13">
        <f t="shared" si="8"/>
        <v>0.17090395480226003</v>
      </c>
      <c r="D40" s="7">
        <v>1000</v>
      </c>
      <c r="E40" s="8">
        <f t="shared" si="9"/>
        <v>11152.804814647046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47.76</v>
      </c>
      <c r="C41" s="13">
        <f t="shared" si="8"/>
        <v>-3.9806996381182229E-2</v>
      </c>
      <c r="D41" s="7">
        <v>1000</v>
      </c>
      <c r="E41" s="8">
        <f t="shared" si="9"/>
        <v>13995.064170971264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55</v>
      </c>
      <c r="C42" s="13">
        <f t="shared" si="8"/>
        <v>0.15159128978224459</v>
      </c>
      <c r="D42" s="7">
        <v>1000</v>
      </c>
      <c r="E42" s="8">
        <f t="shared" si="9"/>
        <v>14760.595894843349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54.14</v>
      </c>
      <c r="C43" s="13">
        <f t="shared" si="8"/>
        <v>-1.5636363636363625E-2</v>
      </c>
      <c r="D43" s="7">
        <v>1000</v>
      </c>
      <c r="E43" s="87">
        <f t="shared" si="9"/>
        <v>22089.287338395145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75.88</v>
      </c>
      <c r="C44" s="13">
        <f t="shared" si="8"/>
        <v>0.40155153306243063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103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6" spans="1:11" ht="12.75" x14ac:dyDescent="0.2">
      <c r="B46" s="45"/>
    </row>
    <row r="47" spans="1:11" ht="18.75" x14ac:dyDescent="0.3">
      <c r="A47" s="122" t="s">
        <v>1273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11.33</v>
      </c>
      <c r="C49" s="13"/>
      <c r="D49" s="7">
        <v>1000</v>
      </c>
      <c r="E49" s="8">
        <f>(D49)+(D49*C50)</f>
        <v>1626.6548984995588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18.43</v>
      </c>
      <c r="C50" s="13">
        <f t="shared" ref="C50:C59" si="12">(B50-B49)/B49</f>
        <v>0.62665489849955869</v>
      </c>
      <c r="D50" s="7">
        <v>1000</v>
      </c>
      <c r="E50" s="8">
        <f t="shared" ref="E50:E58" si="13">(E49+D50)+(E49+D50)*C51</f>
        <v>3011.4605537328093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21.13</v>
      </c>
      <c r="C51" s="13">
        <f t="shared" si="12"/>
        <v>0.14650027129679866</v>
      </c>
      <c r="D51" s="7">
        <v>1000</v>
      </c>
      <c r="E51" s="8">
        <f t="shared" si="13"/>
        <v>4074.1099613396163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21.46</v>
      </c>
      <c r="C52" s="13">
        <f t="shared" si="12"/>
        <v>1.5617605300520676E-2</v>
      </c>
      <c r="D52" s="7">
        <v>1000</v>
      </c>
      <c r="E52" s="8">
        <f t="shared" si="13"/>
        <v>6490.4155842857626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27.45</v>
      </c>
      <c r="C53" s="13">
        <f t="shared" si="12"/>
        <v>0.27912395153774455</v>
      </c>
      <c r="D53" s="7">
        <v>1000</v>
      </c>
      <c r="E53" s="8">
        <f t="shared" si="13"/>
        <v>11842.769994827035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43.4</v>
      </c>
      <c r="C54" s="13">
        <f t="shared" si="12"/>
        <v>0.58105646630236796</v>
      </c>
      <c r="D54" s="7">
        <v>1000</v>
      </c>
      <c r="E54" s="8">
        <f t="shared" si="13"/>
        <v>16680.805175308753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56.37</v>
      </c>
      <c r="C55" s="13">
        <f t="shared" si="12"/>
        <v>0.29884792626728107</v>
      </c>
      <c r="D55" s="7">
        <v>1000</v>
      </c>
      <c r="E55" s="8">
        <f t="shared" si="13"/>
        <v>16959.395703901799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54.07</v>
      </c>
      <c r="C56" s="13">
        <f t="shared" si="12"/>
        <v>-4.0801844952989129E-2</v>
      </c>
      <c r="D56" s="7">
        <v>1000</v>
      </c>
      <c r="E56" s="8">
        <f t="shared" si="13"/>
        <v>12671.554394374951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38.15</v>
      </c>
      <c r="C57" s="13">
        <f t="shared" si="12"/>
        <v>-0.29443314222304423</v>
      </c>
      <c r="D57" s="7">
        <v>1000</v>
      </c>
      <c r="E57" s="8">
        <f t="shared" si="13"/>
        <v>15162.345122568919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42.31</v>
      </c>
      <c r="C58" s="13">
        <f t="shared" si="12"/>
        <v>0.10904325032765409</v>
      </c>
      <c r="D58" s="7">
        <v>1000</v>
      </c>
      <c r="E58" s="87">
        <f t="shared" si="13"/>
        <v>10466.751509297763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27.4</v>
      </c>
      <c r="C59" s="13">
        <f t="shared" si="12"/>
        <v>-0.35239896005672422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103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1" spans="1:11" ht="12.75" x14ac:dyDescent="0.2">
      <c r="B61" s="45"/>
    </row>
    <row r="62" spans="1:11" ht="18.75" x14ac:dyDescent="0.3">
      <c r="A62" s="122" t="s">
        <v>1275</v>
      </c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>
        <v>4.1100000000000003</v>
      </c>
      <c r="C64" s="13"/>
      <c r="D64" s="7">
        <v>1000</v>
      </c>
      <c r="E64" s="8">
        <f>(D64)+(D64*C65)</f>
        <v>2267.6399026763988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>
        <v>9.32</v>
      </c>
      <c r="C65" s="13">
        <f t="shared" ref="C65:C74" si="16">(B65-B64)/B64</f>
        <v>1.2676399026763989</v>
      </c>
      <c r="D65" s="7">
        <v>1000</v>
      </c>
      <c r="E65" s="8">
        <f t="shared" ref="E65:E73" si="17">(E64+D65)+(E64+D65)*C66</f>
        <v>4505.2760460720729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>
        <v>12.85</v>
      </c>
      <c r="C66" s="13">
        <f t="shared" si="16"/>
        <v>0.37875536480686689</v>
      </c>
      <c r="D66" s="7">
        <v>1000</v>
      </c>
      <c r="E66" s="8">
        <f t="shared" si="17"/>
        <v>2399.1864480936661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>
        <v>5.6</v>
      </c>
      <c r="C67" s="13">
        <f t="shared" si="16"/>
        <v>-0.56420233463035019</v>
      </c>
      <c r="D67" s="7">
        <v>1000</v>
      </c>
      <c r="E67" s="8">
        <f t="shared" si="17"/>
        <v>4497.8520679239409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>
        <v>7.41</v>
      </c>
      <c r="C68" s="13">
        <f t="shared" si="16"/>
        <v>0.32321428571428584</v>
      </c>
      <c r="D68" s="7">
        <v>1000</v>
      </c>
      <c r="E68" s="8">
        <f t="shared" si="17"/>
        <v>8421.1364333247948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>
        <v>11.35</v>
      </c>
      <c r="C69" s="13">
        <f t="shared" si="16"/>
        <v>0.53171390013495268</v>
      </c>
      <c r="D69" s="7">
        <v>1000</v>
      </c>
      <c r="E69" s="8">
        <f t="shared" si="17"/>
        <v>12865.869138020646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>
        <v>15.5</v>
      </c>
      <c r="C70" s="13">
        <f t="shared" si="16"/>
        <v>0.36563876651982385</v>
      </c>
      <c r="D70" s="7">
        <v>1000</v>
      </c>
      <c r="E70" s="8">
        <f t="shared" si="17"/>
        <v>15073.541611332123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>
        <v>16.850000000000001</v>
      </c>
      <c r="C71" s="13">
        <f t="shared" si="16"/>
        <v>8.7096774193548485E-2</v>
      </c>
      <c r="D71" s="7">
        <v>1000</v>
      </c>
      <c r="E71" s="8">
        <f t="shared" si="17"/>
        <v>11704.590835076862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>
        <v>12.27</v>
      </c>
      <c r="C72" s="13">
        <f t="shared" si="16"/>
        <v>-0.27181008902077158</v>
      </c>
      <c r="D72" s="7">
        <v>1000</v>
      </c>
      <c r="E72" s="8">
        <f t="shared" si="17"/>
        <v>61835.221244563189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>
        <v>59.72</v>
      </c>
      <c r="C73" s="13">
        <f t="shared" si="16"/>
        <v>3.8671556642216793</v>
      </c>
      <c r="D73" s="7">
        <v>1000</v>
      </c>
      <c r="E73" s="87">
        <f t="shared" si="17"/>
        <v>34584.623615351506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>
        <v>32.869999999999997</v>
      </c>
      <c r="C74" s="13">
        <f t="shared" si="16"/>
        <v>-0.44959812458137982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103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  <row r="76" spans="1:11" ht="12.75" x14ac:dyDescent="0.2">
      <c r="B76" s="45"/>
    </row>
    <row r="77" spans="1:11" ht="18.75" x14ac:dyDescent="0.3">
      <c r="A77" s="122" t="s">
        <v>1276</v>
      </c>
      <c r="B77" s="118"/>
      <c r="C77" s="118"/>
      <c r="D77" s="118"/>
      <c r="E77" s="119"/>
      <c r="F77" s="40"/>
      <c r="G77" s="77"/>
      <c r="H77" s="77"/>
      <c r="I77" s="77"/>
      <c r="J77" s="77"/>
      <c r="K77" s="77"/>
    </row>
    <row r="78" spans="1:11" ht="15" x14ac:dyDescent="0.25">
      <c r="A78" s="79" t="s">
        <v>5</v>
      </c>
      <c r="B78" s="80" t="s">
        <v>1</v>
      </c>
      <c r="C78" s="17" t="s">
        <v>7</v>
      </c>
      <c r="D78" s="82" t="s">
        <v>3</v>
      </c>
      <c r="E78" s="18" t="s">
        <v>4</v>
      </c>
      <c r="F78" s="84"/>
      <c r="G78" s="15" t="s">
        <v>5</v>
      </c>
      <c r="H78" s="16" t="s">
        <v>6</v>
      </c>
      <c r="I78" s="17" t="s">
        <v>7</v>
      </c>
      <c r="J78" s="18" t="s">
        <v>3</v>
      </c>
      <c r="K78" s="18" t="s">
        <v>4</v>
      </c>
    </row>
    <row r="79" spans="1:11" ht="15" x14ac:dyDescent="0.25">
      <c r="A79" s="5">
        <v>39783</v>
      </c>
      <c r="B79" s="86">
        <v>27.65</v>
      </c>
      <c r="C79" s="13"/>
      <c r="D79" s="7">
        <v>1000</v>
      </c>
      <c r="E79" s="8">
        <f>(D79)+(D79*C80)</f>
        <v>1368.1735985533455</v>
      </c>
      <c r="F79" s="84"/>
      <c r="G79" s="19">
        <v>39783</v>
      </c>
      <c r="H79" s="20">
        <v>8515</v>
      </c>
      <c r="I79" s="13"/>
      <c r="J79" s="7">
        <v>1000</v>
      </c>
      <c r="K79" s="8">
        <f>(J79)+(J79*I80)</f>
        <v>1229.7122724603641</v>
      </c>
    </row>
    <row r="80" spans="1:11" ht="15" x14ac:dyDescent="0.25">
      <c r="A80" s="5">
        <v>40148</v>
      </c>
      <c r="B80" s="86">
        <v>37.83</v>
      </c>
      <c r="C80" s="13">
        <f t="shared" ref="C80:C89" si="20">(B80-B79)/B79</f>
        <v>0.36817359855334542</v>
      </c>
      <c r="D80" s="7">
        <v>1000</v>
      </c>
      <c r="E80" s="8">
        <f t="shared" ref="E80:E88" si="21">(E79+D80)+(E79+D80)*C81</f>
        <v>3782.9429172767295</v>
      </c>
      <c r="F80" s="84"/>
      <c r="G80" s="19">
        <v>40148</v>
      </c>
      <c r="H80" s="21">
        <v>10471</v>
      </c>
      <c r="I80" s="13">
        <f t="shared" ref="I80:I89" si="22">(H80-H79)/H79</f>
        <v>0.22971227246036408</v>
      </c>
      <c r="J80" s="7">
        <v>1000</v>
      </c>
      <c r="K80" s="8">
        <f t="shared" ref="K80:K88" si="23">(K79+J80)+(K79+J80)*I81</f>
        <v>2446.9127803306319</v>
      </c>
    </row>
    <row r="81" spans="1:11" ht="15" x14ac:dyDescent="0.25">
      <c r="A81" s="5">
        <v>40513</v>
      </c>
      <c r="B81" s="86">
        <v>60.43</v>
      </c>
      <c r="C81" s="13">
        <f t="shared" si="20"/>
        <v>0.59740946338884493</v>
      </c>
      <c r="D81" s="7">
        <v>1000</v>
      </c>
      <c r="E81" s="8">
        <f t="shared" si="21"/>
        <v>7373.4728143885504</v>
      </c>
      <c r="F81" s="84"/>
      <c r="G81" s="19">
        <v>40513</v>
      </c>
      <c r="H81" s="21">
        <v>11491</v>
      </c>
      <c r="I81" s="13">
        <f t="shared" si="22"/>
        <v>9.741189953204088E-2</v>
      </c>
      <c r="J81" s="7">
        <v>1000</v>
      </c>
      <c r="K81" s="8">
        <f t="shared" si="23"/>
        <v>3664.6883158384239</v>
      </c>
    </row>
    <row r="82" spans="1:11" ht="15" x14ac:dyDescent="0.25">
      <c r="A82" s="5">
        <v>40878</v>
      </c>
      <c r="B82" s="86">
        <v>93.16</v>
      </c>
      <c r="C82" s="13">
        <f t="shared" si="20"/>
        <v>0.5416184014562303</v>
      </c>
      <c r="D82" s="7">
        <v>1000</v>
      </c>
      <c r="E82" s="8">
        <f t="shared" si="21"/>
        <v>8981.0799013922733</v>
      </c>
      <c r="F82" s="84"/>
      <c r="G82" s="19">
        <v>40878</v>
      </c>
      <c r="H82" s="21">
        <v>12217</v>
      </c>
      <c r="I82" s="13">
        <f t="shared" si="22"/>
        <v>6.3179879906013398E-2</v>
      </c>
      <c r="J82" s="7">
        <v>1000</v>
      </c>
      <c r="K82" s="8">
        <f t="shared" si="23"/>
        <v>5022.8349672468257</v>
      </c>
    </row>
    <row r="83" spans="1:11" ht="15" x14ac:dyDescent="0.25">
      <c r="A83" s="5">
        <v>41244</v>
      </c>
      <c r="B83" s="86">
        <v>99.92</v>
      </c>
      <c r="C83" s="13">
        <f t="shared" si="20"/>
        <v>7.256333190210397E-2</v>
      </c>
      <c r="D83" s="7">
        <v>1000</v>
      </c>
      <c r="E83" s="8">
        <f t="shared" si="21"/>
        <v>14766.843893342873</v>
      </c>
      <c r="F83" s="84"/>
      <c r="G83" s="19">
        <v>41244</v>
      </c>
      <c r="H83" s="21">
        <v>13155</v>
      </c>
      <c r="I83" s="13">
        <f t="shared" si="22"/>
        <v>7.6778259801915369E-2</v>
      </c>
      <c r="J83" s="7">
        <v>1000</v>
      </c>
      <c r="K83" s="8">
        <f t="shared" si="23"/>
        <v>7213.2090390705998</v>
      </c>
    </row>
    <row r="84" spans="1:11" ht="15" x14ac:dyDescent="0.25">
      <c r="A84" s="5">
        <v>41609</v>
      </c>
      <c r="B84" s="86">
        <v>147.83000000000001</v>
      </c>
      <c r="C84" s="13">
        <f t="shared" si="20"/>
        <v>0.47948358686949571</v>
      </c>
      <c r="D84" s="7">
        <v>1000</v>
      </c>
      <c r="E84" s="8">
        <f t="shared" si="21"/>
        <v>17256.81757385427</v>
      </c>
      <c r="F84" s="84"/>
      <c r="G84" s="19">
        <v>41609</v>
      </c>
      <c r="H84" s="21">
        <v>15755</v>
      </c>
      <c r="I84" s="13">
        <f t="shared" si="22"/>
        <v>0.1976434815659445</v>
      </c>
      <c r="J84" s="7">
        <v>1000</v>
      </c>
      <c r="K84" s="8">
        <f t="shared" si="23"/>
        <v>9411.1750417227249</v>
      </c>
    </row>
    <row r="85" spans="1:11" ht="15" x14ac:dyDescent="0.25">
      <c r="A85" s="5">
        <v>41974</v>
      </c>
      <c r="B85" s="86">
        <v>161.80000000000001</v>
      </c>
      <c r="C85" s="13">
        <f t="shared" si="20"/>
        <v>9.4500439694243377E-2</v>
      </c>
      <c r="D85" s="7">
        <v>1000</v>
      </c>
      <c r="E85" s="8">
        <f t="shared" si="21"/>
        <v>15842.133420081209</v>
      </c>
      <c r="F85" s="84"/>
      <c r="G85" s="19">
        <v>41974</v>
      </c>
      <c r="H85" s="21">
        <v>18053</v>
      </c>
      <c r="I85" s="13">
        <f t="shared" si="22"/>
        <v>0.14585845763249761</v>
      </c>
      <c r="J85" s="7">
        <v>1000</v>
      </c>
      <c r="K85" s="8">
        <f t="shared" si="23"/>
        <v>10049.007095885365</v>
      </c>
    </row>
    <row r="86" spans="1:11" ht="15" x14ac:dyDescent="0.25">
      <c r="A86" s="5">
        <v>42339</v>
      </c>
      <c r="B86" s="86">
        <v>140.4</v>
      </c>
      <c r="C86" s="13">
        <f t="shared" si="20"/>
        <v>-0.13226205191594564</v>
      </c>
      <c r="D86" s="7">
        <v>1000</v>
      </c>
      <c r="E86" s="8">
        <f t="shared" si="21"/>
        <v>9760.9999743020526</v>
      </c>
      <c r="F86" s="84"/>
      <c r="G86" s="19">
        <v>42339</v>
      </c>
      <c r="H86" s="21">
        <v>17425</v>
      </c>
      <c r="I86" s="13">
        <f t="shared" si="22"/>
        <v>-3.4786462083864177E-2</v>
      </c>
      <c r="J86" s="7">
        <v>1000</v>
      </c>
      <c r="K86" s="8">
        <f t="shared" si="23"/>
        <v>12658.325891257362</v>
      </c>
    </row>
    <row r="87" spans="1:11" ht="15" x14ac:dyDescent="0.25">
      <c r="A87" s="5">
        <v>42705</v>
      </c>
      <c r="B87" s="86">
        <v>81.37</v>
      </c>
      <c r="C87" s="13">
        <f t="shared" si="20"/>
        <v>-0.42044159544159543</v>
      </c>
      <c r="D87" s="7">
        <v>1000</v>
      </c>
      <c r="E87" s="8">
        <f t="shared" si="21"/>
        <v>11361.404790368553</v>
      </c>
      <c r="F87" s="84"/>
      <c r="G87" s="19">
        <v>42705</v>
      </c>
      <c r="H87" s="21">
        <v>19963</v>
      </c>
      <c r="I87" s="13">
        <f t="shared" si="22"/>
        <v>0.14565279770444764</v>
      </c>
      <c r="J87" s="7">
        <v>1000</v>
      </c>
      <c r="K87" s="8">
        <f t="shared" si="23"/>
        <v>16984.134745507828</v>
      </c>
    </row>
    <row r="88" spans="1:11" ht="15" x14ac:dyDescent="0.25">
      <c r="A88" s="5">
        <v>43070</v>
      </c>
      <c r="B88" s="86">
        <v>85.91</v>
      </c>
      <c r="C88" s="13">
        <f t="shared" si="20"/>
        <v>5.5794518864446252E-2</v>
      </c>
      <c r="D88" s="7">
        <v>1000</v>
      </c>
      <c r="E88" s="87">
        <f t="shared" si="21"/>
        <v>5552.6319504169778</v>
      </c>
      <c r="F88" s="84"/>
      <c r="G88" s="19">
        <v>43070</v>
      </c>
      <c r="H88" s="21">
        <v>24824</v>
      </c>
      <c r="I88" s="13">
        <f t="shared" si="22"/>
        <v>0.24350047588037871</v>
      </c>
      <c r="J88" s="7">
        <v>1000</v>
      </c>
      <c r="K88" s="36">
        <f t="shared" si="23"/>
        <v>16899.609700630885</v>
      </c>
    </row>
    <row r="89" spans="1:11" ht="15" x14ac:dyDescent="0.25">
      <c r="A89" s="5">
        <v>43435</v>
      </c>
      <c r="B89" s="86">
        <v>38.590000000000003</v>
      </c>
      <c r="C89" s="13">
        <f t="shared" si="20"/>
        <v>-0.55080898614829465</v>
      </c>
      <c r="D89" s="10"/>
      <c r="E89" s="88"/>
      <c r="F89" s="84"/>
      <c r="G89" s="19">
        <v>43435</v>
      </c>
      <c r="H89" s="21">
        <v>23327</v>
      </c>
      <c r="I89" s="13">
        <f t="shared" si="22"/>
        <v>-6.0304543989687397E-2</v>
      </c>
      <c r="J89" s="37"/>
      <c r="K89" s="11"/>
    </row>
    <row r="90" spans="1:11" ht="15" x14ac:dyDescent="0.25">
      <c r="A90" s="40"/>
      <c r="B90" s="103"/>
      <c r="C90" s="40"/>
      <c r="D90" s="42">
        <f>SUM(D79:D89)</f>
        <v>10000</v>
      </c>
      <c r="E90" s="89"/>
      <c r="F90" s="40"/>
      <c r="G90" s="40"/>
      <c r="H90" s="40"/>
      <c r="I90" s="40"/>
      <c r="J90" s="42">
        <f>SUM(J79:J89)</f>
        <v>10000</v>
      </c>
      <c r="K90" s="44"/>
    </row>
    <row r="91" spans="1:11" ht="12.75" x14ac:dyDescent="0.2">
      <c r="B91" s="45"/>
    </row>
    <row r="92" spans="1:11" ht="18.75" x14ac:dyDescent="0.3">
      <c r="A92" s="122" t="s">
        <v>1279</v>
      </c>
      <c r="B92" s="118"/>
      <c r="C92" s="118"/>
      <c r="D92" s="118"/>
      <c r="E92" s="119"/>
      <c r="F92" s="40"/>
      <c r="G92" s="77"/>
      <c r="H92" s="77"/>
      <c r="I92" s="77"/>
      <c r="J92" s="77"/>
      <c r="K92" s="77"/>
    </row>
    <row r="93" spans="1:11" ht="15" x14ac:dyDescent="0.25">
      <c r="A93" s="79" t="s">
        <v>5</v>
      </c>
      <c r="B93" s="80" t="s">
        <v>1</v>
      </c>
      <c r="C93" s="17" t="s">
        <v>7</v>
      </c>
      <c r="D93" s="82" t="s">
        <v>3</v>
      </c>
      <c r="E93" s="18" t="s">
        <v>4</v>
      </c>
      <c r="F93" s="84"/>
      <c r="G93" s="15" t="s">
        <v>5</v>
      </c>
      <c r="H93" s="16" t="s">
        <v>6</v>
      </c>
      <c r="I93" s="17" t="s">
        <v>7</v>
      </c>
      <c r="J93" s="18" t="s">
        <v>3</v>
      </c>
      <c r="K93" s="18" t="s">
        <v>4</v>
      </c>
    </row>
    <row r="94" spans="1:11" ht="15" x14ac:dyDescent="0.25">
      <c r="A94" s="5">
        <v>39783</v>
      </c>
      <c r="B94" s="86">
        <v>9.84</v>
      </c>
      <c r="C94" s="13"/>
      <c r="D94" s="7">
        <v>1000</v>
      </c>
      <c r="E94" s="8">
        <f>(D94)+(D94*C95)</f>
        <v>1315.040650406504</v>
      </c>
      <c r="F94" s="84"/>
      <c r="G94" s="19">
        <v>39783</v>
      </c>
      <c r="H94" s="20">
        <v>8515</v>
      </c>
      <c r="I94" s="13"/>
      <c r="J94" s="7">
        <v>1000</v>
      </c>
      <c r="K94" s="8">
        <f>(J94)+(J94*I95)</f>
        <v>1229.7122724603641</v>
      </c>
    </row>
    <row r="95" spans="1:11" ht="15" x14ac:dyDescent="0.25">
      <c r="A95" s="5">
        <v>40148</v>
      </c>
      <c r="B95" s="86">
        <v>12.94</v>
      </c>
      <c r="C95" s="13">
        <f t="shared" ref="C95:C104" si="24">(B95-B94)/B94</f>
        <v>0.31504065040650403</v>
      </c>
      <c r="D95" s="7">
        <v>1000</v>
      </c>
      <c r="E95" s="8">
        <f t="shared" ref="E95:E103" si="25">(E94+D95)+(E94+D95)*C96</f>
        <v>2322.1968811651022</v>
      </c>
      <c r="F95" s="84"/>
      <c r="G95" s="19">
        <v>40148</v>
      </c>
      <c r="H95" s="21">
        <v>10471</v>
      </c>
      <c r="I95" s="13">
        <f t="shared" ref="I95:I104" si="26">(H95-H94)/H94</f>
        <v>0.22971227246036408</v>
      </c>
      <c r="J95" s="7">
        <v>1000</v>
      </c>
      <c r="K95" s="8">
        <f t="shared" ref="K95:K103" si="27">(K94+J95)+(K94+J95)*I96</f>
        <v>2446.9127803306319</v>
      </c>
    </row>
    <row r="96" spans="1:11" ht="15" x14ac:dyDescent="0.25">
      <c r="A96" s="5">
        <v>40513</v>
      </c>
      <c r="B96" s="86">
        <v>12.98</v>
      </c>
      <c r="C96" s="13">
        <f t="shared" si="24"/>
        <v>3.0911901081917253E-3</v>
      </c>
      <c r="D96" s="7">
        <v>1000</v>
      </c>
      <c r="E96" s="8">
        <f t="shared" si="25"/>
        <v>4276.880576600066</v>
      </c>
      <c r="F96" s="84"/>
      <c r="G96" s="19">
        <v>40513</v>
      </c>
      <c r="H96" s="21">
        <v>11491</v>
      </c>
      <c r="I96" s="13">
        <f t="shared" si="26"/>
        <v>9.741189953204088E-2</v>
      </c>
      <c r="J96" s="7">
        <v>1000</v>
      </c>
      <c r="K96" s="8">
        <f t="shared" si="27"/>
        <v>3664.6883158384239</v>
      </c>
    </row>
    <row r="97" spans="1:11" ht="15" x14ac:dyDescent="0.25">
      <c r="A97" s="5">
        <v>40878</v>
      </c>
      <c r="B97" s="86">
        <v>16.71</v>
      </c>
      <c r="C97" s="13">
        <f t="shared" si="24"/>
        <v>0.28736517719568572</v>
      </c>
      <c r="D97" s="7">
        <v>1000</v>
      </c>
      <c r="E97" s="8">
        <f t="shared" si="25"/>
        <v>6356.8884504463986</v>
      </c>
      <c r="F97" s="84"/>
      <c r="G97" s="19">
        <v>40878</v>
      </c>
      <c r="H97" s="21">
        <v>12217</v>
      </c>
      <c r="I97" s="13">
        <f t="shared" si="26"/>
        <v>6.3179879906013398E-2</v>
      </c>
      <c r="J97" s="7">
        <v>1000</v>
      </c>
      <c r="K97" s="8">
        <f t="shared" si="27"/>
        <v>5022.8349672468257</v>
      </c>
    </row>
    <row r="98" spans="1:11" ht="15" x14ac:dyDescent="0.25">
      <c r="A98" s="5">
        <v>41244</v>
      </c>
      <c r="B98" s="86">
        <v>20.13</v>
      </c>
      <c r="C98" s="13">
        <f t="shared" si="24"/>
        <v>0.2046678635547575</v>
      </c>
      <c r="D98" s="7">
        <v>1000</v>
      </c>
      <c r="E98" s="8">
        <f t="shared" si="25"/>
        <v>9282.9094208315219</v>
      </c>
      <c r="F98" s="84"/>
      <c r="G98" s="19">
        <v>41244</v>
      </c>
      <c r="H98" s="21">
        <v>13155</v>
      </c>
      <c r="I98" s="13">
        <f t="shared" si="26"/>
        <v>7.6778259801915369E-2</v>
      </c>
      <c r="J98" s="7">
        <v>1000</v>
      </c>
      <c r="K98" s="8">
        <f t="shared" si="27"/>
        <v>7213.2090390705998</v>
      </c>
    </row>
    <row r="99" spans="1:11" ht="15" x14ac:dyDescent="0.25">
      <c r="A99" s="5">
        <v>41609</v>
      </c>
      <c r="B99" s="86">
        <v>25.4</v>
      </c>
      <c r="C99" s="13">
        <f t="shared" si="24"/>
        <v>0.26179831097863882</v>
      </c>
      <c r="D99" s="7">
        <v>1000</v>
      </c>
      <c r="E99" s="8">
        <f t="shared" si="25"/>
        <v>10825.39361862342</v>
      </c>
      <c r="F99" s="84"/>
      <c r="G99" s="19">
        <v>41609</v>
      </c>
      <c r="H99" s="21">
        <v>15755</v>
      </c>
      <c r="I99" s="13">
        <f t="shared" si="26"/>
        <v>0.1976434815659445</v>
      </c>
      <c r="J99" s="7">
        <v>1000</v>
      </c>
      <c r="K99" s="8">
        <f t="shared" si="27"/>
        <v>9411.1750417227249</v>
      </c>
    </row>
    <row r="100" spans="1:11" ht="15" x14ac:dyDescent="0.25">
      <c r="A100" s="5">
        <v>41974</v>
      </c>
      <c r="B100" s="86">
        <v>26.74</v>
      </c>
      <c r="C100" s="13">
        <f t="shared" si="24"/>
        <v>5.2755905511811023E-2</v>
      </c>
      <c r="D100" s="7">
        <v>1000</v>
      </c>
      <c r="E100" s="8">
        <f t="shared" si="25"/>
        <v>12665.642230268317</v>
      </c>
      <c r="F100" s="84"/>
      <c r="G100" s="19">
        <v>41974</v>
      </c>
      <c r="H100" s="21">
        <v>18053</v>
      </c>
      <c r="I100" s="13">
        <f t="shared" si="26"/>
        <v>0.14585845763249761</v>
      </c>
      <c r="J100" s="7">
        <v>1000</v>
      </c>
      <c r="K100" s="8">
        <f t="shared" si="27"/>
        <v>10049.007095885365</v>
      </c>
    </row>
    <row r="101" spans="1:11" ht="15" x14ac:dyDescent="0.25">
      <c r="A101" s="5">
        <v>42339</v>
      </c>
      <c r="B101" s="86">
        <v>28.64</v>
      </c>
      <c r="C101" s="13">
        <f t="shared" si="24"/>
        <v>7.105459985041146E-2</v>
      </c>
      <c r="D101" s="7">
        <v>1000</v>
      </c>
      <c r="E101" s="8">
        <f t="shared" si="25"/>
        <v>13928.076002148469</v>
      </c>
      <c r="F101" s="84"/>
      <c r="G101" s="19">
        <v>42339</v>
      </c>
      <c r="H101" s="21">
        <v>17425</v>
      </c>
      <c r="I101" s="13">
        <f t="shared" si="26"/>
        <v>-3.4786462083864177E-2</v>
      </c>
      <c r="J101" s="7">
        <v>1000</v>
      </c>
      <c r="K101" s="8">
        <f t="shared" si="27"/>
        <v>12658.325891257362</v>
      </c>
    </row>
    <row r="102" spans="1:11" ht="15" x14ac:dyDescent="0.25">
      <c r="A102" s="5">
        <v>42705</v>
      </c>
      <c r="B102" s="86">
        <v>29.19</v>
      </c>
      <c r="C102" s="13">
        <f t="shared" si="24"/>
        <v>1.9203910614525165E-2</v>
      </c>
      <c r="D102" s="7">
        <v>1000</v>
      </c>
      <c r="E102" s="8">
        <f t="shared" si="25"/>
        <v>17725.492094363341</v>
      </c>
      <c r="F102" s="84"/>
      <c r="G102" s="19">
        <v>42705</v>
      </c>
      <c r="H102" s="21">
        <v>19963</v>
      </c>
      <c r="I102" s="13">
        <f t="shared" si="26"/>
        <v>0.14565279770444764</v>
      </c>
      <c r="J102" s="7">
        <v>1000</v>
      </c>
      <c r="K102" s="8">
        <f t="shared" si="27"/>
        <v>16984.134745507828</v>
      </c>
    </row>
    <row r="103" spans="1:11" ht="15" x14ac:dyDescent="0.25">
      <c r="A103" s="5">
        <v>43070</v>
      </c>
      <c r="B103" s="86">
        <v>34.659999999999997</v>
      </c>
      <c r="C103" s="13">
        <f t="shared" si="24"/>
        <v>0.18739294278862606</v>
      </c>
      <c r="D103" s="7">
        <v>1000</v>
      </c>
      <c r="E103" s="87">
        <f t="shared" si="25"/>
        <v>23377.150690222214</v>
      </c>
      <c r="F103" s="84"/>
      <c r="G103" s="19">
        <v>43070</v>
      </c>
      <c r="H103" s="21">
        <v>24824</v>
      </c>
      <c r="I103" s="13">
        <f t="shared" si="26"/>
        <v>0.24350047588037871</v>
      </c>
      <c r="J103" s="7">
        <v>1000</v>
      </c>
      <c r="K103" s="36">
        <f t="shared" si="27"/>
        <v>16899.609700630885</v>
      </c>
    </row>
    <row r="104" spans="1:11" ht="15" x14ac:dyDescent="0.25">
      <c r="A104" s="5">
        <v>43435</v>
      </c>
      <c r="B104" s="86">
        <v>43.27</v>
      </c>
      <c r="C104" s="13">
        <f t="shared" si="24"/>
        <v>0.24841315637622641</v>
      </c>
      <c r="D104" s="10"/>
      <c r="E104" s="88"/>
      <c r="F104" s="84"/>
      <c r="G104" s="19">
        <v>43435</v>
      </c>
      <c r="H104" s="21">
        <v>23327</v>
      </c>
      <c r="I104" s="13">
        <f t="shared" si="26"/>
        <v>-6.0304543989687397E-2</v>
      </c>
      <c r="J104" s="37"/>
      <c r="K104" s="11"/>
    </row>
    <row r="105" spans="1:11" ht="15" x14ac:dyDescent="0.25">
      <c r="A105" s="40"/>
      <c r="B105" s="103"/>
      <c r="C105" s="40"/>
      <c r="D105" s="42">
        <f>SUM(D94:D104)</f>
        <v>10000</v>
      </c>
      <c r="E105" s="89"/>
      <c r="F105" s="40"/>
      <c r="G105" s="40"/>
      <c r="H105" s="40"/>
      <c r="I105" s="40"/>
      <c r="J105" s="42">
        <f>SUM(J94:J104)</f>
        <v>10000</v>
      </c>
      <c r="K105" s="44"/>
    </row>
  </sheetData>
  <mergeCells count="7">
    <mergeCell ref="A77:E77"/>
    <mergeCell ref="A92:E92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88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 x14ac:dyDescent="0.2"/>
  <cols>
    <col min="1" max="1" width="40.28515625" customWidth="1"/>
    <col min="3" max="3" width="31.28515625" customWidth="1"/>
    <col min="4" max="4" width="23.7109375" customWidth="1"/>
    <col min="5" max="5" width="18.5703125" customWidth="1"/>
  </cols>
  <sheetData>
    <row r="1" spans="1:5" x14ac:dyDescent="0.25">
      <c r="A1" s="22" t="s">
        <v>1</v>
      </c>
      <c r="B1" s="22" t="s">
        <v>8</v>
      </c>
      <c r="C1" s="23" t="s">
        <v>9</v>
      </c>
      <c r="D1" s="25" t="s">
        <v>10</v>
      </c>
      <c r="E1" s="27" t="s">
        <v>11</v>
      </c>
    </row>
    <row r="2" spans="1:5" x14ac:dyDescent="0.25">
      <c r="A2" s="28" t="s">
        <v>12</v>
      </c>
      <c r="B2" s="30"/>
      <c r="C2" s="30"/>
      <c r="D2" s="32">
        <v>16899</v>
      </c>
      <c r="E2" s="35"/>
    </row>
    <row r="3" spans="1:5" x14ac:dyDescent="0.25">
      <c r="A3" s="39" t="s">
        <v>20</v>
      </c>
      <c r="B3" s="48" t="s">
        <v>21</v>
      </c>
      <c r="C3" s="49" t="s">
        <v>22</v>
      </c>
      <c r="D3" s="50">
        <v>19733</v>
      </c>
      <c r="E3" s="51"/>
    </row>
    <row r="4" spans="1:5" x14ac:dyDescent="0.25">
      <c r="A4" s="39" t="s">
        <v>23</v>
      </c>
      <c r="B4" s="48" t="s">
        <v>24</v>
      </c>
      <c r="C4" s="49" t="s">
        <v>22</v>
      </c>
      <c r="D4" s="50">
        <v>14185</v>
      </c>
      <c r="E4" s="51"/>
    </row>
    <row r="5" spans="1:5" x14ac:dyDescent="0.25">
      <c r="A5" s="39" t="s">
        <v>25</v>
      </c>
      <c r="B5" s="48" t="s">
        <v>26</v>
      </c>
      <c r="C5" s="49" t="s">
        <v>27</v>
      </c>
      <c r="D5" s="50">
        <v>7662</v>
      </c>
      <c r="E5" s="51"/>
    </row>
    <row r="6" spans="1:5" x14ac:dyDescent="0.25">
      <c r="A6" s="39" t="s">
        <v>28</v>
      </c>
      <c r="B6" s="48" t="s">
        <v>29</v>
      </c>
      <c r="C6" s="49" t="s">
        <v>27</v>
      </c>
      <c r="D6" s="50">
        <v>44284</v>
      </c>
      <c r="E6" s="51"/>
    </row>
    <row r="7" spans="1:5" x14ac:dyDescent="0.25">
      <c r="A7" s="39" t="s">
        <v>30</v>
      </c>
      <c r="B7" s="48" t="s">
        <v>31</v>
      </c>
      <c r="C7" s="49" t="s">
        <v>27</v>
      </c>
      <c r="D7" s="50">
        <v>20528</v>
      </c>
      <c r="E7" s="51"/>
    </row>
    <row r="8" spans="1:5" x14ac:dyDescent="0.25">
      <c r="A8" s="39" t="s">
        <v>32</v>
      </c>
      <c r="B8" s="48" t="s">
        <v>33</v>
      </c>
      <c r="C8" s="49" t="s">
        <v>27</v>
      </c>
      <c r="D8" s="50">
        <v>27187</v>
      </c>
      <c r="E8" s="51"/>
    </row>
    <row r="9" spans="1:5" x14ac:dyDescent="0.25">
      <c r="A9" s="39" t="s">
        <v>34</v>
      </c>
      <c r="B9" s="48" t="s">
        <v>35</v>
      </c>
      <c r="C9" s="49" t="s">
        <v>27</v>
      </c>
      <c r="D9" s="54">
        <v>21276</v>
      </c>
      <c r="E9" s="51"/>
    </row>
    <row r="10" spans="1:5" x14ac:dyDescent="0.25">
      <c r="A10" s="39" t="s">
        <v>36</v>
      </c>
      <c r="B10" s="48" t="s">
        <v>39</v>
      </c>
      <c r="C10" s="49" t="s">
        <v>27</v>
      </c>
      <c r="D10" s="50">
        <v>28543</v>
      </c>
      <c r="E10" s="51"/>
    </row>
    <row r="11" spans="1:5" x14ac:dyDescent="0.25">
      <c r="A11" s="39" t="s">
        <v>41</v>
      </c>
      <c r="B11" s="48" t="s">
        <v>43</v>
      </c>
      <c r="C11" s="49" t="s">
        <v>27</v>
      </c>
      <c r="D11" s="50">
        <v>34636</v>
      </c>
      <c r="E11" s="51"/>
    </row>
    <row r="12" spans="1:5" x14ac:dyDescent="0.25">
      <c r="A12" s="39" t="s">
        <v>45</v>
      </c>
      <c r="B12" s="48" t="s">
        <v>47</v>
      </c>
      <c r="C12" s="49" t="s">
        <v>27</v>
      </c>
      <c r="D12" s="50">
        <v>25487</v>
      </c>
      <c r="E12" s="51"/>
    </row>
    <row r="13" spans="1:5" x14ac:dyDescent="0.25">
      <c r="A13" s="39" t="s">
        <v>49</v>
      </c>
      <c r="B13" s="48" t="s">
        <v>51</v>
      </c>
      <c r="C13" s="49" t="s">
        <v>27</v>
      </c>
      <c r="D13" s="50">
        <v>19111</v>
      </c>
      <c r="E13" s="51"/>
    </row>
    <row r="14" spans="1:5" x14ac:dyDescent="0.25">
      <c r="A14" s="39" t="s">
        <v>54</v>
      </c>
      <c r="B14" s="48" t="s">
        <v>57</v>
      </c>
      <c r="C14" s="49" t="s">
        <v>27</v>
      </c>
      <c r="D14" s="50">
        <v>60437</v>
      </c>
      <c r="E14" s="51"/>
    </row>
    <row r="15" spans="1:5" x14ac:dyDescent="0.25">
      <c r="A15" s="39" t="s">
        <v>60</v>
      </c>
      <c r="B15" s="48" t="s">
        <v>63</v>
      </c>
      <c r="C15" s="49" t="s">
        <v>27</v>
      </c>
      <c r="D15" s="50">
        <v>14724</v>
      </c>
      <c r="E15" s="51"/>
    </row>
    <row r="16" spans="1:5" x14ac:dyDescent="0.25">
      <c r="A16" s="39" t="s">
        <v>67</v>
      </c>
      <c r="B16" s="48" t="s">
        <v>69</v>
      </c>
      <c r="C16" s="49" t="s">
        <v>72</v>
      </c>
      <c r="D16" s="50">
        <v>13944</v>
      </c>
      <c r="E16" s="51"/>
    </row>
    <row r="17" spans="1:5" x14ac:dyDescent="0.25">
      <c r="A17" s="39" t="s">
        <v>73</v>
      </c>
      <c r="B17" s="48" t="s">
        <v>77</v>
      </c>
      <c r="C17" s="49" t="s">
        <v>72</v>
      </c>
      <c r="D17" s="50">
        <v>22968</v>
      </c>
      <c r="E17" s="51"/>
    </row>
    <row r="18" spans="1:5" x14ac:dyDescent="0.25">
      <c r="A18" s="39" t="s">
        <v>79</v>
      </c>
      <c r="B18" s="48" t="s">
        <v>81</v>
      </c>
      <c r="C18" s="49" t="s">
        <v>72</v>
      </c>
      <c r="D18" s="50">
        <v>18345</v>
      </c>
      <c r="E18" s="51"/>
    </row>
    <row r="19" spans="1:5" x14ac:dyDescent="0.25">
      <c r="A19" s="39" t="s">
        <v>82</v>
      </c>
      <c r="B19" s="48" t="s">
        <v>84</v>
      </c>
      <c r="C19" s="49" t="s">
        <v>72</v>
      </c>
      <c r="D19" s="50">
        <v>8034</v>
      </c>
      <c r="E19" s="51"/>
    </row>
    <row r="20" spans="1:5" x14ac:dyDescent="0.25">
      <c r="A20" s="39" t="s">
        <v>86</v>
      </c>
      <c r="B20" s="48" t="s">
        <v>87</v>
      </c>
      <c r="C20" s="49" t="s">
        <v>72</v>
      </c>
      <c r="D20" s="50">
        <v>9219</v>
      </c>
      <c r="E20" s="51"/>
    </row>
    <row r="21" spans="1:5" x14ac:dyDescent="0.25">
      <c r="A21" s="39" t="s">
        <v>88</v>
      </c>
      <c r="B21" s="48" t="s">
        <v>89</v>
      </c>
      <c r="C21" s="49" t="s">
        <v>72</v>
      </c>
      <c r="D21" s="50">
        <v>10311</v>
      </c>
      <c r="E21" s="51"/>
    </row>
    <row r="22" spans="1:5" x14ac:dyDescent="0.25">
      <c r="A22" s="39" t="s">
        <v>90</v>
      </c>
      <c r="B22" s="48" t="s">
        <v>91</v>
      </c>
      <c r="C22" s="49" t="s">
        <v>72</v>
      </c>
      <c r="D22" s="50">
        <v>30390</v>
      </c>
      <c r="E22" s="51"/>
    </row>
    <row r="23" spans="1:5" x14ac:dyDescent="0.25">
      <c r="A23" s="39" t="s">
        <v>92</v>
      </c>
      <c r="B23" s="48" t="s">
        <v>93</v>
      </c>
      <c r="C23" s="49" t="s">
        <v>72</v>
      </c>
      <c r="D23" s="50">
        <v>22868</v>
      </c>
      <c r="E23" s="51"/>
    </row>
    <row r="24" spans="1:5" x14ac:dyDescent="0.25">
      <c r="A24" s="39" t="s">
        <v>95</v>
      </c>
      <c r="B24" s="48" t="s">
        <v>97</v>
      </c>
      <c r="C24" s="49" t="s">
        <v>100</v>
      </c>
      <c r="D24" s="50">
        <v>14787</v>
      </c>
      <c r="E24" s="51"/>
    </row>
    <row r="25" spans="1:5" x14ac:dyDescent="0.25">
      <c r="A25" s="39" t="s">
        <v>101</v>
      </c>
      <c r="B25" s="48" t="s">
        <v>104</v>
      </c>
      <c r="C25" s="49" t="s">
        <v>100</v>
      </c>
      <c r="D25" s="50">
        <v>29357</v>
      </c>
      <c r="E25" s="51"/>
    </row>
    <row r="26" spans="1:5" x14ac:dyDescent="0.25">
      <c r="A26" s="39" t="s">
        <v>107</v>
      </c>
      <c r="B26" s="48" t="s">
        <v>109</v>
      </c>
      <c r="C26" s="49" t="s">
        <v>100</v>
      </c>
      <c r="D26" s="50">
        <v>15917</v>
      </c>
      <c r="E26" s="51"/>
    </row>
    <row r="27" spans="1:5" x14ac:dyDescent="0.25">
      <c r="A27" s="39" t="s">
        <v>112</v>
      </c>
      <c r="B27" s="48" t="s">
        <v>113</v>
      </c>
      <c r="C27" s="49" t="s">
        <v>100</v>
      </c>
      <c r="D27" s="50">
        <v>15202</v>
      </c>
      <c r="E27" s="51"/>
    </row>
    <row r="28" spans="1:5" x14ac:dyDescent="0.25">
      <c r="A28" s="39" t="s">
        <v>116</v>
      </c>
      <c r="B28" s="48" t="s">
        <v>120</v>
      </c>
      <c r="C28" s="49" t="s">
        <v>121</v>
      </c>
      <c r="D28" s="50">
        <v>33863</v>
      </c>
      <c r="E28" s="51"/>
    </row>
    <row r="29" spans="1:5" x14ac:dyDescent="0.25">
      <c r="A29" s="39" t="s">
        <v>123</v>
      </c>
      <c r="B29" s="48" t="s">
        <v>125</v>
      </c>
      <c r="C29" s="49" t="s">
        <v>121</v>
      </c>
      <c r="D29" s="50">
        <v>10346</v>
      </c>
      <c r="E29" s="51"/>
    </row>
    <row r="30" spans="1:5" x14ac:dyDescent="0.25">
      <c r="A30" s="39" t="s">
        <v>126</v>
      </c>
      <c r="B30" s="48" t="s">
        <v>128</v>
      </c>
      <c r="C30" s="49" t="s">
        <v>121</v>
      </c>
      <c r="D30" s="50">
        <v>33732</v>
      </c>
      <c r="E30" s="51"/>
    </row>
    <row r="31" spans="1:5" x14ac:dyDescent="0.25">
      <c r="A31" s="39" t="s">
        <v>131</v>
      </c>
      <c r="B31" s="48" t="s">
        <v>134</v>
      </c>
      <c r="C31" s="49" t="s">
        <v>121</v>
      </c>
      <c r="D31" s="50">
        <v>31845</v>
      </c>
      <c r="E31" s="51"/>
    </row>
    <row r="32" spans="1:5" x14ac:dyDescent="0.25">
      <c r="A32" s="39" t="s">
        <v>137</v>
      </c>
      <c r="B32" s="48" t="s">
        <v>139</v>
      </c>
      <c r="C32" s="49" t="s">
        <v>121</v>
      </c>
      <c r="D32" s="50">
        <v>33987</v>
      </c>
      <c r="E32" s="51"/>
    </row>
    <row r="33" spans="1:5" x14ac:dyDescent="0.25">
      <c r="A33" s="39" t="s">
        <v>141</v>
      </c>
      <c r="B33" s="48" t="s">
        <v>144</v>
      </c>
      <c r="C33" s="49" t="s">
        <v>148</v>
      </c>
      <c r="D33" s="50">
        <v>18427</v>
      </c>
      <c r="E33" s="51"/>
    </row>
    <row r="34" spans="1:5" x14ac:dyDescent="0.25">
      <c r="A34" s="39" t="s">
        <v>149</v>
      </c>
      <c r="B34" s="48" t="s">
        <v>151</v>
      </c>
      <c r="C34" s="49" t="s">
        <v>148</v>
      </c>
      <c r="D34" s="50">
        <v>31127</v>
      </c>
      <c r="E34" s="51"/>
    </row>
    <row r="35" spans="1:5" x14ac:dyDescent="0.25">
      <c r="A35" s="39" t="s">
        <v>153</v>
      </c>
      <c r="B35" s="48" t="s">
        <v>155</v>
      </c>
      <c r="C35" s="49" t="s">
        <v>148</v>
      </c>
      <c r="D35" s="50">
        <v>11315</v>
      </c>
      <c r="E35" s="51"/>
    </row>
    <row r="36" spans="1:5" x14ac:dyDescent="0.25">
      <c r="A36" s="39" t="s">
        <v>157</v>
      </c>
      <c r="B36" s="48" t="s">
        <v>159</v>
      </c>
      <c r="C36" s="49" t="s">
        <v>148</v>
      </c>
      <c r="D36" s="50">
        <v>15424</v>
      </c>
      <c r="E36" s="51"/>
    </row>
    <row r="37" spans="1:5" x14ac:dyDescent="0.25">
      <c r="A37" s="39" t="s">
        <v>161</v>
      </c>
      <c r="B37" s="48" t="s">
        <v>164</v>
      </c>
      <c r="C37" s="49" t="s">
        <v>148</v>
      </c>
      <c r="D37" s="50">
        <v>11070</v>
      </c>
      <c r="E37" s="51"/>
    </row>
    <row r="38" spans="1:5" x14ac:dyDescent="0.25">
      <c r="A38" s="39" t="s">
        <v>166</v>
      </c>
      <c r="B38" s="48" t="s">
        <v>168</v>
      </c>
      <c r="C38" s="49" t="s">
        <v>148</v>
      </c>
      <c r="D38" s="50">
        <v>16244</v>
      </c>
      <c r="E38" s="51"/>
    </row>
    <row r="39" spans="1:5" x14ac:dyDescent="0.25">
      <c r="A39" s="39" t="s">
        <v>169</v>
      </c>
      <c r="B39" s="48" t="s">
        <v>172</v>
      </c>
      <c r="C39" s="49" t="s">
        <v>148</v>
      </c>
      <c r="D39" s="50">
        <v>21591</v>
      </c>
      <c r="E39" s="51"/>
    </row>
    <row r="40" spans="1:5" x14ac:dyDescent="0.25">
      <c r="A40" s="39" t="s">
        <v>173</v>
      </c>
      <c r="B40" s="48" t="s">
        <v>176</v>
      </c>
      <c r="C40" s="49" t="s">
        <v>148</v>
      </c>
      <c r="D40" s="50">
        <v>32826</v>
      </c>
      <c r="E40" s="51"/>
    </row>
    <row r="41" spans="1:5" x14ac:dyDescent="0.25">
      <c r="A41" s="39" t="s">
        <v>178</v>
      </c>
      <c r="B41" s="48" t="s">
        <v>180</v>
      </c>
      <c r="C41" s="49" t="s">
        <v>182</v>
      </c>
      <c r="D41" s="50">
        <v>11885</v>
      </c>
      <c r="E41" s="51"/>
    </row>
    <row r="42" spans="1:5" x14ac:dyDescent="0.25">
      <c r="A42" s="60" t="s">
        <v>183</v>
      </c>
      <c r="B42" s="60" t="s">
        <v>189</v>
      </c>
      <c r="C42" s="61" t="s">
        <v>182</v>
      </c>
      <c r="D42" s="62">
        <v>9732</v>
      </c>
      <c r="E42" s="63" t="s">
        <v>193</v>
      </c>
    </row>
    <row r="43" spans="1:5" x14ac:dyDescent="0.25">
      <c r="A43" s="39" t="s">
        <v>196</v>
      </c>
      <c r="B43" s="48" t="s">
        <v>198</v>
      </c>
      <c r="C43" s="49" t="s">
        <v>182</v>
      </c>
      <c r="D43" s="50">
        <v>11096</v>
      </c>
      <c r="E43" s="51"/>
    </row>
    <row r="44" spans="1:5" x14ac:dyDescent="0.25">
      <c r="A44" s="64" t="s">
        <v>201</v>
      </c>
      <c r="B44" s="65" t="s">
        <v>202</v>
      </c>
      <c r="C44" s="49" t="s">
        <v>182</v>
      </c>
      <c r="D44" s="54">
        <v>25576</v>
      </c>
      <c r="E44" s="51"/>
    </row>
    <row r="45" spans="1:5" x14ac:dyDescent="0.25">
      <c r="A45" s="39" t="s">
        <v>204</v>
      </c>
      <c r="B45" s="48" t="s">
        <v>206</v>
      </c>
      <c r="C45" s="49" t="s">
        <v>182</v>
      </c>
      <c r="D45" s="50">
        <v>21357</v>
      </c>
      <c r="E45" s="51"/>
    </row>
    <row r="46" spans="1:5" x14ac:dyDescent="0.25">
      <c r="A46" s="39" t="s">
        <v>208</v>
      </c>
      <c r="B46" s="48" t="s">
        <v>209</v>
      </c>
      <c r="C46" s="49" t="s">
        <v>182</v>
      </c>
      <c r="D46" s="50">
        <v>15070</v>
      </c>
      <c r="E46" s="51"/>
    </row>
    <row r="47" spans="1:5" x14ac:dyDescent="0.25">
      <c r="A47" s="39" t="s">
        <v>210</v>
      </c>
      <c r="B47" s="48" t="s">
        <v>211</v>
      </c>
      <c r="C47" s="49" t="s">
        <v>182</v>
      </c>
      <c r="D47" s="50">
        <v>9559</v>
      </c>
      <c r="E47" s="51"/>
    </row>
    <row r="48" spans="1:5" x14ac:dyDescent="0.25">
      <c r="A48" s="39" t="s">
        <v>212</v>
      </c>
      <c r="B48" s="48" t="s">
        <v>215</v>
      </c>
      <c r="C48" s="49" t="s">
        <v>217</v>
      </c>
      <c r="D48" s="50">
        <v>14654</v>
      </c>
      <c r="E48" s="51"/>
    </row>
    <row r="49" spans="1:5" x14ac:dyDescent="0.25">
      <c r="A49" s="39" t="s">
        <v>218</v>
      </c>
      <c r="B49" s="48" t="s">
        <v>219</v>
      </c>
      <c r="C49" s="49" t="s">
        <v>217</v>
      </c>
      <c r="D49" s="50">
        <v>27432</v>
      </c>
      <c r="E49" s="51"/>
    </row>
    <row r="50" spans="1:5" x14ac:dyDescent="0.25">
      <c r="A50" s="39" t="s">
        <v>220</v>
      </c>
      <c r="B50" s="48" t="s">
        <v>222</v>
      </c>
      <c r="C50" s="49" t="s">
        <v>133</v>
      </c>
      <c r="D50" s="50">
        <v>11580</v>
      </c>
      <c r="E50" s="51"/>
    </row>
    <row r="51" spans="1:5" x14ac:dyDescent="0.25">
      <c r="A51" s="39" t="s">
        <v>224</v>
      </c>
      <c r="B51" s="48" t="s">
        <v>227</v>
      </c>
      <c r="C51" s="49" t="s">
        <v>133</v>
      </c>
      <c r="D51" s="50">
        <v>27247</v>
      </c>
      <c r="E51" s="51"/>
    </row>
    <row r="52" spans="1:5" x14ac:dyDescent="0.25">
      <c r="A52" s="39" t="s">
        <v>130</v>
      </c>
      <c r="B52" s="48" t="s">
        <v>132</v>
      </c>
      <c r="C52" s="49" t="s">
        <v>133</v>
      </c>
      <c r="D52" s="50">
        <v>49884</v>
      </c>
      <c r="E52" s="51"/>
    </row>
    <row r="53" spans="1:5" x14ac:dyDescent="0.25">
      <c r="A53" s="39" t="s">
        <v>231</v>
      </c>
      <c r="B53" s="48" t="s">
        <v>233</v>
      </c>
      <c r="C53" s="49" t="s">
        <v>133</v>
      </c>
      <c r="D53" s="50">
        <v>17096</v>
      </c>
      <c r="E53" s="51"/>
    </row>
    <row r="54" spans="1:5" x14ac:dyDescent="0.25">
      <c r="A54" s="39" t="s">
        <v>235</v>
      </c>
      <c r="B54" s="48" t="s">
        <v>237</v>
      </c>
      <c r="C54" s="49" t="s">
        <v>133</v>
      </c>
      <c r="D54" s="50">
        <v>34457</v>
      </c>
      <c r="E54" s="51"/>
    </row>
    <row r="55" spans="1:5" x14ac:dyDescent="0.25">
      <c r="A55" s="39" t="s">
        <v>240</v>
      </c>
      <c r="B55" s="48" t="s">
        <v>243</v>
      </c>
      <c r="C55" s="49" t="s">
        <v>133</v>
      </c>
      <c r="D55" s="50">
        <v>17495</v>
      </c>
      <c r="E55" s="51"/>
    </row>
    <row r="56" spans="1:5" x14ac:dyDescent="0.25">
      <c r="A56" s="39" t="s">
        <v>246</v>
      </c>
      <c r="B56" s="48" t="s">
        <v>247</v>
      </c>
      <c r="C56" s="49" t="s">
        <v>133</v>
      </c>
      <c r="D56" s="50">
        <v>27045</v>
      </c>
      <c r="E56" s="51"/>
    </row>
    <row r="57" spans="1:5" x14ac:dyDescent="0.25">
      <c r="A57" s="39" t="s">
        <v>248</v>
      </c>
      <c r="B57" s="48" t="s">
        <v>250</v>
      </c>
      <c r="C57" s="49" t="s">
        <v>80</v>
      </c>
      <c r="D57" s="50">
        <v>17451</v>
      </c>
      <c r="E57" s="51"/>
    </row>
    <row r="58" spans="1:5" x14ac:dyDescent="0.25">
      <c r="A58" s="39" t="s">
        <v>252</v>
      </c>
      <c r="B58" s="48" t="s">
        <v>254</v>
      </c>
      <c r="C58" s="49" t="s">
        <v>80</v>
      </c>
      <c r="D58" s="50">
        <v>26015</v>
      </c>
      <c r="E58" s="51"/>
    </row>
    <row r="59" spans="1:5" x14ac:dyDescent="0.25">
      <c r="A59" s="39" t="s">
        <v>257</v>
      </c>
      <c r="B59" s="48" t="s">
        <v>259</v>
      </c>
      <c r="C59" s="49" t="s">
        <v>80</v>
      </c>
      <c r="D59" s="50">
        <v>26186</v>
      </c>
      <c r="E59" s="51"/>
    </row>
    <row r="60" spans="1:5" x14ac:dyDescent="0.25">
      <c r="A60" s="39" t="s">
        <v>262</v>
      </c>
      <c r="B60" s="48" t="s">
        <v>263</v>
      </c>
      <c r="C60" s="49" t="s">
        <v>80</v>
      </c>
      <c r="D60" s="50">
        <v>13667</v>
      </c>
      <c r="E60" s="51"/>
    </row>
    <row r="61" spans="1:5" x14ac:dyDescent="0.25">
      <c r="A61" s="39" t="s">
        <v>266</v>
      </c>
      <c r="B61" s="48" t="s">
        <v>267</v>
      </c>
      <c r="C61" s="49" t="s">
        <v>80</v>
      </c>
      <c r="D61" s="50">
        <v>19309</v>
      </c>
      <c r="E61" s="51"/>
    </row>
    <row r="62" spans="1:5" x14ac:dyDescent="0.25">
      <c r="A62" s="39" t="s">
        <v>170</v>
      </c>
      <c r="B62" s="48" t="s">
        <v>171</v>
      </c>
      <c r="C62" s="49" t="s">
        <v>80</v>
      </c>
      <c r="D62" s="50">
        <v>44081</v>
      </c>
      <c r="E62" s="51"/>
    </row>
    <row r="63" spans="1:5" x14ac:dyDescent="0.25">
      <c r="A63" s="39" t="s">
        <v>76</v>
      </c>
      <c r="B63" s="48" t="s">
        <v>78</v>
      </c>
      <c r="C63" s="49" t="s">
        <v>80</v>
      </c>
      <c r="D63" s="50">
        <v>62440</v>
      </c>
      <c r="E63" s="51"/>
    </row>
    <row r="64" spans="1:5" x14ac:dyDescent="0.25">
      <c r="A64" s="39" t="s">
        <v>278</v>
      </c>
      <c r="B64" s="48" t="s">
        <v>280</v>
      </c>
      <c r="C64" s="49" t="s">
        <v>80</v>
      </c>
      <c r="D64" s="50">
        <v>30879</v>
      </c>
      <c r="E64" s="51"/>
    </row>
    <row r="65" spans="1:5" x14ac:dyDescent="0.25">
      <c r="A65" s="39" t="s">
        <v>185</v>
      </c>
      <c r="B65" s="48" t="s">
        <v>186</v>
      </c>
      <c r="C65" s="49" t="s">
        <v>187</v>
      </c>
      <c r="D65" s="50">
        <v>43108</v>
      </c>
      <c r="E65" s="51"/>
    </row>
    <row r="66" spans="1:5" x14ac:dyDescent="0.25">
      <c r="A66" s="39" t="s">
        <v>285</v>
      </c>
      <c r="B66" s="48" t="s">
        <v>287</v>
      </c>
      <c r="C66" s="49" t="s">
        <v>187</v>
      </c>
      <c r="D66" s="50">
        <v>18405</v>
      </c>
      <c r="E66" s="51"/>
    </row>
    <row r="67" spans="1:5" x14ac:dyDescent="0.25">
      <c r="A67" s="60" t="s">
        <v>289</v>
      </c>
      <c r="B67" s="60" t="s">
        <v>291</v>
      </c>
      <c r="C67" s="61" t="s">
        <v>187</v>
      </c>
      <c r="D67" s="62">
        <v>7632</v>
      </c>
      <c r="E67" s="63" t="s">
        <v>293</v>
      </c>
    </row>
    <row r="68" spans="1:5" x14ac:dyDescent="0.25">
      <c r="A68" s="39" t="s">
        <v>294</v>
      </c>
      <c r="B68" s="48" t="s">
        <v>295</v>
      </c>
      <c r="C68" s="49" t="s">
        <v>187</v>
      </c>
      <c r="D68" s="50">
        <v>16680</v>
      </c>
      <c r="E68" s="51"/>
    </row>
    <row r="69" spans="1:5" x14ac:dyDescent="0.25">
      <c r="A69" s="39" t="s">
        <v>298</v>
      </c>
      <c r="B69" s="48" t="s">
        <v>301</v>
      </c>
      <c r="C69" s="49" t="s">
        <v>187</v>
      </c>
      <c r="D69" s="50">
        <v>22565</v>
      </c>
      <c r="E69" s="51"/>
    </row>
    <row r="70" spans="1:5" x14ac:dyDescent="0.25">
      <c r="A70" s="39" t="s">
        <v>302</v>
      </c>
      <c r="B70" s="48" t="s">
        <v>304</v>
      </c>
      <c r="C70" s="49" t="s">
        <v>306</v>
      </c>
      <c r="D70" s="50">
        <v>17019</v>
      </c>
      <c r="E70" s="51"/>
    </row>
    <row r="71" spans="1:5" x14ac:dyDescent="0.25">
      <c r="A71" s="39" t="s">
        <v>308</v>
      </c>
      <c r="B71" s="48" t="s">
        <v>309</v>
      </c>
      <c r="C71" s="49" t="s">
        <v>306</v>
      </c>
      <c r="D71" s="50">
        <v>15016</v>
      </c>
      <c r="E71" s="51"/>
    </row>
    <row r="72" spans="1:5" x14ac:dyDescent="0.25">
      <c r="A72" s="39" t="s">
        <v>312</v>
      </c>
      <c r="B72" s="48" t="s">
        <v>313</v>
      </c>
      <c r="C72" s="49" t="s">
        <v>272</v>
      </c>
      <c r="D72" s="50">
        <v>20842</v>
      </c>
      <c r="E72" s="51"/>
    </row>
    <row r="73" spans="1:5" x14ac:dyDescent="0.25">
      <c r="A73" s="39" t="s">
        <v>314</v>
      </c>
      <c r="B73" s="48" t="s">
        <v>317</v>
      </c>
      <c r="C73" s="49" t="s">
        <v>272</v>
      </c>
      <c r="D73" s="50">
        <v>21707</v>
      </c>
      <c r="E73" s="51"/>
    </row>
    <row r="74" spans="1:5" x14ac:dyDescent="0.25">
      <c r="A74" s="39" t="s">
        <v>320</v>
      </c>
      <c r="B74" s="48" t="s">
        <v>322</v>
      </c>
      <c r="C74" s="49" t="s">
        <v>272</v>
      </c>
      <c r="D74" s="50">
        <v>16508</v>
      </c>
      <c r="E74" s="51"/>
    </row>
    <row r="75" spans="1:5" x14ac:dyDescent="0.25">
      <c r="A75" s="39" t="s">
        <v>323</v>
      </c>
      <c r="B75" s="48" t="s">
        <v>324</v>
      </c>
      <c r="C75" s="49" t="s">
        <v>272</v>
      </c>
      <c r="D75" s="50">
        <v>26809</v>
      </c>
      <c r="E75" s="51"/>
    </row>
    <row r="76" spans="1:5" x14ac:dyDescent="0.25">
      <c r="A76" s="39" t="s">
        <v>325</v>
      </c>
      <c r="B76" s="48" t="s">
        <v>328</v>
      </c>
      <c r="C76" s="49" t="s">
        <v>272</v>
      </c>
      <c r="D76" s="50">
        <v>23479</v>
      </c>
      <c r="E76" s="51"/>
    </row>
    <row r="77" spans="1:5" x14ac:dyDescent="0.25">
      <c r="A77" s="39" t="s">
        <v>330</v>
      </c>
      <c r="B77" s="48" t="s">
        <v>333</v>
      </c>
      <c r="C77" s="49" t="s">
        <v>272</v>
      </c>
      <c r="D77" s="50">
        <v>24142</v>
      </c>
      <c r="E77" s="51"/>
    </row>
    <row r="78" spans="1:5" x14ac:dyDescent="0.25">
      <c r="A78" s="60" t="s">
        <v>335</v>
      </c>
      <c r="B78" s="60" t="s">
        <v>336</v>
      </c>
      <c r="C78" s="61" t="s">
        <v>272</v>
      </c>
      <c r="D78" s="62">
        <v>13530</v>
      </c>
      <c r="E78" s="63" t="s">
        <v>193</v>
      </c>
    </row>
    <row r="79" spans="1:5" x14ac:dyDescent="0.25">
      <c r="A79" s="39" t="s">
        <v>337</v>
      </c>
      <c r="B79" s="48" t="s">
        <v>338</v>
      </c>
      <c r="C79" s="49" t="s">
        <v>272</v>
      </c>
      <c r="D79" s="50">
        <v>19411</v>
      </c>
      <c r="E79" s="51"/>
    </row>
    <row r="80" spans="1:5" x14ac:dyDescent="0.25">
      <c r="A80" s="39" t="s">
        <v>270</v>
      </c>
      <c r="B80" s="48" t="s">
        <v>271</v>
      </c>
      <c r="C80" s="49" t="s">
        <v>272</v>
      </c>
      <c r="D80" s="50">
        <v>37269</v>
      </c>
      <c r="E80" s="51"/>
    </row>
    <row r="81" spans="1:5" x14ac:dyDescent="0.25">
      <c r="A81" s="39" t="s">
        <v>341</v>
      </c>
      <c r="B81" s="48" t="s">
        <v>342</v>
      </c>
      <c r="C81" s="49" t="s">
        <v>343</v>
      </c>
      <c r="D81" s="50">
        <v>5732</v>
      </c>
      <c r="E81" s="51"/>
    </row>
    <row r="82" spans="1:5" x14ac:dyDescent="0.25">
      <c r="A82" s="39" t="s">
        <v>345</v>
      </c>
      <c r="B82" s="48" t="s">
        <v>346</v>
      </c>
      <c r="C82" s="49" t="s">
        <v>343</v>
      </c>
      <c r="D82" s="50">
        <v>11319</v>
      </c>
      <c r="E82" s="51"/>
    </row>
    <row r="83" spans="1:5" x14ac:dyDescent="0.25">
      <c r="A83" s="39" t="s">
        <v>348</v>
      </c>
      <c r="B83" s="48" t="s">
        <v>351</v>
      </c>
      <c r="C83" s="49" t="s">
        <v>343</v>
      </c>
      <c r="D83" s="50">
        <v>13188</v>
      </c>
      <c r="E83" s="51"/>
    </row>
    <row r="84" spans="1:5" x14ac:dyDescent="0.25">
      <c r="A84" s="39" t="s">
        <v>353</v>
      </c>
      <c r="B84" s="48" t="s">
        <v>354</v>
      </c>
      <c r="C84" s="49" t="s">
        <v>343</v>
      </c>
      <c r="D84" s="50">
        <v>7496</v>
      </c>
      <c r="E84" s="51"/>
    </row>
    <row r="85" spans="1:5" x14ac:dyDescent="0.25">
      <c r="A85" s="39" t="s">
        <v>355</v>
      </c>
      <c r="B85" s="48" t="s">
        <v>356</v>
      </c>
      <c r="C85" s="49" t="s">
        <v>343</v>
      </c>
      <c r="D85" s="50">
        <v>5756</v>
      </c>
      <c r="E85" s="51"/>
    </row>
    <row r="86" spans="1:5" x14ac:dyDescent="0.25">
      <c r="A86" s="39" t="s">
        <v>357</v>
      </c>
      <c r="B86" s="48" t="s">
        <v>358</v>
      </c>
      <c r="C86" s="49" t="s">
        <v>343</v>
      </c>
      <c r="D86" s="50">
        <v>9946</v>
      </c>
      <c r="E86" s="51"/>
    </row>
    <row r="87" spans="1:5" x14ac:dyDescent="0.25">
      <c r="A87" s="39" t="s">
        <v>359</v>
      </c>
      <c r="B87" s="48" t="s">
        <v>361</v>
      </c>
      <c r="C87" s="49" t="s">
        <v>362</v>
      </c>
      <c r="D87" s="50">
        <v>6580</v>
      </c>
      <c r="E87" s="51"/>
    </row>
    <row r="88" spans="1:5" x14ac:dyDescent="0.25">
      <c r="A88" s="39" t="s">
        <v>363</v>
      </c>
      <c r="B88" s="48" t="s">
        <v>364</v>
      </c>
      <c r="C88" s="49" t="s">
        <v>362</v>
      </c>
      <c r="D88" s="50">
        <v>12825</v>
      </c>
      <c r="E88" s="51"/>
    </row>
    <row r="89" spans="1:5" x14ac:dyDescent="0.25">
      <c r="A89" s="39" t="s">
        <v>366</v>
      </c>
      <c r="B89" s="48" t="s">
        <v>368</v>
      </c>
      <c r="C89" s="49" t="s">
        <v>362</v>
      </c>
      <c r="D89" s="50">
        <v>12000</v>
      </c>
      <c r="E89" s="51"/>
    </row>
    <row r="90" spans="1:5" x14ac:dyDescent="0.25">
      <c r="A90" s="39" t="s">
        <v>371</v>
      </c>
      <c r="B90" s="48" t="s">
        <v>373</v>
      </c>
      <c r="C90" s="49" t="s">
        <v>362</v>
      </c>
      <c r="D90" s="50">
        <v>17384</v>
      </c>
      <c r="E90" s="51"/>
    </row>
    <row r="91" spans="1:5" x14ac:dyDescent="0.25">
      <c r="A91" s="39" t="s">
        <v>375</v>
      </c>
      <c r="B91" s="48" t="s">
        <v>377</v>
      </c>
      <c r="C91" s="49" t="s">
        <v>362</v>
      </c>
      <c r="D91" s="50">
        <v>17049</v>
      </c>
      <c r="E91" s="51"/>
    </row>
    <row r="92" spans="1:5" x14ac:dyDescent="0.25">
      <c r="A92" s="39" t="s">
        <v>379</v>
      </c>
      <c r="B92" s="48" t="s">
        <v>381</v>
      </c>
      <c r="C92" s="49" t="s">
        <v>244</v>
      </c>
      <c r="D92" s="50">
        <v>15791</v>
      </c>
      <c r="E92" s="51"/>
    </row>
    <row r="93" spans="1:5" x14ac:dyDescent="0.25">
      <c r="A93" s="39" t="s">
        <v>241</v>
      </c>
      <c r="B93" s="48" t="s">
        <v>242</v>
      </c>
      <c r="C93" s="49" t="s">
        <v>244</v>
      </c>
      <c r="D93" s="50">
        <v>39096</v>
      </c>
      <c r="E93" s="51"/>
    </row>
    <row r="94" spans="1:5" x14ac:dyDescent="0.25">
      <c r="A94" s="60" t="s">
        <v>385</v>
      </c>
      <c r="B94" s="60" t="s">
        <v>387</v>
      </c>
      <c r="C94" s="61" t="s">
        <v>199</v>
      </c>
      <c r="D94" s="62">
        <v>19997</v>
      </c>
      <c r="E94" s="63" t="s">
        <v>193</v>
      </c>
    </row>
    <row r="95" spans="1:5" x14ac:dyDescent="0.25">
      <c r="A95" s="39" t="s">
        <v>195</v>
      </c>
      <c r="B95" s="48" t="s">
        <v>197</v>
      </c>
      <c r="C95" s="49" t="s">
        <v>199</v>
      </c>
      <c r="D95" s="50">
        <v>42421</v>
      </c>
      <c r="E95" s="51"/>
    </row>
    <row r="96" spans="1:5" x14ac:dyDescent="0.25">
      <c r="A96" s="39" t="s">
        <v>392</v>
      </c>
      <c r="B96" s="48" t="s">
        <v>393</v>
      </c>
      <c r="C96" s="49" t="s">
        <v>199</v>
      </c>
      <c r="D96" s="50">
        <v>32313</v>
      </c>
      <c r="E96" s="51"/>
    </row>
    <row r="97" spans="1:5" x14ac:dyDescent="0.25">
      <c r="A97" s="39" t="s">
        <v>228</v>
      </c>
      <c r="B97" s="48" t="s">
        <v>229</v>
      </c>
      <c r="C97" s="49" t="s">
        <v>199</v>
      </c>
      <c r="D97" s="50">
        <v>39673</v>
      </c>
      <c r="E97" s="51"/>
    </row>
    <row r="98" spans="1:5" x14ac:dyDescent="0.25">
      <c r="A98" s="39" t="s">
        <v>398</v>
      </c>
      <c r="B98" s="48" t="s">
        <v>399</v>
      </c>
      <c r="C98" s="49" t="s">
        <v>199</v>
      </c>
      <c r="D98" s="50">
        <v>28360</v>
      </c>
      <c r="E98" s="51"/>
    </row>
    <row r="99" spans="1:5" x14ac:dyDescent="0.25">
      <c r="A99" s="39" t="s">
        <v>256</v>
      </c>
      <c r="B99" s="48" t="s">
        <v>258</v>
      </c>
      <c r="C99" s="49" t="s">
        <v>199</v>
      </c>
      <c r="D99" s="50">
        <v>38316</v>
      </c>
      <c r="E99" s="51"/>
    </row>
    <row r="100" spans="1:5" x14ac:dyDescent="0.25">
      <c r="A100" s="39" t="s">
        <v>404</v>
      </c>
      <c r="B100" s="48" t="s">
        <v>405</v>
      </c>
      <c r="C100" s="49" t="s">
        <v>407</v>
      </c>
      <c r="D100" s="50">
        <v>21458</v>
      </c>
      <c r="E100" s="51"/>
    </row>
    <row r="101" spans="1:5" x14ac:dyDescent="0.25">
      <c r="A101" s="39" t="s">
        <v>408</v>
      </c>
      <c r="B101" s="48" t="s">
        <v>410</v>
      </c>
      <c r="C101" s="49" t="s">
        <v>407</v>
      </c>
      <c r="D101" s="50">
        <v>12452</v>
      </c>
      <c r="E101" s="51"/>
    </row>
    <row r="102" spans="1:5" x14ac:dyDescent="0.25">
      <c r="A102" s="39" t="s">
        <v>412</v>
      </c>
      <c r="B102" s="48" t="s">
        <v>415</v>
      </c>
      <c r="C102" s="49" t="s">
        <v>407</v>
      </c>
      <c r="D102" s="50">
        <v>21652</v>
      </c>
      <c r="E102" s="51"/>
    </row>
    <row r="103" spans="1:5" x14ac:dyDescent="0.25">
      <c r="A103" s="39" t="s">
        <v>417</v>
      </c>
      <c r="B103" s="48" t="s">
        <v>419</v>
      </c>
      <c r="C103" s="49" t="s">
        <v>407</v>
      </c>
      <c r="D103" s="50">
        <v>24080</v>
      </c>
      <c r="E103" s="51"/>
    </row>
    <row r="104" spans="1:5" x14ac:dyDescent="0.25">
      <c r="A104" s="39" t="s">
        <v>421</v>
      </c>
      <c r="B104" s="48" t="s">
        <v>424</v>
      </c>
      <c r="C104" s="49" t="s">
        <v>407</v>
      </c>
      <c r="D104" s="50">
        <v>17323</v>
      </c>
      <c r="E104" s="51"/>
    </row>
    <row r="105" spans="1:5" x14ac:dyDescent="0.25">
      <c r="A105" s="39" t="s">
        <v>426</v>
      </c>
      <c r="B105" s="48" t="s">
        <v>428</v>
      </c>
      <c r="C105" s="49" t="s">
        <v>407</v>
      </c>
      <c r="D105" s="50">
        <v>15338</v>
      </c>
      <c r="E105" s="51"/>
    </row>
    <row r="106" spans="1:5" x14ac:dyDescent="0.25">
      <c r="A106" s="39" t="s">
        <v>430</v>
      </c>
      <c r="B106" s="48" t="s">
        <v>432</v>
      </c>
      <c r="C106" s="49" t="s">
        <v>407</v>
      </c>
      <c r="D106" s="50">
        <v>12134</v>
      </c>
      <c r="E106" s="51"/>
    </row>
    <row r="107" spans="1:5" x14ac:dyDescent="0.25">
      <c r="A107" s="39" t="s">
        <v>434</v>
      </c>
      <c r="B107" s="48" t="s">
        <v>436</v>
      </c>
      <c r="C107" s="49" t="s">
        <v>98</v>
      </c>
      <c r="D107" s="50">
        <v>21836</v>
      </c>
      <c r="E107" s="51"/>
    </row>
    <row r="108" spans="1:5" x14ac:dyDescent="0.25">
      <c r="A108" s="39" t="s">
        <v>438</v>
      </c>
      <c r="B108" s="48" t="s">
        <v>440</v>
      </c>
      <c r="C108" s="49" t="s">
        <v>98</v>
      </c>
      <c r="D108" s="50">
        <v>18465</v>
      </c>
      <c r="E108" s="51"/>
    </row>
    <row r="109" spans="1:5" x14ac:dyDescent="0.25">
      <c r="A109" s="39" t="s">
        <v>441</v>
      </c>
      <c r="B109" s="48" t="s">
        <v>442</v>
      </c>
      <c r="C109" s="49" t="s">
        <v>98</v>
      </c>
      <c r="D109" s="50">
        <v>22976</v>
      </c>
      <c r="E109" s="51"/>
    </row>
    <row r="110" spans="1:5" x14ac:dyDescent="0.25">
      <c r="A110" s="39" t="s">
        <v>94</v>
      </c>
      <c r="B110" s="48" t="s">
        <v>96</v>
      </c>
      <c r="C110" s="49" t="s">
        <v>98</v>
      </c>
      <c r="D110" s="50">
        <v>55551</v>
      </c>
      <c r="E110" s="51"/>
    </row>
    <row r="111" spans="1:5" x14ac:dyDescent="0.25">
      <c r="A111" s="39" t="s">
        <v>143</v>
      </c>
      <c r="B111" s="48" t="s">
        <v>145</v>
      </c>
      <c r="C111" s="49" t="s">
        <v>98</v>
      </c>
      <c r="D111" s="50">
        <v>48492</v>
      </c>
      <c r="E111" s="51"/>
    </row>
    <row r="112" spans="1:5" x14ac:dyDescent="0.25">
      <c r="A112" s="60" t="s">
        <v>448</v>
      </c>
      <c r="B112" s="60" t="s">
        <v>450</v>
      </c>
      <c r="C112" s="61" t="s">
        <v>98</v>
      </c>
      <c r="D112" s="62">
        <v>2912</v>
      </c>
      <c r="E112" s="63" t="s">
        <v>452</v>
      </c>
    </row>
    <row r="113" spans="1:5" x14ac:dyDescent="0.25">
      <c r="A113" s="39" t="s">
        <v>453</v>
      </c>
      <c r="B113" s="48" t="s">
        <v>455</v>
      </c>
      <c r="C113" s="49" t="s">
        <v>98</v>
      </c>
      <c r="D113" s="50">
        <v>13800</v>
      </c>
      <c r="E113" s="51"/>
    </row>
    <row r="114" spans="1:5" x14ac:dyDescent="0.25">
      <c r="A114" s="39" t="s">
        <v>456</v>
      </c>
      <c r="B114" s="48" t="s">
        <v>458</v>
      </c>
      <c r="C114" s="49" t="s">
        <v>460</v>
      </c>
      <c r="D114" s="50">
        <v>12342</v>
      </c>
      <c r="E114" s="51"/>
    </row>
    <row r="115" spans="1:5" x14ac:dyDescent="0.25">
      <c r="A115" s="39" t="s">
        <v>461</v>
      </c>
      <c r="B115" s="48" t="s">
        <v>463</v>
      </c>
      <c r="C115" s="49" t="s">
        <v>460</v>
      </c>
      <c r="D115" s="50">
        <v>16308</v>
      </c>
      <c r="E115" s="51"/>
    </row>
    <row r="116" spans="1:5" x14ac:dyDescent="0.25">
      <c r="A116" s="39" t="s">
        <v>465</v>
      </c>
      <c r="B116" s="48" t="s">
        <v>466</v>
      </c>
      <c r="C116" s="49" t="s">
        <v>460</v>
      </c>
      <c r="D116" s="50">
        <v>21618</v>
      </c>
      <c r="E116" s="51"/>
    </row>
    <row r="117" spans="1:5" x14ac:dyDescent="0.25">
      <c r="A117" s="39" t="s">
        <v>469</v>
      </c>
      <c r="B117" s="48" t="s">
        <v>470</v>
      </c>
      <c r="C117" s="49" t="s">
        <v>255</v>
      </c>
      <c r="D117" s="50">
        <v>21701</v>
      </c>
      <c r="E117" s="51"/>
    </row>
    <row r="118" spans="1:5" x14ac:dyDescent="0.25">
      <c r="A118" s="39" t="s">
        <v>471</v>
      </c>
      <c r="B118" s="48" t="s">
        <v>474</v>
      </c>
      <c r="C118" s="49" t="s">
        <v>255</v>
      </c>
      <c r="D118" s="50">
        <v>27222</v>
      </c>
      <c r="E118" s="51"/>
    </row>
    <row r="119" spans="1:5" x14ac:dyDescent="0.25">
      <c r="A119" s="39" t="s">
        <v>319</v>
      </c>
      <c r="B119" s="48" t="s">
        <v>321</v>
      </c>
      <c r="C119" s="49" t="s">
        <v>255</v>
      </c>
      <c r="D119" s="50">
        <v>34475</v>
      </c>
      <c r="E119" s="51"/>
    </row>
    <row r="120" spans="1:5" x14ac:dyDescent="0.25">
      <c r="A120" s="39" t="s">
        <v>477</v>
      </c>
      <c r="B120" s="48" t="s">
        <v>479</v>
      </c>
      <c r="C120" s="49" t="s">
        <v>255</v>
      </c>
      <c r="D120" s="50">
        <v>20205</v>
      </c>
      <c r="E120" s="51"/>
    </row>
    <row r="121" spans="1:5" x14ac:dyDescent="0.25">
      <c r="A121" s="39" t="s">
        <v>483</v>
      </c>
      <c r="B121" s="48" t="s">
        <v>484</v>
      </c>
      <c r="C121" s="49" t="s">
        <v>255</v>
      </c>
      <c r="D121" s="50">
        <v>14826</v>
      </c>
      <c r="E121" s="51"/>
    </row>
    <row r="122" spans="1:5" x14ac:dyDescent="0.25">
      <c r="A122" s="60" t="s">
        <v>486</v>
      </c>
      <c r="B122" s="60" t="s">
        <v>489</v>
      </c>
      <c r="C122" s="61" t="s">
        <v>255</v>
      </c>
      <c r="D122" s="62">
        <v>5602</v>
      </c>
      <c r="E122" s="63" t="s">
        <v>490</v>
      </c>
    </row>
    <row r="123" spans="1:5" x14ac:dyDescent="0.25">
      <c r="A123" s="39" t="s">
        <v>251</v>
      </c>
      <c r="B123" s="48" t="s">
        <v>253</v>
      </c>
      <c r="C123" s="49" t="s">
        <v>255</v>
      </c>
      <c r="D123" s="50">
        <v>38342</v>
      </c>
      <c r="E123" s="51"/>
    </row>
    <row r="124" spans="1:5" x14ac:dyDescent="0.25">
      <c r="A124" s="39" t="s">
        <v>494</v>
      </c>
      <c r="B124" s="48" t="s">
        <v>497</v>
      </c>
      <c r="C124" s="49" t="s">
        <v>255</v>
      </c>
      <c r="D124" s="50">
        <v>11709</v>
      </c>
      <c r="E124" s="51"/>
    </row>
    <row r="125" spans="1:5" x14ac:dyDescent="0.25">
      <c r="A125" s="39" t="s">
        <v>499</v>
      </c>
      <c r="B125" s="48" t="s">
        <v>501</v>
      </c>
      <c r="C125" s="49" t="s">
        <v>255</v>
      </c>
      <c r="D125" s="50">
        <v>28176</v>
      </c>
      <c r="E125" s="51"/>
    </row>
    <row r="126" spans="1:5" x14ac:dyDescent="0.25">
      <c r="A126" s="39" t="s">
        <v>502</v>
      </c>
      <c r="B126" s="48" t="s">
        <v>505</v>
      </c>
      <c r="C126" s="49" t="s">
        <v>255</v>
      </c>
      <c r="D126" s="50">
        <v>21739</v>
      </c>
      <c r="E126" s="51"/>
    </row>
    <row r="127" spans="1:5" x14ac:dyDescent="0.25">
      <c r="A127" s="39" t="s">
        <v>352</v>
      </c>
      <c r="B127" s="48" t="s">
        <v>360</v>
      </c>
      <c r="C127" s="49" t="s">
        <v>255</v>
      </c>
      <c r="D127" s="50">
        <v>33410</v>
      </c>
      <c r="E127" s="51"/>
    </row>
    <row r="128" spans="1:5" x14ac:dyDescent="0.25">
      <c r="A128" s="39" t="s">
        <v>509</v>
      </c>
      <c r="B128" s="48" t="s">
        <v>511</v>
      </c>
      <c r="C128" s="49" t="s">
        <v>512</v>
      </c>
      <c r="D128" s="50">
        <v>9397</v>
      </c>
      <c r="E128" s="51"/>
    </row>
    <row r="129" spans="1:5" x14ac:dyDescent="0.25">
      <c r="A129" s="39" t="s">
        <v>515</v>
      </c>
      <c r="B129" s="48" t="s">
        <v>517</v>
      </c>
      <c r="C129" s="49" t="s">
        <v>512</v>
      </c>
      <c r="D129" s="50">
        <v>21034</v>
      </c>
      <c r="E129" s="51"/>
    </row>
    <row r="130" spans="1:5" x14ac:dyDescent="0.25">
      <c r="A130" s="39" t="s">
        <v>518</v>
      </c>
      <c r="B130" s="48" t="s">
        <v>521</v>
      </c>
      <c r="C130" s="49" t="s">
        <v>512</v>
      </c>
      <c r="D130" s="50">
        <v>19943</v>
      </c>
      <c r="E130" s="51"/>
    </row>
    <row r="131" spans="1:5" x14ac:dyDescent="0.25">
      <c r="A131" s="39" t="s">
        <v>522</v>
      </c>
      <c r="B131" s="48" t="s">
        <v>523</v>
      </c>
      <c r="C131" s="49" t="s">
        <v>512</v>
      </c>
      <c r="D131" s="50">
        <v>9817</v>
      </c>
      <c r="E131" s="51"/>
    </row>
    <row r="132" spans="1:5" x14ac:dyDescent="0.25">
      <c r="A132" s="39" t="s">
        <v>524</v>
      </c>
      <c r="B132" s="48" t="s">
        <v>525</v>
      </c>
      <c r="C132" s="49" t="s">
        <v>512</v>
      </c>
      <c r="D132" s="50">
        <v>8447</v>
      </c>
      <c r="E132" s="51"/>
    </row>
    <row r="133" spans="1:5" x14ac:dyDescent="0.25">
      <c r="A133" s="39" t="s">
        <v>527</v>
      </c>
      <c r="B133" s="48" t="s">
        <v>529</v>
      </c>
      <c r="C133" s="49" t="s">
        <v>512</v>
      </c>
      <c r="D133" s="50">
        <v>15770</v>
      </c>
      <c r="E133" s="51"/>
    </row>
    <row r="134" spans="1:5" x14ac:dyDescent="0.25">
      <c r="A134" s="39" t="s">
        <v>530</v>
      </c>
      <c r="B134" s="48" t="s">
        <v>531</v>
      </c>
      <c r="C134" s="49" t="s">
        <v>512</v>
      </c>
      <c r="D134" s="50">
        <v>13992</v>
      </c>
      <c r="E134" s="51"/>
    </row>
    <row r="135" spans="1:5" x14ac:dyDescent="0.25">
      <c r="A135" s="39" t="s">
        <v>533</v>
      </c>
      <c r="B135" s="48" t="s">
        <v>535</v>
      </c>
      <c r="C135" s="49" t="s">
        <v>512</v>
      </c>
      <c r="D135" s="50">
        <v>18182</v>
      </c>
      <c r="E135" s="51"/>
    </row>
    <row r="136" spans="1:5" x14ac:dyDescent="0.25">
      <c r="A136" s="39" t="s">
        <v>537</v>
      </c>
      <c r="B136" s="48" t="s">
        <v>539</v>
      </c>
      <c r="C136" s="49" t="s">
        <v>512</v>
      </c>
      <c r="D136" s="50">
        <v>16599</v>
      </c>
      <c r="E136" s="51"/>
    </row>
    <row r="137" spans="1:5" x14ac:dyDescent="0.25">
      <c r="A137" s="39" t="s">
        <v>541</v>
      </c>
      <c r="B137" s="48" t="s">
        <v>543</v>
      </c>
      <c r="C137" s="49" t="s">
        <v>422</v>
      </c>
      <c r="D137" s="50">
        <v>16825</v>
      </c>
      <c r="E137" s="51"/>
    </row>
    <row r="138" spans="1:5" x14ac:dyDescent="0.25">
      <c r="A138" s="39" t="s">
        <v>545</v>
      </c>
      <c r="B138" s="48" t="s">
        <v>547</v>
      </c>
      <c r="C138" s="49" t="s">
        <v>422</v>
      </c>
      <c r="D138" s="50">
        <v>26392</v>
      </c>
      <c r="E138" s="51"/>
    </row>
    <row r="139" spans="1:5" x14ac:dyDescent="0.25">
      <c r="A139" s="60" t="s">
        <v>548</v>
      </c>
      <c r="B139" s="60" t="s">
        <v>549</v>
      </c>
      <c r="C139" s="61" t="s">
        <v>422</v>
      </c>
      <c r="D139" s="62">
        <v>18612</v>
      </c>
      <c r="E139" s="63" t="s">
        <v>193</v>
      </c>
    </row>
    <row r="140" spans="1:5" x14ac:dyDescent="0.25">
      <c r="A140" s="39" t="s">
        <v>550</v>
      </c>
      <c r="B140" s="48" t="s">
        <v>551</v>
      </c>
      <c r="C140" s="49" t="s">
        <v>422</v>
      </c>
      <c r="D140" s="50">
        <v>21716</v>
      </c>
      <c r="E140" s="51"/>
    </row>
    <row r="141" spans="1:5" x14ac:dyDescent="0.25">
      <c r="A141" s="39" t="s">
        <v>553</v>
      </c>
      <c r="B141" s="48" t="s">
        <v>555</v>
      </c>
      <c r="C141" s="49" t="s">
        <v>422</v>
      </c>
      <c r="D141" s="50">
        <v>17210</v>
      </c>
      <c r="E141" s="51"/>
    </row>
    <row r="142" spans="1:5" x14ac:dyDescent="0.25">
      <c r="A142" s="39" t="s">
        <v>557</v>
      </c>
      <c r="B142" s="48" t="s">
        <v>558</v>
      </c>
      <c r="C142" s="49" t="s">
        <v>422</v>
      </c>
      <c r="D142" s="50">
        <v>19207</v>
      </c>
      <c r="E142" s="51"/>
    </row>
    <row r="143" spans="1:5" x14ac:dyDescent="0.25">
      <c r="A143" s="39" t="s">
        <v>561</v>
      </c>
      <c r="B143" s="48" t="s">
        <v>563</v>
      </c>
      <c r="C143" s="49" t="s">
        <v>422</v>
      </c>
      <c r="D143" s="50">
        <v>20441</v>
      </c>
      <c r="E143" s="51"/>
    </row>
    <row r="144" spans="1:5" x14ac:dyDescent="0.25">
      <c r="A144" s="39" t="s">
        <v>565</v>
      </c>
      <c r="B144" s="48" t="s">
        <v>567</v>
      </c>
      <c r="C144" s="49" t="s">
        <v>422</v>
      </c>
      <c r="D144" s="50">
        <v>21426</v>
      </c>
      <c r="E144" s="51"/>
    </row>
    <row r="145" spans="1:5" x14ac:dyDescent="0.25">
      <c r="A145" s="39" t="s">
        <v>570</v>
      </c>
      <c r="B145" s="48" t="s">
        <v>572</v>
      </c>
      <c r="C145" s="49" t="s">
        <v>422</v>
      </c>
      <c r="D145" s="50">
        <v>20908</v>
      </c>
      <c r="E145" s="51"/>
    </row>
    <row r="146" spans="1:5" x14ac:dyDescent="0.25">
      <c r="A146" s="39" t="s">
        <v>418</v>
      </c>
      <c r="B146" s="48" t="s">
        <v>420</v>
      </c>
      <c r="C146" s="49" t="s">
        <v>422</v>
      </c>
      <c r="D146" s="50">
        <v>31627</v>
      </c>
      <c r="E146" s="51"/>
    </row>
    <row r="147" spans="1:5" x14ac:dyDescent="0.25">
      <c r="A147" s="39" t="s">
        <v>576</v>
      </c>
      <c r="B147" s="48" t="s">
        <v>577</v>
      </c>
      <c r="C147" s="49" t="s">
        <v>422</v>
      </c>
      <c r="D147" s="50">
        <v>19048</v>
      </c>
      <c r="E147" s="51"/>
    </row>
    <row r="148" spans="1:5" x14ac:dyDescent="0.25">
      <c r="A148" s="39" t="s">
        <v>423</v>
      </c>
      <c r="B148" s="48" t="s">
        <v>425</v>
      </c>
      <c r="C148" s="49" t="s">
        <v>75</v>
      </c>
      <c r="D148" s="50">
        <v>31515</v>
      </c>
      <c r="E148" s="51"/>
    </row>
    <row r="149" spans="1:5" x14ac:dyDescent="0.25">
      <c r="A149" s="39" t="s">
        <v>414</v>
      </c>
      <c r="B149" s="48" t="s">
        <v>416</v>
      </c>
      <c r="C149" s="49" t="s">
        <v>75</v>
      </c>
      <c r="D149" s="50">
        <v>31658</v>
      </c>
      <c r="E149" s="51"/>
    </row>
    <row r="150" spans="1:5" x14ac:dyDescent="0.25">
      <c r="A150" s="39" t="s">
        <v>71</v>
      </c>
      <c r="B150" s="48" t="s">
        <v>74</v>
      </c>
      <c r="C150" s="49" t="s">
        <v>75</v>
      </c>
      <c r="D150" s="50">
        <v>65822</v>
      </c>
      <c r="E150" s="51"/>
    </row>
    <row r="151" spans="1:5" x14ac:dyDescent="0.25">
      <c r="A151" s="39" t="s">
        <v>584</v>
      </c>
      <c r="B151" s="48" t="s">
        <v>586</v>
      </c>
      <c r="C151" s="49" t="s">
        <v>588</v>
      </c>
      <c r="D151" s="50">
        <v>19169</v>
      </c>
      <c r="E151" s="51"/>
    </row>
    <row r="152" spans="1:5" x14ac:dyDescent="0.25">
      <c r="A152" s="39" t="s">
        <v>589</v>
      </c>
      <c r="B152" s="48" t="s">
        <v>590</v>
      </c>
      <c r="C152" s="49" t="s">
        <v>588</v>
      </c>
      <c r="D152" s="50">
        <v>17131</v>
      </c>
      <c r="E152" s="51"/>
    </row>
    <row r="153" spans="1:5" x14ac:dyDescent="0.25">
      <c r="A153" s="39" t="s">
        <v>591</v>
      </c>
      <c r="B153" s="48" t="s">
        <v>593</v>
      </c>
      <c r="C153" s="49" t="s">
        <v>588</v>
      </c>
      <c r="D153" s="50">
        <v>11135</v>
      </c>
      <c r="E153" s="51"/>
    </row>
    <row r="154" spans="1:5" x14ac:dyDescent="0.25">
      <c r="A154" s="39" t="s">
        <v>595</v>
      </c>
      <c r="B154" s="48" t="s">
        <v>597</v>
      </c>
      <c r="C154" s="49" t="s">
        <v>588</v>
      </c>
      <c r="D154" s="50">
        <v>19806</v>
      </c>
      <c r="E154" s="51"/>
    </row>
    <row r="155" spans="1:5" x14ac:dyDescent="0.25">
      <c r="A155" s="39" t="s">
        <v>598</v>
      </c>
      <c r="B155" s="48" t="s">
        <v>599</v>
      </c>
      <c r="C155" s="49" t="s">
        <v>588</v>
      </c>
      <c r="D155" s="50">
        <v>12282</v>
      </c>
      <c r="E155" s="51"/>
    </row>
    <row r="156" spans="1:5" x14ac:dyDescent="0.25">
      <c r="A156" s="39" t="s">
        <v>602</v>
      </c>
      <c r="B156" s="48" t="s">
        <v>603</v>
      </c>
      <c r="C156" s="49" t="s">
        <v>588</v>
      </c>
      <c r="D156" s="50">
        <v>22743</v>
      </c>
      <c r="E156" s="51"/>
    </row>
    <row r="157" spans="1:5" x14ac:dyDescent="0.25">
      <c r="A157" s="39" t="s">
        <v>574</v>
      </c>
      <c r="B157" s="48" t="s">
        <v>575</v>
      </c>
      <c r="C157" s="49" t="s">
        <v>44</v>
      </c>
      <c r="D157" s="50">
        <v>26826</v>
      </c>
      <c r="E157" s="51"/>
    </row>
    <row r="158" spans="1:5" x14ac:dyDescent="0.25">
      <c r="A158" s="39" t="s">
        <v>40</v>
      </c>
      <c r="B158" s="48" t="s">
        <v>42</v>
      </c>
      <c r="C158" s="49" t="s">
        <v>44</v>
      </c>
      <c r="D158" s="50">
        <v>165848</v>
      </c>
      <c r="E158" s="51"/>
    </row>
    <row r="159" spans="1:5" x14ac:dyDescent="0.25">
      <c r="A159" s="39" t="s">
        <v>608</v>
      </c>
      <c r="B159" s="48" t="s">
        <v>610</v>
      </c>
      <c r="C159" s="49" t="s">
        <v>44</v>
      </c>
      <c r="D159" s="50">
        <v>24397</v>
      </c>
      <c r="E159" s="51"/>
    </row>
    <row r="160" spans="1:5" x14ac:dyDescent="0.25">
      <c r="A160" s="39" t="s">
        <v>612</v>
      </c>
      <c r="B160" s="48" t="s">
        <v>614</v>
      </c>
      <c r="C160" s="49" t="s">
        <v>44</v>
      </c>
      <c r="D160" s="50">
        <v>22306</v>
      </c>
      <c r="E160" s="51"/>
    </row>
    <row r="161" spans="1:5" x14ac:dyDescent="0.25">
      <c r="A161" s="39" t="s">
        <v>616</v>
      </c>
      <c r="B161" s="48" t="s">
        <v>618</v>
      </c>
      <c r="C161" s="49" t="s">
        <v>44</v>
      </c>
      <c r="D161" s="50">
        <v>24747</v>
      </c>
      <c r="E161" s="51"/>
    </row>
    <row r="162" spans="1:5" x14ac:dyDescent="0.25">
      <c r="A162" s="39" t="s">
        <v>286</v>
      </c>
      <c r="B162" s="48" t="s">
        <v>288</v>
      </c>
      <c r="C162" s="49" t="s">
        <v>44</v>
      </c>
      <c r="D162" s="50">
        <v>35948</v>
      </c>
      <c r="E162" s="51"/>
    </row>
    <row r="163" spans="1:5" x14ac:dyDescent="0.25">
      <c r="A163" s="39" t="s">
        <v>299</v>
      </c>
      <c r="B163" s="48" t="s">
        <v>300</v>
      </c>
      <c r="C163" s="49" t="s">
        <v>44</v>
      </c>
      <c r="D163" s="50">
        <v>35334</v>
      </c>
      <c r="E163" s="51"/>
    </row>
    <row r="164" spans="1:5" x14ac:dyDescent="0.25">
      <c r="A164" s="39" t="s">
        <v>221</v>
      </c>
      <c r="B164" s="48" t="s">
        <v>223</v>
      </c>
      <c r="C164" s="49" t="s">
        <v>44</v>
      </c>
      <c r="D164" s="50">
        <v>41230</v>
      </c>
      <c r="E164" s="51"/>
    </row>
    <row r="165" spans="1:5" x14ac:dyDescent="0.25">
      <c r="A165" s="39" t="s">
        <v>624</v>
      </c>
      <c r="B165" s="48" t="s">
        <v>625</v>
      </c>
      <c r="C165" s="49" t="s">
        <v>44</v>
      </c>
      <c r="D165" s="50">
        <v>19329</v>
      </c>
      <c r="E165" s="51"/>
    </row>
    <row r="166" spans="1:5" x14ac:dyDescent="0.25">
      <c r="A166" s="39" t="s">
        <v>174</v>
      </c>
      <c r="B166" s="48" t="s">
        <v>175</v>
      </c>
      <c r="C166" s="49" t="s">
        <v>44</v>
      </c>
      <c r="D166" s="50">
        <v>43853</v>
      </c>
      <c r="E166" s="51"/>
    </row>
    <row r="167" spans="1:5" x14ac:dyDescent="0.25">
      <c r="A167" s="39" t="s">
        <v>188</v>
      </c>
      <c r="B167" s="48" t="s">
        <v>190</v>
      </c>
      <c r="C167" s="49" t="s">
        <v>44</v>
      </c>
      <c r="D167" s="50">
        <v>42959</v>
      </c>
      <c r="E167" s="51"/>
    </row>
    <row r="168" spans="1:5" x14ac:dyDescent="0.25">
      <c r="A168" s="39" t="s">
        <v>631</v>
      </c>
      <c r="B168" s="48" t="s">
        <v>633</v>
      </c>
      <c r="C168" s="49" t="s">
        <v>44</v>
      </c>
      <c r="D168" s="50">
        <v>19391</v>
      </c>
      <c r="E168" s="51"/>
    </row>
    <row r="169" spans="1:5" x14ac:dyDescent="0.25">
      <c r="A169" s="39" t="s">
        <v>636</v>
      </c>
      <c r="B169" s="48" t="s">
        <v>638</v>
      </c>
      <c r="C169" s="49" t="s">
        <v>44</v>
      </c>
      <c r="D169" s="50">
        <v>20961</v>
      </c>
      <c r="E169" s="51"/>
    </row>
    <row r="170" spans="1:5" x14ac:dyDescent="0.25">
      <c r="A170" s="39" t="s">
        <v>514</v>
      </c>
      <c r="B170" s="48" t="s">
        <v>516</v>
      </c>
      <c r="C170" s="49" t="s">
        <v>44</v>
      </c>
      <c r="D170" s="50">
        <v>28662</v>
      </c>
      <c r="E170" s="51"/>
    </row>
    <row r="171" spans="1:5" x14ac:dyDescent="0.25">
      <c r="A171" s="39" t="s">
        <v>344</v>
      </c>
      <c r="B171" s="48" t="s">
        <v>347</v>
      </c>
      <c r="C171" s="49" t="s">
        <v>44</v>
      </c>
      <c r="D171" s="50">
        <v>33540</v>
      </c>
      <c r="E171" s="51"/>
    </row>
    <row r="172" spans="1:5" x14ac:dyDescent="0.25">
      <c r="A172" s="39" t="s">
        <v>613</v>
      </c>
      <c r="B172" s="48" t="s">
        <v>615</v>
      </c>
      <c r="C172" s="49" t="s">
        <v>44</v>
      </c>
      <c r="D172" s="50">
        <v>25721</v>
      </c>
      <c r="E172" s="51"/>
    </row>
    <row r="173" spans="1:5" x14ac:dyDescent="0.25">
      <c r="A173" s="39" t="s">
        <v>303</v>
      </c>
      <c r="B173" s="48" t="s">
        <v>305</v>
      </c>
      <c r="C173" s="49" t="s">
        <v>44</v>
      </c>
      <c r="D173" s="50">
        <v>34806</v>
      </c>
      <c r="E173" s="51"/>
    </row>
    <row r="174" spans="1:5" x14ac:dyDescent="0.25">
      <c r="A174" s="39" t="s">
        <v>383</v>
      </c>
      <c r="B174" s="48" t="s">
        <v>384</v>
      </c>
      <c r="C174" s="49" t="s">
        <v>44</v>
      </c>
      <c r="D174" s="50">
        <v>32511</v>
      </c>
      <c r="E174" s="51"/>
    </row>
    <row r="175" spans="1:5" x14ac:dyDescent="0.25">
      <c r="A175" s="39" t="s">
        <v>648</v>
      </c>
      <c r="B175" s="48" t="s">
        <v>650</v>
      </c>
      <c r="C175" s="49" t="s">
        <v>44</v>
      </c>
      <c r="D175" s="50">
        <v>19082</v>
      </c>
      <c r="E175" s="51"/>
    </row>
    <row r="176" spans="1:5" x14ac:dyDescent="0.25">
      <c r="A176" s="39" t="s">
        <v>652</v>
      </c>
      <c r="B176" s="48" t="s">
        <v>654</v>
      </c>
      <c r="C176" s="49" t="s">
        <v>44</v>
      </c>
      <c r="D176" s="50">
        <v>15704</v>
      </c>
      <c r="E176" s="51"/>
    </row>
    <row r="177" spans="1:5" x14ac:dyDescent="0.25">
      <c r="A177" s="39" t="s">
        <v>656</v>
      </c>
      <c r="B177" s="48" t="s">
        <v>658</v>
      </c>
      <c r="C177" s="49" t="s">
        <v>44</v>
      </c>
      <c r="D177" s="50">
        <v>18553</v>
      </c>
      <c r="E177" s="51"/>
    </row>
    <row r="178" spans="1:5" x14ac:dyDescent="0.25">
      <c r="A178" s="39" t="s">
        <v>660</v>
      </c>
      <c r="B178" s="48" t="s">
        <v>662</v>
      </c>
      <c r="C178" s="49" t="s">
        <v>661</v>
      </c>
      <c r="D178" s="50">
        <v>11455</v>
      </c>
      <c r="E178" s="51"/>
    </row>
    <row r="179" spans="1:5" x14ac:dyDescent="0.25">
      <c r="A179" s="39" t="s">
        <v>657</v>
      </c>
      <c r="B179" s="48" t="s">
        <v>659</v>
      </c>
      <c r="C179" s="49" t="s">
        <v>661</v>
      </c>
      <c r="D179" s="50">
        <v>24497</v>
      </c>
      <c r="E179" s="51"/>
    </row>
    <row r="180" spans="1:5" x14ac:dyDescent="0.25">
      <c r="A180" s="39" t="s">
        <v>665</v>
      </c>
      <c r="B180" s="48" t="s">
        <v>668</v>
      </c>
      <c r="C180" s="49" t="s">
        <v>669</v>
      </c>
      <c r="D180" s="50">
        <v>15101</v>
      </c>
      <c r="E180" s="51"/>
    </row>
    <row r="181" spans="1:5" x14ac:dyDescent="0.25">
      <c r="A181" s="39" t="s">
        <v>670</v>
      </c>
      <c r="B181" s="48" t="s">
        <v>672</v>
      </c>
      <c r="C181" s="49" t="s">
        <v>669</v>
      </c>
      <c r="D181" s="50">
        <v>13541</v>
      </c>
      <c r="E181" s="51"/>
    </row>
    <row r="182" spans="1:5" x14ac:dyDescent="0.25">
      <c r="A182" s="39" t="s">
        <v>673</v>
      </c>
      <c r="B182" s="48" t="s">
        <v>674</v>
      </c>
      <c r="C182" s="49" t="s">
        <v>669</v>
      </c>
      <c r="D182" s="50">
        <v>12500</v>
      </c>
      <c r="E182" s="51"/>
    </row>
    <row r="183" spans="1:5" x14ac:dyDescent="0.25">
      <c r="A183" s="39" t="s">
        <v>675</v>
      </c>
      <c r="B183" s="48" t="s">
        <v>677</v>
      </c>
      <c r="C183" s="49" t="s">
        <v>669</v>
      </c>
      <c r="D183" s="50">
        <v>16916</v>
      </c>
      <c r="E183" s="51"/>
    </row>
    <row r="184" spans="1:5" x14ac:dyDescent="0.25">
      <c r="A184" s="39" t="s">
        <v>52</v>
      </c>
      <c r="B184" s="48" t="s">
        <v>53</v>
      </c>
      <c r="C184" s="49" t="s">
        <v>55</v>
      </c>
      <c r="D184" s="50">
        <v>79113</v>
      </c>
      <c r="E184" s="51"/>
    </row>
    <row r="185" spans="1:5" x14ac:dyDescent="0.25">
      <c r="A185" s="39" t="s">
        <v>681</v>
      </c>
      <c r="B185" s="48" t="s">
        <v>682</v>
      </c>
      <c r="C185" s="49" t="s">
        <v>55</v>
      </c>
      <c r="D185" s="50">
        <v>9162</v>
      </c>
      <c r="E185" s="51"/>
    </row>
    <row r="186" spans="1:5" x14ac:dyDescent="0.25">
      <c r="A186" s="39" t="s">
        <v>234</v>
      </c>
      <c r="B186" s="48" t="s">
        <v>236</v>
      </c>
      <c r="C186" s="49" t="s">
        <v>55</v>
      </c>
      <c r="D186" s="50">
        <v>39307</v>
      </c>
      <c r="E186" s="51"/>
    </row>
    <row r="187" spans="1:5" x14ac:dyDescent="0.25">
      <c r="A187" s="39" t="s">
        <v>124</v>
      </c>
      <c r="B187" s="48" t="s">
        <v>127</v>
      </c>
      <c r="C187" s="49" t="s">
        <v>129</v>
      </c>
      <c r="D187" s="50">
        <v>50324</v>
      </c>
      <c r="E187" s="51"/>
    </row>
    <row r="188" spans="1:5" x14ac:dyDescent="0.25">
      <c r="A188" s="39" t="s">
        <v>386</v>
      </c>
      <c r="B188" s="48" t="s">
        <v>388</v>
      </c>
      <c r="C188" s="49" t="s">
        <v>129</v>
      </c>
      <c r="D188" s="50">
        <v>32510</v>
      </c>
      <c r="E188" s="51"/>
    </row>
    <row r="189" spans="1:5" x14ac:dyDescent="0.25">
      <c r="A189" s="39" t="s">
        <v>691</v>
      </c>
      <c r="B189" s="48" t="s">
        <v>693</v>
      </c>
      <c r="C189" s="49" t="s">
        <v>695</v>
      </c>
      <c r="D189" s="50">
        <v>17201</v>
      </c>
      <c r="E189" s="51"/>
    </row>
    <row r="190" spans="1:5" x14ac:dyDescent="0.25">
      <c r="A190" s="39" t="s">
        <v>696</v>
      </c>
      <c r="B190" s="48" t="s">
        <v>699</v>
      </c>
      <c r="C190" s="49" t="s">
        <v>695</v>
      </c>
      <c r="D190" s="50">
        <v>14572</v>
      </c>
      <c r="E190" s="51"/>
    </row>
    <row r="191" spans="1:5" x14ac:dyDescent="0.25">
      <c r="A191" s="39" t="s">
        <v>702</v>
      </c>
      <c r="B191" s="48" t="s">
        <v>703</v>
      </c>
      <c r="C191" s="49" t="s">
        <v>695</v>
      </c>
      <c r="D191" s="50">
        <v>9268</v>
      </c>
      <c r="E191" s="51"/>
    </row>
    <row r="192" spans="1:5" x14ac:dyDescent="0.25">
      <c r="A192" s="39" t="s">
        <v>663</v>
      </c>
      <c r="B192" s="48" t="s">
        <v>664</v>
      </c>
      <c r="C192" s="49" t="s">
        <v>666</v>
      </c>
      <c r="D192" s="50">
        <v>24352</v>
      </c>
      <c r="E192" s="51"/>
    </row>
    <row r="193" spans="1:5" x14ac:dyDescent="0.25">
      <c r="A193" s="39" t="s">
        <v>706</v>
      </c>
      <c r="B193" s="48" t="s">
        <v>707</v>
      </c>
      <c r="C193" s="49" t="s">
        <v>666</v>
      </c>
      <c r="D193" s="50">
        <v>18420</v>
      </c>
      <c r="E193" s="51"/>
    </row>
    <row r="194" spans="1:5" x14ac:dyDescent="0.25">
      <c r="A194" s="39" t="s">
        <v>710</v>
      </c>
      <c r="B194" s="48" t="s">
        <v>712</v>
      </c>
      <c r="C194" s="49" t="s">
        <v>666</v>
      </c>
      <c r="D194" s="50">
        <v>21773</v>
      </c>
      <c r="E194" s="51"/>
    </row>
    <row r="195" spans="1:5" x14ac:dyDescent="0.25">
      <c r="A195" s="39" t="s">
        <v>714</v>
      </c>
      <c r="B195" s="48" t="s">
        <v>716</v>
      </c>
      <c r="C195" s="49" t="s">
        <v>445</v>
      </c>
      <c r="D195" s="50">
        <v>14930</v>
      </c>
      <c r="E195" s="51"/>
    </row>
    <row r="196" spans="1:5" x14ac:dyDescent="0.25">
      <c r="A196" s="39" t="s">
        <v>443</v>
      </c>
      <c r="B196" s="48" t="s">
        <v>444</v>
      </c>
      <c r="C196" s="49" t="s">
        <v>445</v>
      </c>
      <c r="D196" s="50">
        <v>30764</v>
      </c>
      <c r="E196" s="51"/>
    </row>
    <row r="197" spans="1:5" x14ac:dyDescent="0.25">
      <c r="A197" s="39" t="s">
        <v>389</v>
      </c>
      <c r="B197" s="48" t="s">
        <v>390</v>
      </c>
      <c r="C197" s="49" t="s">
        <v>391</v>
      </c>
      <c r="D197" s="50">
        <v>32420</v>
      </c>
      <c r="E197" s="51"/>
    </row>
    <row r="198" spans="1:5" x14ac:dyDescent="0.25">
      <c r="A198" s="39" t="s">
        <v>721</v>
      </c>
      <c r="B198" s="48" t="s">
        <v>725</v>
      </c>
      <c r="C198" s="49" t="s">
        <v>391</v>
      </c>
      <c r="D198" s="50">
        <v>14013</v>
      </c>
      <c r="E198" s="51"/>
    </row>
    <row r="199" spans="1:5" x14ac:dyDescent="0.25">
      <c r="A199" s="39" t="s">
        <v>727</v>
      </c>
      <c r="B199" s="48" t="s">
        <v>729</v>
      </c>
      <c r="C199" s="49" t="s">
        <v>391</v>
      </c>
      <c r="D199" s="50">
        <v>17602</v>
      </c>
      <c r="E199" s="51"/>
    </row>
    <row r="200" spans="1:5" x14ac:dyDescent="0.25">
      <c r="A200" s="39" t="s">
        <v>731</v>
      </c>
      <c r="B200" s="48" t="s">
        <v>732</v>
      </c>
      <c r="C200" s="49" t="s">
        <v>391</v>
      </c>
      <c r="D200" s="50">
        <v>23163</v>
      </c>
      <c r="E200" s="51"/>
    </row>
    <row r="201" spans="1:5" x14ac:dyDescent="0.25">
      <c r="A201" s="39" t="s">
        <v>734</v>
      </c>
      <c r="B201" s="48" t="s">
        <v>736</v>
      </c>
      <c r="C201" s="49" t="s">
        <v>391</v>
      </c>
      <c r="D201" s="50">
        <v>10591</v>
      </c>
      <c r="E201" s="51"/>
    </row>
    <row r="202" spans="1:5" x14ac:dyDescent="0.25">
      <c r="A202" s="39" t="s">
        <v>737</v>
      </c>
      <c r="B202" s="48" t="s">
        <v>740</v>
      </c>
      <c r="C202" s="49" t="s">
        <v>741</v>
      </c>
      <c r="D202" s="50">
        <v>21403</v>
      </c>
      <c r="E202" s="51"/>
    </row>
    <row r="203" spans="1:5" x14ac:dyDescent="0.25">
      <c r="A203" s="39" t="s">
        <v>609</v>
      </c>
      <c r="B203" s="48" t="s">
        <v>611</v>
      </c>
      <c r="C203" s="49" t="s">
        <v>596</v>
      </c>
      <c r="D203" s="50">
        <v>25859</v>
      </c>
      <c r="E203" s="51"/>
    </row>
    <row r="204" spans="1:5" x14ac:dyDescent="0.25">
      <c r="A204" s="39" t="s">
        <v>606</v>
      </c>
      <c r="B204" s="48" t="s">
        <v>607</v>
      </c>
      <c r="C204" s="49" t="s">
        <v>596</v>
      </c>
      <c r="D204" s="50">
        <v>25963</v>
      </c>
      <c r="E204" s="51"/>
    </row>
    <row r="205" spans="1:5" x14ac:dyDescent="0.25">
      <c r="A205" s="39" t="s">
        <v>592</v>
      </c>
      <c r="B205" s="48" t="s">
        <v>594</v>
      </c>
      <c r="C205" s="49" t="s">
        <v>596</v>
      </c>
      <c r="D205" s="50">
        <v>26267</v>
      </c>
      <c r="E205" s="51"/>
    </row>
    <row r="206" spans="1:5" x14ac:dyDescent="0.25">
      <c r="A206" s="39" t="s">
        <v>746</v>
      </c>
      <c r="B206" s="48" t="s">
        <v>747</v>
      </c>
      <c r="C206" s="49" t="s">
        <v>596</v>
      </c>
      <c r="D206" s="50">
        <v>16585</v>
      </c>
      <c r="E206" s="51"/>
    </row>
    <row r="207" spans="1:5" x14ac:dyDescent="0.25">
      <c r="A207" s="39" t="s">
        <v>275</v>
      </c>
      <c r="B207" s="48" t="s">
        <v>276</v>
      </c>
      <c r="C207" s="49" t="s">
        <v>103</v>
      </c>
      <c r="D207" s="50">
        <v>37132</v>
      </c>
      <c r="E207" s="51"/>
    </row>
    <row r="208" spans="1:5" x14ac:dyDescent="0.25">
      <c r="A208" s="39" t="s">
        <v>99</v>
      </c>
      <c r="B208" s="48" t="s">
        <v>102</v>
      </c>
      <c r="C208" s="49" t="s">
        <v>103</v>
      </c>
      <c r="D208" s="50">
        <v>55519</v>
      </c>
      <c r="E208" s="51"/>
    </row>
    <row r="209" spans="1:5" x14ac:dyDescent="0.25">
      <c r="A209" s="39" t="s">
        <v>273</v>
      </c>
      <c r="B209" s="48" t="s">
        <v>274</v>
      </c>
      <c r="C209" s="49" t="s">
        <v>103</v>
      </c>
      <c r="D209" s="50">
        <v>37264</v>
      </c>
      <c r="E209" s="51"/>
    </row>
    <row r="210" spans="1:5" x14ac:dyDescent="0.25">
      <c r="A210" s="39" t="s">
        <v>268</v>
      </c>
      <c r="B210" s="48" t="s">
        <v>269</v>
      </c>
      <c r="C210" s="49" t="s">
        <v>103</v>
      </c>
      <c r="D210" s="50">
        <v>37698</v>
      </c>
      <c r="E210" s="51"/>
    </row>
    <row r="211" spans="1:5" x14ac:dyDescent="0.25">
      <c r="A211" s="39" t="s">
        <v>135</v>
      </c>
      <c r="B211" s="48" t="s">
        <v>136</v>
      </c>
      <c r="C211" s="49" t="s">
        <v>103</v>
      </c>
      <c r="D211" s="50">
        <v>49150</v>
      </c>
      <c r="E211" s="51"/>
    </row>
    <row r="212" spans="1:5" x14ac:dyDescent="0.25">
      <c r="A212" s="39" t="s">
        <v>110</v>
      </c>
      <c r="B212" s="48" t="s">
        <v>111</v>
      </c>
      <c r="C212" s="49" t="s">
        <v>103</v>
      </c>
      <c r="D212" s="50">
        <v>51664</v>
      </c>
      <c r="E212" s="51"/>
    </row>
    <row r="213" spans="1:5" x14ac:dyDescent="0.25">
      <c r="A213" s="39" t="s">
        <v>685</v>
      </c>
      <c r="B213" s="48" t="s">
        <v>686</v>
      </c>
      <c r="C213" s="49" t="s">
        <v>687</v>
      </c>
      <c r="D213" s="50">
        <v>24045</v>
      </c>
      <c r="E213" s="51"/>
    </row>
    <row r="214" spans="1:5" x14ac:dyDescent="0.25">
      <c r="A214" s="39" t="s">
        <v>760</v>
      </c>
      <c r="B214" s="48" t="s">
        <v>761</v>
      </c>
      <c r="C214" s="49" t="s">
        <v>687</v>
      </c>
      <c r="D214" s="50">
        <v>13521</v>
      </c>
      <c r="E214" s="51"/>
    </row>
    <row r="215" spans="1:5" x14ac:dyDescent="0.25">
      <c r="A215" s="39" t="s">
        <v>764</v>
      </c>
      <c r="B215" s="48" t="s">
        <v>767</v>
      </c>
      <c r="C215" s="49" t="s">
        <v>687</v>
      </c>
      <c r="D215" s="50">
        <v>16304</v>
      </c>
      <c r="E215" s="51"/>
    </row>
    <row r="216" spans="1:5" x14ac:dyDescent="0.25">
      <c r="A216" s="39" t="s">
        <v>768</v>
      </c>
      <c r="B216" s="48" t="s">
        <v>769</v>
      </c>
      <c r="C216" s="49" t="s">
        <v>687</v>
      </c>
      <c r="D216" s="50">
        <v>16645</v>
      </c>
      <c r="E216" s="51"/>
    </row>
    <row r="217" spans="1:5" x14ac:dyDescent="0.25">
      <c r="A217" s="39" t="s">
        <v>770</v>
      </c>
      <c r="B217" s="48" t="s">
        <v>771</v>
      </c>
      <c r="C217" s="49" t="s">
        <v>687</v>
      </c>
      <c r="D217" s="50">
        <v>12989</v>
      </c>
      <c r="E217" s="51"/>
    </row>
    <row r="218" spans="1:5" x14ac:dyDescent="0.25">
      <c r="A218" s="39" t="s">
        <v>628</v>
      </c>
      <c r="B218" s="48" t="s">
        <v>629</v>
      </c>
      <c r="C218" s="49" t="s">
        <v>413</v>
      </c>
      <c r="D218" s="50">
        <v>25226</v>
      </c>
      <c r="E218" s="51"/>
    </row>
    <row r="219" spans="1:5" x14ac:dyDescent="0.25">
      <c r="A219" s="39" t="s">
        <v>777</v>
      </c>
      <c r="B219" s="48" t="s">
        <v>782</v>
      </c>
      <c r="C219" s="49" t="s">
        <v>413</v>
      </c>
      <c r="D219" s="50">
        <v>22021</v>
      </c>
      <c r="E219" s="51"/>
    </row>
    <row r="220" spans="1:5" x14ac:dyDescent="0.25">
      <c r="A220" s="39" t="s">
        <v>783</v>
      </c>
      <c r="B220" s="48" t="s">
        <v>785</v>
      </c>
      <c r="C220" s="49" t="s">
        <v>413</v>
      </c>
      <c r="D220" s="50">
        <v>18288</v>
      </c>
      <c r="E220" s="51"/>
    </row>
    <row r="221" spans="1:5" x14ac:dyDescent="0.25">
      <c r="A221" s="39" t="s">
        <v>787</v>
      </c>
      <c r="B221" s="48" t="s">
        <v>790</v>
      </c>
      <c r="C221" s="49" t="s">
        <v>413</v>
      </c>
      <c r="D221" s="50">
        <v>12140</v>
      </c>
      <c r="E221" s="51"/>
    </row>
    <row r="222" spans="1:5" x14ac:dyDescent="0.25">
      <c r="A222" s="39" t="s">
        <v>794</v>
      </c>
      <c r="B222" s="48" t="s">
        <v>796</v>
      </c>
      <c r="C222" s="49" t="s">
        <v>413</v>
      </c>
      <c r="D222" s="50">
        <v>20934</v>
      </c>
      <c r="E222" s="51"/>
    </row>
    <row r="223" spans="1:5" x14ac:dyDescent="0.25">
      <c r="A223" s="39" t="s">
        <v>738</v>
      </c>
      <c r="B223" s="48" t="s">
        <v>739</v>
      </c>
      <c r="C223" s="49" t="s">
        <v>413</v>
      </c>
      <c r="D223" s="50">
        <v>23284</v>
      </c>
      <c r="E223" s="51"/>
    </row>
    <row r="224" spans="1:5" x14ac:dyDescent="0.25">
      <c r="A224" s="39" t="s">
        <v>797</v>
      </c>
      <c r="B224" s="48" t="s">
        <v>798</v>
      </c>
      <c r="C224" s="49" t="s">
        <v>413</v>
      </c>
      <c r="D224" s="50">
        <v>11313</v>
      </c>
      <c r="E224" s="51"/>
    </row>
    <row r="225" spans="1:5" x14ac:dyDescent="0.25">
      <c r="A225" s="39" t="s">
        <v>799</v>
      </c>
      <c r="B225" s="48" t="s">
        <v>800</v>
      </c>
      <c r="C225" s="49" t="s">
        <v>413</v>
      </c>
      <c r="D225" s="50">
        <v>21092</v>
      </c>
      <c r="E225" s="51"/>
    </row>
    <row r="226" spans="1:5" x14ac:dyDescent="0.25">
      <c r="A226" s="39" t="s">
        <v>620</v>
      </c>
      <c r="B226" s="48" t="s">
        <v>621</v>
      </c>
      <c r="C226" s="49" t="s">
        <v>413</v>
      </c>
      <c r="D226" s="50">
        <v>25592</v>
      </c>
      <c r="E226" s="51"/>
    </row>
    <row r="227" spans="1:5" x14ac:dyDescent="0.25">
      <c r="A227" s="39" t="s">
        <v>802</v>
      </c>
      <c r="B227" s="48" t="s">
        <v>804</v>
      </c>
      <c r="C227" s="49" t="s">
        <v>413</v>
      </c>
      <c r="D227" s="50">
        <v>18923</v>
      </c>
      <c r="E227" s="51"/>
    </row>
    <row r="228" spans="1:5" x14ac:dyDescent="0.25">
      <c r="A228" s="39" t="s">
        <v>409</v>
      </c>
      <c r="B228" s="48" t="s">
        <v>411</v>
      </c>
      <c r="C228" s="49" t="s">
        <v>413</v>
      </c>
      <c r="D228" s="50">
        <v>31700</v>
      </c>
      <c r="E228" s="51"/>
    </row>
    <row r="229" spans="1:5" x14ac:dyDescent="0.25">
      <c r="A229" s="39" t="s">
        <v>806</v>
      </c>
      <c r="B229" s="48" t="s">
        <v>808</v>
      </c>
      <c r="C229" s="49" t="s">
        <v>413</v>
      </c>
      <c r="D229" s="50">
        <v>19665</v>
      </c>
      <c r="E229" s="51"/>
    </row>
    <row r="230" spans="1:5" x14ac:dyDescent="0.25">
      <c r="A230" s="39" t="s">
        <v>784</v>
      </c>
      <c r="B230" s="48" t="s">
        <v>786</v>
      </c>
      <c r="C230" s="49" t="s">
        <v>413</v>
      </c>
      <c r="D230" s="50">
        <v>21983</v>
      </c>
      <c r="E230" s="51"/>
    </row>
    <row r="231" spans="1:5" x14ac:dyDescent="0.25">
      <c r="A231" s="39" t="s">
        <v>809</v>
      </c>
      <c r="B231" s="48" t="s">
        <v>810</v>
      </c>
      <c r="C231" s="49" t="s">
        <v>413</v>
      </c>
      <c r="D231" s="50">
        <v>18916</v>
      </c>
      <c r="E231" s="51"/>
    </row>
    <row r="232" spans="1:5" x14ac:dyDescent="0.25">
      <c r="A232" s="39" t="s">
        <v>728</v>
      </c>
      <c r="B232" s="48" t="s">
        <v>730</v>
      </c>
      <c r="C232" s="49" t="s">
        <v>481</v>
      </c>
      <c r="D232" s="50">
        <v>23480</v>
      </c>
      <c r="E232" s="51"/>
    </row>
    <row r="233" spans="1:5" x14ac:dyDescent="0.25">
      <c r="A233" s="39" t="s">
        <v>813</v>
      </c>
      <c r="B233" s="48" t="s">
        <v>815</v>
      </c>
      <c r="C233" s="49" t="s">
        <v>481</v>
      </c>
      <c r="D233" s="50">
        <v>13717</v>
      </c>
      <c r="E233" s="51"/>
    </row>
    <row r="234" spans="1:5" x14ac:dyDescent="0.25">
      <c r="A234" s="39" t="s">
        <v>819</v>
      </c>
      <c r="B234" s="48" t="s">
        <v>820</v>
      </c>
      <c r="C234" s="49" t="s">
        <v>481</v>
      </c>
      <c r="D234" s="50">
        <v>21339</v>
      </c>
      <c r="E234" s="51"/>
    </row>
    <row r="235" spans="1:5" x14ac:dyDescent="0.25">
      <c r="A235" s="39" t="s">
        <v>821</v>
      </c>
      <c r="B235" s="48" t="s">
        <v>822</v>
      </c>
      <c r="C235" s="49" t="s">
        <v>481</v>
      </c>
      <c r="D235" s="50">
        <v>14885</v>
      </c>
      <c r="E235" s="51"/>
    </row>
    <row r="236" spans="1:5" x14ac:dyDescent="0.25">
      <c r="A236" s="39" t="s">
        <v>753</v>
      </c>
      <c r="B236" s="48" t="s">
        <v>754</v>
      </c>
      <c r="C236" s="49" t="s">
        <v>481</v>
      </c>
      <c r="D236" s="50">
        <v>22882</v>
      </c>
      <c r="E236" s="51"/>
    </row>
    <row r="237" spans="1:5" x14ac:dyDescent="0.25">
      <c r="A237" s="39" t="s">
        <v>823</v>
      </c>
      <c r="B237" s="48" t="s">
        <v>824</v>
      </c>
      <c r="C237" s="49" t="s">
        <v>481</v>
      </c>
      <c r="D237" s="50">
        <v>18530</v>
      </c>
      <c r="E237" s="51"/>
    </row>
    <row r="238" spans="1:5" x14ac:dyDescent="0.25">
      <c r="A238" s="39" t="s">
        <v>825</v>
      </c>
      <c r="B238" s="48" t="s">
        <v>826</v>
      </c>
      <c r="C238" s="49" t="s">
        <v>481</v>
      </c>
      <c r="D238" s="50">
        <v>14237</v>
      </c>
      <c r="E238" s="51"/>
    </row>
    <row r="239" spans="1:5" x14ac:dyDescent="0.25">
      <c r="A239" s="39" t="s">
        <v>649</v>
      </c>
      <c r="B239" s="48" t="s">
        <v>651</v>
      </c>
      <c r="C239" s="49" t="s">
        <v>481</v>
      </c>
      <c r="D239" s="50">
        <v>24556</v>
      </c>
      <c r="E239" s="51"/>
    </row>
    <row r="240" spans="1:5" x14ac:dyDescent="0.25">
      <c r="A240" s="39" t="s">
        <v>828</v>
      </c>
      <c r="B240" s="48" t="s">
        <v>830</v>
      </c>
      <c r="C240" s="49" t="s">
        <v>481</v>
      </c>
      <c r="D240" s="50">
        <v>14535</v>
      </c>
      <c r="E240" s="51"/>
    </row>
    <row r="241" spans="1:5" x14ac:dyDescent="0.25">
      <c r="A241" s="39" t="s">
        <v>817</v>
      </c>
      <c r="B241" s="48" t="s">
        <v>818</v>
      </c>
      <c r="C241" s="49" t="s">
        <v>481</v>
      </c>
      <c r="D241" s="50">
        <v>21471</v>
      </c>
      <c r="E241" s="51"/>
    </row>
    <row r="242" spans="1:5" x14ac:dyDescent="0.25">
      <c r="A242" s="39" t="s">
        <v>835</v>
      </c>
      <c r="B242" s="48" t="s">
        <v>837</v>
      </c>
      <c r="C242" s="49" t="s">
        <v>481</v>
      </c>
      <c r="D242" s="50">
        <v>4770</v>
      </c>
      <c r="E242" s="51"/>
    </row>
    <row r="243" spans="1:5" x14ac:dyDescent="0.25">
      <c r="A243" s="39" t="s">
        <v>630</v>
      </c>
      <c r="B243" s="48" t="s">
        <v>632</v>
      </c>
      <c r="C243" s="49" t="s">
        <v>481</v>
      </c>
      <c r="D243" s="50">
        <v>25191</v>
      </c>
      <c r="E243" s="51"/>
    </row>
    <row r="244" spans="1:5" x14ac:dyDescent="0.25">
      <c r="A244" s="39" t="s">
        <v>478</v>
      </c>
      <c r="B244" s="48" t="s">
        <v>480</v>
      </c>
      <c r="C244" s="49" t="s">
        <v>481</v>
      </c>
      <c r="D244" s="50">
        <v>29247</v>
      </c>
      <c r="E244" s="51"/>
    </row>
    <row r="245" spans="1:5" x14ac:dyDescent="0.25">
      <c r="A245" s="39" t="s">
        <v>840</v>
      </c>
      <c r="B245" s="48" t="s">
        <v>842</v>
      </c>
      <c r="C245" s="49" t="s">
        <v>481</v>
      </c>
      <c r="D245" s="50">
        <v>20781</v>
      </c>
      <c r="E245" s="51"/>
    </row>
    <row r="246" spans="1:5" x14ac:dyDescent="0.25">
      <c r="A246" s="39" t="s">
        <v>838</v>
      </c>
      <c r="B246" s="48" t="s">
        <v>839</v>
      </c>
      <c r="C246" s="49" t="s">
        <v>481</v>
      </c>
      <c r="D246" s="50">
        <v>21030</v>
      </c>
      <c r="E246" s="51"/>
    </row>
    <row r="247" spans="1:5" x14ac:dyDescent="0.25">
      <c r="A247" s="39" t="s">
        <v>844</v>
      </c>
      <c r="B247" s="48" t="s">
        <v>845</v>
      </c>
      <c r="C247" s="49" t="s">
        <v>481</v>
      </c>
      <c r="D247" s="50">
        <v>11347</v>
      </c>
      <c r="E247" s="51"/>
    </row>
    <row r="248" spans="1:5" x14ac:dyDescent="0.25">
      <c r="A248" s="39" t="s">
        <v>846</v>
      </c>
      <c r="B248" s="48" t="s">
        <v>848</v>
      </c>
      <c r="C248" s="49" t="s">
        <v>481</v>
      </c>
      <c r="D248" s="50">
        <v>20156</v>
      </c>
      <c r="E248" s="51"/>
    </row>
    <row r="249" spans="1:5" x14ac:dyDescent="0.25">
      <c r="A249" s="39" t="s">
        <v>742</v>
      </c>
      <c r="B249" s="48" t="s">
        <v>743</v>
      </c>
      <c r="C249" s="49" t="s">
        <v>481</v>
      </c>
      <c r="D249" s="50">
        <v>22998</v>
      </c>
      <c r="E249" s="51"/>
    </row>
    <row r="250" spans="1:5" x14ac:dyDescent="0.25">
      <c r="A250" s="39" t="s">
        <v>482</v>
      </c>
      <c r="B250" s="48" t="s">
        <v>485</v>
      </c>
      <c r="C250" s="49" t="s">
        <v>481</v>
      </c>
      <c r="D250" s="50">
        <v>29166</v>
      </c>
      <c r="E250" s="51"/>
    </row>
    <row r="251" spans="1:5" x14ac:dyDescent="0.25">
      <c r="A251" s="39" t="s">
        <v>850</v>
      </c>
      <c r="B251" s="48" t="s">
        <v>851</v>
      </c>
      <c r="C251" s="49" t="s">
        <v>481</v>
      </c>
      <c r="D251" s="50">
        <v>20191</v>
      </c>
      <c r="E251" s="51"/>
    </row>
    <row r="252" spans="1:5" x14ac:dyDescent="0.25">
      <c r="A252" s="39" t="s">
        <v>852</v>
      </c>
      <c r="B252" s="48" t="s">
        <v>853</v>
      </c>
      <c r="C252" s="49" t="s">
        <v>481</v>
      </c>
      <c r="D252" s="50">
        <v>15920</v>
      </c>
      <c r="E252" s="51"/>
    </row>
    <row r="253" spans="1:5" x14ac:dyDescent="0.25">
      <c r="A253" s="39" t="s">
        <v>724</v>
      </c>
      <c r="B253" s="48" t="s">
        <v>726</v>
      </c>
      <c r="C253" s="49" t="s">
        <v>481</v>
      </c>
      <c r="D253" s="50">
        <v>23496</v>
      </c>
      <c r="E253" s="51"/>
    </row>
    <row r="254" spans="1:5" x14ac:dyDescent="0.25">
      <c r="A254" s="39" t="s">
        <v>856</v>
      </c>
      <c r="B254" s="48" t="s">
        <v>857</v>
      </c>
      <c r="C254" s="49" t="s">
        <v>481</v>
      </c>
      <c r="D254" s="50">
        <v>19687</v>
      </c>
      <c r="E254" s="51"/>
    </row>
    <row r="255" spans="1:5" x14ac:dyDescent="0.25">
      <c r="A255" s="39" t="s">
        <v>858</v>
      </c>
      <c r="B255" s="48" t="s">
        <v>859</v>
      </c>
      <c r="C255" s="49" t="s">
        <v>481</v>
      </c>
      <c r="D255" s="50">
        <v>13641</v>
      </c>
      <c r="E255" s="51"/>
    </row>
    <row r="256" spans="1:5" x14ac:dyDescent="0.25">
      <c r="A256" s="39" t="s">
        <v>646</v>
      </c>
      <c r="B256" s="48" t="s">
        <v>647</v>
      </c>
      <c r="C256" s="49" t="s">
        <v>481</v>
      </c>
      <c r="D256" s="50">
        <v>24604</v>
      </c>
      <c r="E256" s="51"/>
    </row>
    <row r="257" spans="1:5" x14ac:dyDescent="0.25">
      <c r="A257" s="39" t="s">
        <v>801</v>
      </c>
      <c r="B257" s="48" t="s">
        <v>803</v>
      </c>
      <c r="C257" s="49" t="s">
        <v>50</v>
      </c>
      <c r="D257" s="50">
        <v>21655</v>
      </c>
      <c r="E257" s="51"/>
    </row>
    <row r="258" spans="1:5" x14ac:dyDescent="0.25">
      <c r="A258" s="39" t="s">
        <v>864</v>
      </c>
      <c r="B258" s="48" t="s">
        <v>867</v>
      </c>
      <c r="C258" s="49" t="s">
        <v>50</v>
      </c>
      <c r="D258" s="50">
        <v>12211</v>
      </c>
      <c r="E258" s="51"/>
    </row>
    <row r="259" spans="1:5" x14ac:dyDescent="0.25">
      <c r="A259" s="39" t="s">
        <v>380</v>
      </c>
      <c r="B259" s="48" t="s">
        <v>382</v>
      </c>
      <c r="C259" s="49" t="s">
        <v>50</v>
      </c>
      <c r="D259" s="50">
        <v>32552</v>
      </c>
      <c r="E259" s="51"/>
    </row>
    <row r="260" spans="1:5" x14ac:dyDescent="0.25">
      <c r="A260" s="39" t="s">
        <v>540</v>
      </c>
      <c r="B260" s="48" t="s">
        <v>542</v>
      </c>
      <c r="C260" s="49" t="s">
        <v>50</v>
      </c>
      <c r="D260" s="50">
        <v>27710</v>
      </c>
      <c r="E260" s="51"/>
    </row>
    <row r="261" spans="1:5" x14ac:dyDescent="0.25">
      <c r="A261" s="39" t="s">
        <v>869</v>
      </c>
      <c r="B261" s="48" t="s">
        <v>870</v>
      </c>
      <c r="C261" s="49" t="s">
        <v>50</v>
      </c>
      <c r="D261" s="50">
        <v>8909</v>
      </c>
      <c r="E261" s="51"/>
    </row>
    <row r="262" spans="1:5" x14ac:dyDescent="0.25">
      <c r="A262" s="39" t="s">
        <v>46</v>
      </c>
      <c r="B262" s="48" t="s">
        <v>48</v>
      </c>
      <c r="C262" s="49" t="s">
        <v>50</v>
      </c>
      <c r="D262" s="50">
        <v>160283</v>
      </c>
      <c r="E262" s="51"/>
    </row>
    <row r="263" spans="1:5" x14ac:dyDescent="0.25">
      <c r="A263" s="39" t="s">
        <v>634</v>
      </c>
      <c r="B263" s="48" t="s">
        <v>635</v>
      </c>
      <c r="C263" s="49" t="s">
        <v>50</v>
      </c>
      <c r="D263" s="50">
        <v>24864</v>
      </c>
      <c r="E263" s="51"/>
    </row>
    <row r="264" spans="1:5" x14ac:dyDescent="0.25">
      <c r="A264" s="39" t="s">
        <v>431</v>
      </c>
      <c r="B264" s="48" t="s">
        <v>433</v>
      </c>
      <c r="C264" s="49" t="s">
        <v>50</v>
      </c>
      <c r="D264" s="50">
        <v>31207</v>
      </c>
      <c r="E264" s="51"/>
    </row>
    <row r="265" spans="1:5" x14ac:dyDescent="0.25">
      <c r="A265" s="39" t="s">
        <v>872</v>
      </c>
      <c r="B265" s="48" t="s">
        <v>873</v>
      </c>
      <c r="C265" s="49" t="s">
        <v>50</v>
      </c>
      <c r="D265" s="50">
        <v>8203</v>
      </c>
      <c r="E265" s="51"/>
    </row>
    <row r="266" spans="1:5" x14ac:dyDescent="0.25">
      <c r="A266" s="39" t="s">
        <v>875</v>
      </c>
      <c r="B266" s="48" t="s">
        <v>876</v>
      </c>
      <c r="C266" s="49" t="s">
        <v>50</v>
      </c>
      <c r="D266" s="50">
        <v>17597</v>
      </c>
      <c r="E266" s="51"/>
    </row>
    <row r="267" spans="1:5" x14ac:dyDescent="0.25">
      <c r="A267" s="39" t="s">
        <v>776</v>
      </c>
      <c r="B267" s="48" t="s">
        <v>778</v>
      </c>
      <c r="C267" s="49" t="s">
        <v>779</v>
      </c>
      <c r="D267" s="50">
        <v>22208</v>
      </c>
      <c r="E267" s="51"/>
    </row>
    <row r="268" spans="1:5" x14ac:dyDescent="0.25">
      <c r="A268" s="39" t="s">
        <v>200</v>
      </c>
      <c r="B268" s="48" t="s">
        <v>203</v>
      </c>
      <c r="C268" s="49" t="s">
        <v>167</v>
      </c>
      <c r="D268" s="50">
        <v>42236</v>
      </c>
      <c r="E268" s="51"/>
    </row>
    <row r="269" spans="1:5" x14ac:dyDescent="0.25">
      <c r="A269" s="39" t="s">
        <v>281</v>
      </c>
      <c r="B269" s="48" t="s">
        <v>282</v>
      </c>
      <c r="C269" s="49" t="s">
        <v>167</v>
      </c>
      <c r="D269" s="50">
        <v>36347</v>
      </c>
      <c r="E269" s="51"/>
    </row>
    <row r="270" spans="1:5" x14ac:dyDescent="0.25">
      <c r="A270" s="39" t="s">
        <v>644</v>
      </c>
      <c r="B270" s="48" t="s">
        <v>645</v>
      </c>
      <c r="C270" s="49" t="s">
        <v>167</v>
      </c>
      <c r="D270" s="50">
        <v>24628</v>
      </c>
      <c r="E270" s="51"/>
    </row>
    <row r="271" spans="1:5" x14ac:dyDescent="0.25">
      <c r="A271" s="39" t="s">
        <v>181</v>
      </c>
      <c r="B271" s="48" t="s">
        <v>184</v>
      </c>
      <c r="C271" s="49" t="s">
        <v>167</v>
      </c>
      <c r="D271" s="50">
        <v>43169</v>
      </c>
      <c r="E271" s="51"/>
    </row>
    <row r="272" spans="1:5" x14ac:dyDescent="0.25">
      <c r="A272" s="39" t="s">
        <v>626</v>
      </c>
      <c r="B272" s="48" t="s">
        <v>627</v>
      </c>
      <c r="C272" s="49" t="s">
        <v>167</v>
      </c>
      <c r="D272" s="50">
        <v>25436</v>
      </c>
      <c r="E272" s="51"/>
    </row>
    <row r="273" spans="1:5" x14ac:dyDescent="0.25">
      <c r="A273" s="39" t="s">
        <v>774</v>
      </c>
      <c r="B273" s="48" t="s">
        <v>775</v>
      </c>
      <c r="C273" s="49" t="s">
        <v>167</v>
      </c>
      <c r="D273" s="50">
        <v>22244</v>
      </c>
      <c r="E273" s="51"/>
    </row>
    <row r="274" spans="1:5" x14ac:dyDescent="0.25">
      <c r="A274" s="39" t="s">
        <v>883</v>
      </c>
      <c r="B274" s="48" t="s">
        <v>884</v>
      </c>
      <c r="C274" s="49" t="s">
        <v>167</v>
      </c>
      <c r="D274" s="50">
        <v>19225</v>
      </c>
      <c r="E274" s="51"/>
    </row>
    <row r="275" spans="1:5" x14ac:dyDescent="0.25">
      <c r="A275" s="39" t="s">
        <v>582</v>
      </c>
      <c r="B275" s="48" t="s">
        <v>583</v>
      </c>
      <c r="C275" s="49" t="s">
        <v>167</v>
      </c>
      <c r="D275" s="50">
        <v>26716</v>
      </c>
      <c r="E275" s="51"/>
    </row>
    <row r="276" spans="1:5" x14ac:dyDescent="0.25">
      <c r="A276" s="39" t="s">
        <v>889</v>
      </c>
      <c r="B276" s="48" t="s">
        <v>890</v>
      </c>
      <c r="C276" s="49" t="s">
        <v>167</v>
      </c>
      <c r="D276" s="50">
        <v>13723</v>
      </c>
      <c r="E276" s="51"/>
    </row>
    <row r="277" spans="1:5" x14ac:dyDescent="0.25">
      <c r="A277" s="39" t="s">
        <v>163</v>
      </c>
      <c r="B277" s="48" t="s">
        <v>165</v>
      </c>
      <c r="C277" s="49" t="s">
        <v>167</v>
      </c>
      <c r="D277" s="50">
        <v>44356</v>
      </c>
      <c r="E277" s="51"/>
    </row>
    <row r="278" spans="1:5" x14ac:dyDescent="0.25">
      <c r="A278" s="39" t="s">
        <v>892</v>
      </c>
      <c r="B278" s="48" t="s">
        <v>894</v>
      </c>
      <c r="C278" s="49" t="s">
        <v>895</v>
      </c>
      <c r="D278" s="50">
        <v>11698</v>
      </c>
      <c r="E278" s="51"/>
    </row>
    <row r="279" spans="1:5" x14ac:dyDescent="0.25">
      <c r="A279" s="39" t="s">
        <v>896</v>
      </c>
      <c r="B279" s="48" t="s">
        <v>897</v>
      </c>
      <c r="C279" s="49" t="s">
        <v>895</v>
      </c>
      <c r="D279" s="50">
        <v>6907</v>
      </c>
      <c r="E279" s="51"/>
    </row>
    <row r="280" spans="1:5" x14ac:dyDescent="0.25">
      <c r="A280" s="39" t="s">
        <v>898</v>
      </c>
      <c r="B280" s="48" t="s">
        <v>899</v>
      </c>
      <c r="C280" s="49" t="s">
        <v>895</v>
      </c>
      <c r="D280" s="50">
        <v>8338</v>
      </c>
      <c r="E280" s="51"/>
    </row>
    <row r="281" spans="1:5" x14ac:dyDescent="0.25">
      <c r="A281" s="39" t="s">
        <v>900</v>
      </c>
      <c r="B281" s="48" t="s">
        <v>901</v>
      </c>
      <c r="C281" s="49" t="s">
        <v>895</v>
      </c>
      <c r="D281" s="50">
        <v>6411</v>
      </c>
      <c r="E281" s="51"/>
    </row>
    <row r="282" spans="1:5" x14ac:dyDescent="0.25">
      <c r="A282" s="39" t="s">
        <v>902</v>
      </c>
      <c r="B282" s="48" t="s">
        <v>903</v>
      </c>
      <c r="C282" s="49" t="s">
        <v>895</v>
      </c>
      <c r="D282" s="50">
        <v>5972</v>
      </c>
      <c r="E282" s="51"/>
    </row>
    <row r="283" spans="1:5" x14ac:dyDescent="0.25">
      <c r="A283" s="39" t="s">
        <v>904</v>
      </c>
      <c r="B283" s="48" t="s">
        <v>905</v>
      </c>
      <c r="C283" s="49" t="s">
        <v>895</v>
      </c>
      <c r="D283" s="50">
        <v>7141</v>
      </c>
      <c r="E283" s="51"/>
    </row>
    <row r="284" spans="1:5" x14ac:dyDescent="0.25">
      <c r="A284" s="39" t="s">
        <v>908</v>
      </c>
      <c r="B284" s="48" t="s">
        <v>911</v>
      </c>
      <c r="C284" s="49" t="s">
        <v>865</v>
      </c>
      <c r="D284" s="50">
        <v>7397</v>
      </c>
      <c r="E284" s="51"/>
    </row>
    <row r="285" spans="1:5" x14ac:dyDescent="0.25">
      <c r="A285" s="39" t="s">
        <v>912</v>
      </c>
      <c r="B285" s="48" t="s">
        <v>913</v>
      </c>
      <c r="C285" s="49" t="s">
        <v>865</v>
      </c>
      <c r="D285" s="50">
        <v>4111</v>
      </c>
      <c r="E285" s="51"/>
    </row>
    <row r="286" spans="1:5" x14ac:dyDescent="0.25">
      <c r="A286" s="39" t="s">
        <v>914</v>
      </c>
      <c r="B286" s="48" t="s">
        <v>915</v>
      </c>
      <c r="C286" s="49" t="s">
        <v>865</v>
      </c>
      <c r="D286" s="50">
        <v>14680</v>
      </c>
      <c r="E286" s="51"/>
    </row>
    <row r="287" spans="1:5" x14ac:dyDescent="0.25">
      <c r="A287" s="39" t="s">
        <v>916</v>
      </c>
      <c r="B287" s="48" t="s">
        <v>917</v>
      </c>
      <c r="C287" s="49" t="s">
        <v>865</v>
      </c>
      <c r="D287" s="50">
        <v>9564</v>
      </c>
      <c r="E287" s="51"/>
    </row>
    <row r="288" spans="1:5" x14ac:dyDescent="0.25">
      <c r="A288" s="39" t="s">
        <v>918</v>
      </c>
      <c r="B288" s="48" t="s">
        <v>919</v>
      </c>
      <c r="C288" s="49" t="s">
        <v>865</v>
      </c>
      <c r="D288" s="50">
        <v>14458</v>
      </c>
      <c r="E288" s="51"/>
    </row>
    <row r="289" spans="1:5" x14ac:dyDescent="0.25">
      <c r="A289" s="39" t="s">
        <v>920</v>
      </c>
      <c r="B289" s="48" t="s">
        <v>921</v>
      </c>
      <c r="C289" s="49" t="s">
        <v>865</v>
      </c>
      <c r="D289" s="50">
        <v>15070</v>
      </c>
      <c r="E289" s="51"/>
    </row>
    <row r="290" spans="1:5" x14ac:dyDescent="0.25">
      <c r="A290" s="39" t="s">
        <v>922</v>
      </c>
      <c r="B290" s="48" t="s">
        <v>924</v>
      </c>
      <c r="C290" s="49" t="s">
        <v>865</v>
      </c>
      <c r="D290" s="50">
        <v>4504</v>
      </c>
      <c r="E290" s="51"/>
    </row>
    <row r="291" spans="1:5" x14ac:dyDescent="0.25">
      <c r="A291" s="39" t="s">
        <v>925</v>
      </c>
      <c r="B291" s="48" t="s">
        <v>927</v>
      </c>
      <c r="C291" s="49" t="s">
        <v>865</v>
      </c>
      <c r="D291" s="50">
        <v>15244</v>
      </c>
      <c r="E291" s="51"/>
    </row>
    <row r="292" spans="1:5" x14ac:dyDescent="0.25">
      <c r="A292" s="39" t="s">
        <v>928</v>
      </c>
      <c r="B292" s="48" t="s">
        <v>930</v>
      </c>
      <c r="C292" s="49" t="s">
        <v>865</v>
      </c>
      <c r="D292" s="50">
        <v>7866</v>
      </c>
      <c r="E292" s="51"/>
    </row>
    <row r="293" spans="1:5" x14ac:dyDescent="0.25">
      <c r="A293" s="39" t="s">
        <v>932</v>
      </c>
      <c r="B293" s="48" t="s">
        <v>934</v>
      </c>
      <c r="C293" s="49" t="s">
        <v>865</v>
      </c>
      <c r="D293" s="50">
        <v>12341</v>
      </c>
      <c r="E293" s="51"/>
    </row>
    <row r="294" spans="1:5" x14ac:dyDescent="0.25">
      <c r="A294" s="39" t="s">
        <v>936</v>
      </c>
      <c r="B294" s="48" t="s">
        <v>938</v>
      </c>
      <c r="C294" s="49" t="s">
        <v>865</v>
      </c>
      <c r="D294" s="50">
        <v>5299</v>
      </c>
      <c r="E294" s="51"/>
    </row>
    <row r="295" spans="1:5" x14ac:dyDescent="0.25">
      <c r="A295" s="39" t="s">
        <v>940</v>
      </c>
      <c r="B295" s="48" t="s">
        <v>941</v>
      </c>
      <c r="C295" s="49" t="s">
        <v>865</v>
      </c>
      <c r="D295" s="50">
        <v>10021</v>
      </c>
      <c r="E295" s="51"/>
    </row>
    <row r="296" spans="1:5" x14ac:dyDescent="0.25">
      <c r="A296" s="39" t="s">
        <v>862</v>
      </c>
      <c r="B296" s="48" t="s">
        <v>863</v>
      </c>
      <c r="C296" s="49" t="s">
        <v>865</v>
      </c>
      <c r="D296" s="50">
        <v>20224</v>
      </c>
      <c r="E296" s="51"/>
    </row>
    <row r="297" spans="1:5" x14ac:dyDescent="0.25">
      <c r="A297" s="39" t="s">
        <v>495</v>
      </c>
      <c r="B297" s="48" t="s">
        <v>496</v>
      </c>
      <c r="C297" s="49" t="s">
        <v>468</v>
      </c>
      <c r="D297" s="50">
        <v>29040</v>
      </c>
      <c r="E297" s="51"/>
    </row>
    <row r="298" spans="1:5" x14ac:dyDescent="0.25">
      <c r="A298" s="39" t="s">
        <v>944</v>
      </c>
      <c r="B298" s="48" t="s">
        <v>946</v>
      </c>
      <c r="C298" s="49" t="s">
        <v>468</v>
      </c>
      <c r="D298" s="50">
        <v>7347</v>
      </c>
      <c r="E298" s="51"/>
    </row>
    <row r="299" spans="1:5" x14ac:dyDescent="0.25">
      <c r="A299" s="39" t="s">
        <v>464</v>
      </c>
      <c r="B299" s="48" t="s">
        <v>467</v>
      </c>
      <c r="C299" s="49" t="s">
        <v>468</v>
      </c>
      <c r="D299" s="50">
        <v>29453</v>
      </c>
      <c r="E299" s="51"/>
    </row>
    <row r="300" spans="1:5" x14ac:dyDescent="0.25">
      <c r="A300" s="39" t="s">
        <v>552</v>
      </c>
      <c r="B300" s="48" t="s">
        <v>554</v>
      </c>
      <c r="C300" s="49" t="s">
        <v>556</v>
      </c>
      <c r="D300" s="50">
        <v>27190</v>
      </c>
      <c r="E300" s="51"/>
    </row>
    <row r="301" spans="1:5" x14ac:dyDescent="0.25">
      <c r="A301" s="39" t="s">
        <v>949</v>
      </c>
      <c r="B301" s="48" t="s">
        <v>951</v>
      </c>
      <c r="C301" s="49" t="s">
        <v>556</v>
      </c>
      <c r="D301" s="50">
        <v>12502</v>
      </c>
      <c r="E301" s="51"/>
    </row>
    <row r="302" spans="1:5" x14ac:dyDescent="0.25">
      <c r="A302" s="39" t="s">
        <v>953</v>
      </c>
      <c r="B302" s="48" t="s">
        <v>954</v>
      </c>
      <c r="C302" s="49" t="s">
        <v>955</v>
      </c>
      <c r="D302" s="50">
        <v>13883</v>
      </c>
      <c r="E302" s="51"/>
    </row>
    <row r="303" spans="1:5" x14ac:dyDescent="0.25">
      <c r="A303" s="39" t="s">
        <v>956</v>
      </c>
      <c r="B303" s="48" t="s">
        <v>957</v>
      </c>
      <c r="C303" s="49" t="s">
        <v>955</v>
      </c>
      <c r="D303" s="50">
        <v>9991</v>
      </c>
      <c r="E303" s="51"/>
    </row>
    <row r="304" spans="1:5" x14ac:dyDescent="0.25">
      <c r="A304" s="39" t="s">
        <v>958</v>
      </c>
      <c r="B304" s="48" t="s">
        <v>959</v>
      </c>
      <c r="C304" s="49" t="s">
        <v>334</v>
      </c>
      <c r="D304" s="50">
        <v>9997</v>
      </c>
      <c r="E304" s="51"/>
    </row>
    <row r="305" spans="1:5" x14ac:dyDescent="0.25">
      <c r="A305" s="39" t="s">
        <v>960</v>
      </c>
      <c r="B305" s="48" t="s">
        <v>961</v>
      </c>
      <c r="C305" s="49" t="s">
        <v>334</v>
      </c>
      <c r="D305" s="50">
        <v>11754</v>
      </c>
      <c r="E305" s="51"/>
    </row>
    <row r="306" spans="1:5" x14ac:dyDescent="0.25">
      <c r="A306" s="39" t="s">
        <v>962</v>
      </c>
      <c r="B306" s="48" t="s">
        <v>963</v>
      </c>
      <c r="C306" s="49" t="s">
        <v>334</v>
      </c>
      <c r="D306" s="50">
        <v>11146</v>
      </c>
      <c r="E306" s="51"/>
    </row>
    <row r="307" spans="1:5" x14ac:dyDescent="0.25">
      <c r="A307" s="39" t="s">
        <v>331</v>
      </c>
      <c r="B307" s="48" t="s">
        <v>332</v>
      </c>
      <c r="C307" s="49" t="s">
        <v>334</v>
      </c>
      <c r="D307" s="50">
        <v>33992</v>
      </c>
      <c r="E307" s="51"/>
    </row>
    <row r="308" spans="1:5" x14ac:dyDescent="0.25">
      <c r="A308" s="39" t="s">
        <v>965</v>
      </c>
      <c r="B308" s="48" t="s">
        <v>967</v>
      </c>
      <c r="C308" s="49" t="s">
        <v>334</v>
      </c>
      <c r="D308" s="50">
        <v>13344</v>
      </c>
      <c r="E308" s="51"/>
    </row>
    <row r="309" spans="1:5" x14ac:dyDescent="0.25">
      <c r="A309" s="39" t="s">
        <v>969</v>
      </c>
      <c r="B309" s="48" t="s">
        <v>971</v>
      </c>
      <c r="C309" s="49" t="s">
        <v>334</v>
      </c>
      <c r="D309" s="50">
        <v>11842</v>
      </c>
      <c r="E309" s="51"/>
    </row>
    <row r="310" spans="1:5" x14ac:dyDescent="0.25">
      <c r="A310" s="39" t="s">
        <v>526</v>
      </c>
      <c r="B310" s="48" t="s">
        <v>528</v>
      </c>
      <c r="C310" s="49" t="s">
        <v>334</v>
      </c>
      <c r="D310" s="50">
        <v>28219</v>
      </c>
      <c r="E310" s="51"/>
    </row>
    <row r="311" spans="1:5" x14ac:dyDescent="0.25">
      <c r="A311" s="39" t="s">
        <v>974</v>
      </c>
      <c r="B311" s="48" t="s">
        <v>976</v>
      </c>
      <c r="C311" s="49" t="s">
        <v>334</v>
      </c>
      <c r="D311" s="50">
        <v>16598</v>
      </c>
      <c r="E311" s="51"/>
    </row>
    <row r="312" spans="1:5" x14ac:dyDescent="0.25">
      <c r="A312" s="39" t="s">
        <v>885</v>
      </c>
      <c r="B312" s="48" t="s">
        <v>886</v>
      </c>
      <c r="C312" s="49" t="s">
        <v>334</v>
      </c>
      <c r="D312" s="50">
        <v>19652</v>
      </c>
      <c r="E312" s="51"/>
    </row>
    <row r="313" spans="1:5" x14ac:dyDescent="0.25">
      <c r="A313" s="39" t="s">
        <v>585</v>
      </c>
      <c r="B313" s="48" t="s">
        <v>587</v>
      </c>
      <c r="C313" s="49" t="s">
        <v>334</v>
      </c>
      <c r="D313" s="50">
        <v>26478</v>
      </c>
      <c r="E313" s="51"/>
    </row>
    <row r="314" spans="1:5" x14ac:dyDescent="0.25">
      <c r="A314" s="39" t="s">
        <v>640</v>
      </c>
      <c r="B314" s="48" t="s">
        <v>641</v>
      </c>
      <c r="C314" s="49" t="s">
        <v>493</v>
      </c>
      <c r="D314" s="50">
        <v>24749</v>
      </c>
      <c r="E314" s="51"/>
    </row>
    <row r="315" spans="1:5" x14ac:dyDescent="0.25">
      <c r="A315" s="39" t="s">
        <v>973</v>
      </c>
      <c r="B315" s="48" t="s">
        <v>975</v>
      </c>
      <c r="C315" s="49" t="s">
        <v>493</v>
      </c>
      <c r="D315" s="50">
        <v>17915</v>
      </c>
      <c r="E315" s="51"/>
    </row>
    <row r="316" spans="1:5" x14ac:dyDescent="0.25">
      <c r="A316" s="39" t="s">
        <v>491</v>
      </c>
      <c r="B316" s="48" t="s">
        <v>492</v>
      </c>
      <c r="C316" s="49" t="s">
        <v>493</v>
      </c>
      <c r="D316" s="50">
        <v>29042</v>
      </c>
      <c r="E316" s="51"/>
    </row>
    <row r="317" spans="1:5" x14ac:dyDescent="0.25">
      <c r="A317" s="39" t="s">
        <v>981</v>
      </c>
      <c r="B317" s="48" t="s">
        <v>983</v>
      </c>
      <c r="C317" s="49" t="s">
        <v>493</v>
      </c>
      <c r="D317" s="50">
        <v>15310</v>
      </c>
      <c r="E317" s="51"/>
    </row>
    <row r="318" spans="1:5" x14ac:dyDescent="0.25">
      <c r="A318" s="39" t="s">
        <v>326</v>
      </c>
      <c r="B318" s="48" t="s">
        <v>327</v>
      </c>
      <c r="C318" s="49" t="s">
        <v>329</v>
      </c>
      <c r="D318" s="50">
        <v>34091</v>
      </c>
      <c r="E318" s="51"/>
    </row>
    <row r="319" spans="1:5" x14ac:dyDescent="0.25">
      <c r="A319" s="39" t="s">
        <v>985</v>
      </c>
      <c r="B319" s="48" t="s">
        <v>987</v>
      </c>
      <c r="C319" s="49" t="s">
        <v>329</v>
      </c>
      <c r="D319" s="50">
        <v>15505</v>
      </c>
      <c r="E319" s="51"/>
    </row>
    <row r="320" spans="1:5" x14ac:dyDescent="0.25">
      <c r="A320" s="39" t="s">
        <v>947</v>
      </c>
      <c r="B320" s="48" t="s">
        <v>948</v>
      </c>
      <c r="C320" s="49" t="s">
        <v>318</v>
      </c>
      <c r="D320" s="50">
        <v>18555</v>
      </c>
      <c r="E320" s="51"/>
    </row>
    <row r="321" spans="1:5" x14ac:dyDescent="0.25">
      <c r="A321" s="39" t="s">
        <v>506</v>
      </c>
      <c r="B321" s="48" t="s">
        <v>507</v>
      </c>
      <c r="C321" s="49" t="s">
        <v>318</v>
      </c>
      <c r="D321" s="50">
        <v>28870</v>
      </c>
      <c r="E321" s="51"/>
    </row>
    <row r="322" spans="1:5" x14ac:dyDescent="0.25">
      <c r="A322" s="39" t="s">
        <v>780</v>
      </c>
      <c r="B322" s="48" t="s">
        <v>781</v>
      </c>
      <c r="C322" s="49" t="s">
        <v>318</v>
      </c>
      <c r="D322" s="50">
        <v>22089</v>
      </c>
      <c r="E322" s="51"/>
    </row>
    <row r="323" spans="1:5" x14ac:dyDescent="0.25">
      <c r="A323" s="39" t="s">
        <v>990</v>
      </c>
      <c r="B323" s="48" t="s">
        <v>991</v>
      </c>
      <c r="C323" s="49" t="s">
        <v>318</v>
      </c>
      <c r="D323" s="50">
        <v>10466</v>
      </c>
      <c r="E323" s="51"/>
    </row>
    <row r="324" spans="1:5" x14ac:dyDescent="0.25">
      <c r="A324" s="39" t="s">
        <v>315</v>
      </c>
      <c r="B324" s="48" t="s">
        <v>316</v>
      </c>
      <c r="C324" s="49" t="s">
        <v>318</v>
      </c>
      <c r="D324" s="50">
        <v>34584</v>
      </c>
      <c r="E324" s="51"/>
    </row>
    <row r="325" spans="1:5" x14ac:dyDescent="0.25">
      <c r="A325" s="39" t="s">
        <v>992</v>
      </c>
      <c r="B325" s="48" t="s">
        <v>993</v>
      </c>
      <c r="C325" s="49" t="s">
        <v>318</v>
      </c>
      <c r="D325" s="50">
        <v>5552</v>
      </c>
      <c r="E325" s="51"/>
    </row>
    <row r="326" spans="1:5" x14ac:dyDescent="0.25">
      <c r="A326" s="39" t="s">
        <v>733</v>
      </c>
      <c r="B326" s="48" t="s">
        <v>735</v>
      </c>
      <c r="C326" s="49" t="s">
        <v>318</v>
      </c>
      <c r="D326" s="50">
        <v>23377</v>
      </c>
      <c r="E326" s="51"/>
    </row>
    <row r="327" spans="1:5" x14ac:dyDescent="0.25">
      <c r="A327" s="39" t="s">
        <v>365</v>
      </c>
      <c r="B327" s="48" t="s">
        <v>367</v>
      </c>
      <c r="C327" s="49" t="s">
        <v>369</v>
      </c>
      <c r="D327" s="50">
        <v>33314</v>
      </c>
      <c r="E327" s="51"/>
    </row>
    <row r="328" spans="1:5" x14ac:dyDescent="0.25">
      <c r="A328" s="39" t="s">
        <v>926</v>
      </c>
      <c r="B328" s="48" t="s">
        <v>929</v>
      </c>
      <c r="C328" s="49" t="s">
        <v>369</v>
      </c>
      <c r="D328" s="50">
        <v>18794</v>
      </c>
      <c r="E328" s="51"/>
    </row>
    <row r="329" spans="1:5" x14ac:dyDescent="0.25">
      <c r="A329" s="39" t="s">
        <v>653</v>
      </c>
      <c r="B329" s="48" t="s">
        <v>655</v>
      </c>
      <c r="C329" s="49" t="s">
        <v>369</v>
      </c>
      <c r="D329" s="50">
        <v>24499</v>
      </c>
      <c r="E329" s="51"/>
    </row>
    <row r="330" spans="1:5" x14ac:dyDescent="0.25">
      <c r="A330" s="39" t="s">
        <v>427</v>
      </c>
      <c r="B330" s="48" t="s">
        <v>429</v>
      </c>
      <c r="C330" s="49" t="s">
        <v>369</v>
      </c>
      <c r="D330" s="50">
        <v>31337</v>
      </c>
      <c r="E330" s="51"/>
    </row>
    <row r="331" spans="1:5" x14ac:dyDescent="0.25">
      <c r="A331" s="39" t="s">
        <v>999</v>
      </c>
      <c r="B331" s="48" t="s">
        <v>1001</v>
      </c>
      <c r="C331" s="49" t="s">
        <v>982</v>
      </c>
      <c r="D331" s="50">
        <v>12648</v>
      </c>
      <c r="E331" s="51"/>
    </row>
    <row r="332" spans="1:5" x14ac:dyDescent="0.25">
      <c r="A332" s="39" t="s">
        <v>1002</v>
      </c>
      <c r="B332" s="48" t="s">
        <v>1003</v>
      </c>
      <c r="C332" s="49" t="s">
        <v>982</v>
      </c>
      <c r="D332" s="50">
        <v>13533</v>
      </c>
      <c r="E332" s="51"/>
    </row>
    <row r="333" spans="1:5" x14ac:dyDescent="0.25">
      <c r="A333" s="39" t="s">
        <v>979</v>
      </c>
      <c r="B333" s="48" t="s">
        <v>980</v>
      </c>
      <c r="C333" s="49" t="s">
        <v>982</v>
      </c>
      <c r="D333" s="50">
        <v>17448</v>
      </c>
      <c r="E333" s="51"/>
    </row>
    <row r="334" spans="1:5" x14ac:dyDescent="0.25">
      <c r="A334" s="39" t="s">
        <v>750</v>
      </c>
      <c r="B334" s="48" t="s">
        <v>751</v>
      </c>
      <c r="C334" s="49" t="s">
        <v>752</v>
      </c>
      <c r="D334" s="50">
        <v>22934</v>
      </c>
      <c r="E334" s="51"/>
    </row>
    <row r="335" spans="1:5" x14ac:dyDescent="0.25">
      <c r="A335" s="39" t="s">
        <v>765</v>
      </c>
      <c r="B335" s="48" t="s">
        <v>766</v>
      </c>
      <c r="C335" s="49" t="s">
        <v>752</v>
      </c>
      <c r="D335" s="50">
        <v>22355</v>
      </c>
      <c r="E335" s="51"/>
    </row>
    <row r="336" spans="1:5" x14ac:dyDescent="0.25">
      <c r="A336" s="39" t="s">
        <v>968</v>
      </c>
      <c r="B336" s="48" t="s">
        <v>970</v>
      </c>
      <c r="C336" s="49" t="s">
        <v>972</v>
      </c>
      <c r="D336" s="50">
        <v>18206</v>
      </c>
      <c r="E336" s="51"/>
    </row>
    <row r="337" spans="1:5" x14ac:dyDescent="0.25">
      <c r="A337" s="39" t="s">
        <v>1004</v>
      </c>
      <c r="B337" s="48" t="s">
        <v>1005</v>
      </c>
      <c r="C337" s="49" t="s">
        <v>972</v>
      </c>
      <c r="D337" s="50">
        <v>14503</v>
      </c>
      <c r="E337" s="51"/>
    </row>
    <row r="338" spans="1:5" x14ac:dyDescent="0.25">
      <c r="A338" s="39" t="s">
        <v>1006</v>
      </c>
      <c r="B338" s="48" t="s">
        <v>1007</v>
      </c>
      <c r="C338" s="49" t="s">
        <v>972</v>
      </c>
      <c r="D338" s="50">
        <v>16130</v>
      </c>
      <c r="E338" s="51"/>
    </row>
    <row r="339" spans="1:5" x14ac:dyDescent="0.25">
      <c r="A339" s="39" t="s">
        <v>1008</v>
      </c>
      <c r="B339" s="48" t="s">
        <v>1009</v>
      </c>
      <c r="C339" s="49" t="s">
        <v>972</v>
      </c>
      <c r="D339" s="50">
        <v>12751</v>
      </c>
      <c r="E339" s="51"/>
    </row>
    <row r="340" spans="1:5" x14ac:dyDescent="0.25">
      <c r="A340" s="39" t="s">
        <v>720</v>
      </c>
      <c r="B340" s="48" t="s">
        <v>722</v>
      </c>
      <c r="C340" s="49" t="s">
        <v>723</v>
      </c>
      <c r="D340" s="50">
        <v>23497</v>
      </c>
      <c r="E340" s="51"/>
    </row>
    <row r="341" spans="1:5" x14ac:dyDescent="0.25">
      <c r="A341" s="39" t="s">
        <v>931</v>
      </c>
      <c r="B341" s="48" t="s">
        <v>933</v>
      </c>
      <c r="C341" s="49" t="s">
        <v>723</v>
      </c>
      <c r="D341" s="50">
        <v>18722</v>
      </c>
      <c r="E341" s="51"/>
    </row>
    <row r="342" spans="1:5" x14ac:dyDescent="0.25">
      <c r="A342" s="39" t="s">
        <v>964</v>
      </c>
      <c r="B342" s="48" t="s">
        <v>966</v>
      </c>
      <c r="C342" s="49" t="s">
        <v>723</v>
      </c>
      <c r="D342" s="50">
        <v>18272</v>
      </c>
      <c r="E342" s="51"/>
    </row>
    <row r="343" spans="1:5" x14ac:dyDescent="0.25">
      <c r="A343" s="39" t="s">
        <v>757</v>
      </c>
      <c r="B343" s="48" t="s">
        <v>758</v>
      </c>
      <c r="C343" s="49" t="s">
        <v>723</v>
      </c>
      <c r="D343" s="50">
        <v>22576</v>
      </c>
      <c r="E343" s="51"/>
    </row>
    <row r="344" spans="1:5" x14ac:dyDescent="0.25">
      <c r="A344" s="39" t="s">
        <v>854</v>
      </c>
      <c r="B344" s="48" t="s">
        <v>855</v>
      </c>
      <c r="C344" s="49" t="s">
        <v>723</v>
      </c>
      <c r="D344" s="50">
        <v>20532</v>
      </c>
      <c r="E344" s="51"/>
    </row>
    <row r="345" spans="1:5" x14ac:dyDescent="0.25">
      <c r="A345" s="39" t="s">
        <v>805</v>
      </c>
      <c r="B345" s="48" t="s">
        <v>807</v>
      </c>
      <c r="C345" s="49" t="s">
        <v>723</v>
      </c>
      <c r="D345" s="50">
        <v>21645</v>
      </c>
      <c r="E345" s="51"/>
    </row>
    <row r="346" spans="1:5" x14ac:dyDescent="0.25">
      <c r="A346" s="39" t="s">
        <v>1012</v>
      </c>
      <c r="B346" s="48" t="s">
        <v>1013</v>
      </c>
      <c r="C346" s="49" t="s">
        <v>698</v>
      </c>
      <c r="D346" s="50">
        <v>15542</v>
      </c>
      <c r="E346" s="51"/>
    </row>
    <row r="347" spans="1:5" x14ac:dyDescent="0.25">
      <c r="A347" s="39" t="s">
        <v>1015</v>
      </c>
      <c r="B347" s="48" t="s">
        <v>1017</v>
      </c>
      <c r="C347" s="49" t="s">
        <v>698</v>
      </c>
      <c r="D347" s="50">
        <v>10868</v>
      </c>
      <c r="E347" s="51"/>
    </row>
    <row r="348" spans="1:5" x14ac:dyDescent="0.25">
      <c r="A348" s="39" t="s">
        <v>1019</v>
      </c>
      <c r="B348" s="48" t="s">
        <v>1021</v>
      </c>
      <c r="C348" s="49" t="s">
        <v>698</v>
      </c>
      <c r="D348" s="50">
        <v>14293</v>
      </c>
      <c r="E348" s="51"/>
    </row>
    <row r="349" spans="1:5" x14ac:dyDescent="0.25">
      <c r="A349" s="39" t="s">
        <v>694</v>
      </c>
      <c r="B349" s="48" t="s">
        <v>697</v>
      </c>
      <c r="C349" s="49" t="s">
        <v>698</v>
      </c>
      <c r="D349" s="50">
        <v>23927</v>
      </c>
      <c r="E349" s="51"/>
    </row>
    <row r="350" spans="1:5" x14ac:dyDescent="0.25">
      <c r="A350" s="39" t="s">
        <v>1022</v>
      </c>
      <c r="B350" s="48" t="s">
        <v>1023</v>
      </c>
      <c r="C350" s="49" t="s">
        <v>698</v>
      </c>
      <c r="D350" s="50">
        <v>15392</v>
      </c>
      <c r="E350" s="51"/>
    </row>
    <row r="351" spans="1:5" x14ac:dyDescent="0.25">
      <c r="A351" s="39" t="s">
        <v>866</v>
      </c>
      <c r="B351" s="48" t="s">
        <v>868</v>
      </c>
      <c r="C351" s="49" t="s">
        <v>698</v>
      </c>
      <c r="D351" s="50">
        <v>20207</v>
      </c>
      <c r="E351" s="51"/>
    </row>
    <row r="352" spans="1:5" x14ac:dyDescent="0.25">
      <c r="A352" s="39" t="s">
        <v>642</v>
      </c>
      <c r="B352" s="48" t="s">
        <v>643</v>
      </c>
      <c r="C352" s="49" t="s">
        <v>142</v>
      </c>
      <c r="D352" s="50">
        <v>24718</v>
      </c>
      <c r="E352" s="51"/>
    </row>
    <row r="353" spans="1:5" x14ac:dyDescent="0.25">
      <c r="A353" s="39" t="s">
        <v>690</v>
      </c>
      <c r="B353" s="48" t="s">
        <v>692</v>
      </c>
      <c r="C353" s="49" t="s">
        <v>142</v>
      </c>
      <c r="D353" s="50">
        <v>23964</v>
      </c>
      <c r="E353" s="51"/>
    </row>
    <row r="354" spans="1:5" x14ac:dyDescent="0.25">
      <c r="A354" s="39" t="s">
        <v>449</v>
      </c>
      <c r="B354" s="48" t="s">
        <v>451</v>
      </c>
      <c r="C354" s="49" t="s">
        <v>142</v>
      </c>
      <c r="D354" s="50">
        <v>30145</v>
      </c>
      <c r="E354" s="51"/>
    </row>
    <row r="355" spans="1:5" x14ac:dyDescent="0.25">
      <c r="A355" s="39" t="s">
        <v>138</v>
      </c>
      <c r="B355" s="48" t="s">
        <v>140</v>
      </c>
      <c r="C355" s="49" t="s">
        <v>142</v>
      </c>
      <c r="D355" s="50">
        <v>48648</v>
      </c>
      <c r="E355" s="51"/>
    </row>
    <row r="356" spans="1:5" x14ac:dyDescent="0.25">
      <c r="A356" s="39" t="s">
        <v>977</v>
      </c>
      <c r="B356" s="48" t="s">
        <v>978</v>
      </c>
      <c r="C356" s="49" t="s">
        <v>142</v>
      </c>
      <c r="D356" s="50">
        <v>17778</v>
      </c>
      <c r="E356" s="51"/>
    </row>
    <row r="357" spans="1:5" x14ac:dyDescent="0.25">
      <c r="A357" s="39" t="s">
        <v>877</v>
      </c>
      <c r="B357" s="48" t="s">
        <v>878</v>
      </c>
      <c r="C357" s="49" t="s">
        <v>142</v>
      </c>
      <c r="D357" s="50">
        <v>19842</v>
      </c>
      <c r="E357" s="51"/>
    </row>
    <row r="358" spans="1:5" x14ac:dyDescent="0.25">
      <c r="A358" s="39" t="s">
        <v>446</v>
      </c>
      <c r="B358" s="48" t="s">
        <v>447</v>
      </c>
      <c r="C358" s="49" t="s">
        <v>142</v>
      </c>
      <c r="D358" s="50">
        <v>30241</v>
      </c>
      <c r="E358" s="51"/>
    </row>
    <row r="359" spans="1:5" x14ac:dyDescent="0.25">
      <c r="A359" s="39" t="s">
        <v>1028</v>
      </c>
      <c r="B359" s="48" t="s">
        <v>1029</v>
      </c>
      <c r="C359" s="49" t="s">
        <v>142</v>
      </c>
      <c r="D359" s="50">
        <v>9537</v>
      </c>
      <c r="E359" s="51"/>
    </row>
    <row r="360" spans="1:5" x14ac:dyDescent="0.25">
      <c r="A360" s="39" t="s">
        <v>704</v>
      </c>
      <c r="B360" s="48" t="s">
        <v>705</v>
      </c>
      <c r="C360" s="49" t="s">
        <v>213</v>
      </c>
      <c r="D360" s="50">
        <v>23678</v>
      </c>
      <c r="E360" s="51"/>
    </row>
    <row r="361" spans="1:5" x14ac:dyDescent="0.25">
      <c r="A361" s="39" t="s">
        <v>475</v>
      </c>
      <c r="B361" s="48" t="s">
        <v>476</v>
      </c>
      <c r="C361" s="49" t="s">
        <v>213</v>
      </c>
      <c r="D361" s="50">
        <v>29258</v>
      </c>
      <c r="E361" s="51"/>
    </row>
    <row r="362" spans="1:5" x14ac:dyDescent="0.25">
      <c r="A362" s="39" t="s">
        <v>683</v>
      </c>
      <c r="B362" s="48" t="s">
        <v>684</v>
      </c>
      <c r="C362" s="49" t="s">
        <v>213</v>
      </c>
      <c r="D362" s="50">
        <v>24080</v>
      </c>
      <c r="E362" s="51"/>
    </row>
    <row r="363" spans="1:5" x14ac:dyDescent="0.25">
      <c r="A363" s="39" t="s">
        <v>205</v>
      </c>
      <c r="B363" s="48" t="s">
        <v>207</v>
      </c>
      <c r="C363" s="49" t="s">
        <v>213</v>
      </c>
      <c r="D363" s="50">
        <v>41726</v>
      </c>
      <c r="E363" s="51"/>
    </row>
    <row r="364" spans="1:5" x14ac:dyDescent="0.25">
      <c r="A364" s="39" t="s">
        <v>571</v>
      </c>
      <c r="B364" s="48" t="s">
        <v>573</v>
      </c>
      <c r="C364" s="49" t="s">
        <v>213</v>
      </c>
      <c r="D364" s="50">
        <v>26916</v>
      </c>
      <c r="E364" s="51"/>
    </row>
    <row r="365" spans="1:5" x14ac:dyDescent="0.25">
      <c r="A365" s="39" t="s">
        <v>519</v>
      </c>
      <c r="B365" s="48" t="s">
        <v>520</v>
      </c>
      <c r="C365" s="49" t="s">
        <v>64</v>
      </c>
      <c r="D365" s="50">
        <v>28568</v>
      </c>
      <c r="E365" s="51"/>
    </row>
    <row r="366" spans="1:5" x14ac:dyDescent="0.25">
      <c r="A366" s="39" t="s">
        <v>1034</v>
      </c>
      <c r="B366" s="48" t="s">
        <v>1035</v>
      </c>
      <c r="C366" s="49" t="s">
        <v>64</v>
      </c>
      <c r="D366" s="50">
        <v>13379</v>
      </c>
      <c r="E366" s="51"/>
    </row>
    <row r="367" spans="1:5" x14ac:dyDescent="0.25">
      <c r="A367" s="39" t="s">
        <v>1036</v>
      </c>
      <c r="B367" s="48" t="s">
        <v>1037</v>
      </c>
      <c r="C367" s="49" t="s">
        <v>64</v>
      </c>
      <c r="D367" s="50">
        <v>13386</v>
      </c>
      <c r="E367" s="51"/>
    </row>
    <row r="368" spans="1:5" x14ac:dyDescent="0.25">
      <c r="A368" s="39" t="s">
        <v>150</v>
      </c>
      <c r="B368" s="48" t="s">
        <v>152</v>
      </c>
      <c r="C368" s="49" t="s">
        <v>64</v>
      </c>
      <c r="D368" s="50">
        <v>45485</v>
      </c>
      <c r="E368" s="51"/>
    </row>
    <row r="369" spans="1:5" x14ac:dyDescent="0.25">
      <c r="A369" s="39" t="s">
        <v>277</v>
      </c>
      <c r="B369" s="48" t="s">
        <v>279</v>
      </c>
      <c r="C369" s="49" t="s">
        <v>64</v>
      </c>
      <c r="D369" s="50">
        <v>36642</v>
      </c>
      <c r="E369" s="51"/>
    </row>
    <row r="370" spans="1:5" x14ac:dyDescent="0.25">
      <c r="A370" s="39" t="s">
        <v>788</v>
      </c>
      <c r="B370" s="48" t="s">
        <v>789</v>
      </c>
      <c r="C370" s="49" t="s">
        <v>64</v>
      </c>
      <c r="D370" s="50">
        <v>21857</v>
      </c>
      <c r="E370" s="51"/>
    </row>
    <row r="371" spans="1:5" x14ac:dyDescent="0.25">
      <c r="A371" s="39" t="s">
        <v>841</v>
      </c>
      <c r="B371" s="48" t="s">
        <v>843</v>
      </c>
      <c r="C371" s="49" t="s">
        <v>64</v>
      </c>
      <c r="D371" s="50">
        <v>20999</v>
      </c>
      <c r="E371" s="51"/>
    </row>
    <row r="372" spans="1:5" x14ac:dyDescent="0.25">
      <c r="A372" s="39" t="s">
        <v>1040</v>
      </c>
      <c r="B372" s="48" t="s">
        <v>1041</v>
      </c>
      <c r="C372" s="49" t="s">
        <v>64</v>
      </c>
      <c r="D372" s="50">
        <v>14508</v>
      </c>
      <c r="E372" s="51"/>
    </row>
    <row r="373" spans="1:5" x14ac:dyDescent="0.25">
      <c r="A373" s="39" t="s">
        <v>1030</v>
      </c>
      <c r="B373" s="48" t="s">
        <v>1031</v>
      </c>
      <c r="C373" s="49" t="s">
        <v>64</v>
      </c>
      <c r="D373" s="50">
        <v>15079</v>
      </c>
      <c r="E373" s="51"/>
    </row>
    <row r="374" spans="1:5" x14ac:dyDescent="0.25">
      <c r="A374" s="39" t="s">
        <v>879</v>
      </c>
      <c r="B374" s="48" t="s">
        <v>880</v>
      </c>
      <c r="C374" s="49" t="s">
        <v>64</v>
      </c>
      <c r="D374" s="50">
        <v>19789</v>
      </c>
      <c r="E374" s="51"/>
    </row>
    <row r="375" spans="1:5" x14ac:dyDescent="0.25">
      <c r="A375" s="39" t="s">
        <v>793</v>
      </c>
      <c r="B375" s="48" t="s">
        <v>795</v>
      </c>
      <c r="C375" s="49" t="s">
        <v>64</v>
      </c>
      <c r="D375" s="50">
        <v>21842</v>
      </c>
      <c r="E375" s="51"/>
    </row>
    <row r="376" spans="1:5" x14ac:dyDescent="0.25">
      <c r="A376" s="39" t="s">
        <v>617</v>
      </c>
      <c r="B376" s="48" t="s">
        <v>619</v>
      </c>
      <c r="C376" s="49" t="s">
        <v>64</v>
      </c>
      <c r="D376" s="50">
        <v>25639</v>
      </c>
      <c r="E376" s="51"/>
    </row>
    <row r="377" spans="1:5" x14ac:dyDescent="0.25">
      <c r="A377" s="39" t="s">
        <v>1010</v>
      </c>
      <c r="B377" s="48" t="s">
        <v>1011</v>
      </c>
      <c r="C377" s="49" t="s">
        <v>64</v>
      </c>
      <c r="D377" s="50">
        <v>16338</v>
      </c>
      <c r="E377" s="51"/>
    </row>
    <row r="378" spans="1:5" x14ac:dyDescent="0.25">
      <c r="A378" s="39" t="s">
        <v>1042</v>
      </c>
      <c r="B378" s="48" t="s">
        <v>1043</v>
      </c>
      <c r="C378" s="49" t="s">
        <v>64</v>
      </c>
      <c r="D378" s="50">
        <v>14134</v>
      </c>
      <c r="E378" s="51"/>
    </row>
    <row r="379" spans="1:5" x14ac:dyDescent="0.25">
      <c r="A379" s="39" t="s">
        <v>238</v>
      </c>
      <c r="B379" s="48" t="s">
        <v>239</v>
      </c>
      <c r="C379" s="49" t="s">
        <v>64</v>
      </c>
      <c r="D379" s="50">
        <v>39170</v>
      </c>
      <c r="E379" s="51"/>
    </row>
    <row r="380" spans="1:5" x14ac:dyDescent="0.25">
      <c r="A380" s="39" t="s">
        <v>503</v>
      </c>
      <c r="B380" s="48" t="s">
        <v>504</v>
      </c>
      <c r="C380" s="49" t="s">
        <v>64</v>
      </c>
      <c r="D380" s="50">
        <v>29010</v>
      </c>
      <c r="E380" s="51"/>
    </row>
    <row r="381" spans="1:5" x14ac:dyDescent="0.25">
      <c r="A381" s="39" t="s">
        <v>578</v>
      </c>
      <c r="B381" s="48" t="s">
        <v>579</v>
      </c>
      <c r="C381" s="49" t="s">
        <v>64</v>
      </c>
      <c r="D381" s="50">
        <v>26751</v>
      </c>
      <c r="E381" s="51"/>
    </row>
    <row r="382" spans="1:5" x14ac:dyDescent="0.25">
      <c r="A382" s="39" t="s">
        <v>998</v>
      </c>
      <c r="B382" s="48" t="s">
        <v>1000</v>
      </c>
      <c r="C382" s="49" t="s">
        <v>64</v>
      </c>
      <c r="D382" s="50">
        <v>16872</v>
      </c>
      <c r="E382" s="51"/>
    </row>
    <row r="383" spans="1:5" x14ac:dyDescent="0.25">
      <c r="A383" s="39" t="s">
        <v>376</v>
      </c>
      <c r="B383" s="48" t="s">
        <v>378</v>
      </c>
      <c r="C383" s="49" t="s">
        <v>64</v>
      </c>
      <c r="D383" s="50">
        <v>32566</v>
      </c>
      <c r="E383" s="51"/>
    </row>
    <row r="384" spans="1:5" x14ac:dyDescent="0.25">
      <c r="A384" s="39" t="s">
        <v>61</v>
      </c>
      <c r="B384" s="48" t="s">
        <v>62</v>
      </c>
      <c r="C384" s="49" t="s">
        <v>64</v>
      </c>
      <c r="D384" s="50">
        <v>77484</v>
      </c>
      <c r="E384" s="51"/>
    </row>
    <row r="385" spans="1:5" x14ac:dyDescent="0.25">
      <c r="A385" s="39" t="s">
        <v>600</v>
      </c>
      <c r="B385" s="48" t="s">
        <v>601</v>
      </c>
      <c r="C385" s="49" t="s">
        <v>64</v>
      </c>
      <c r="D385" s="50">
        <v>26110</v>
      </c>
      <c r="E385" s="51"/>
    </row>
    <row r="386" spans="1:5" x14ac:dyDescent="0.25">
      <c r="A386" s="39" t="s">
        <v>906</v>
      </c>
      <c r="B386" s="48" t="s">
        <v>907</v>
      </c>
      <c r="C386" s="49" t="s">
        <v>64</v>
      </c>
      <c r="D386" s="50">
        <v>19161</v>
      </c>
      <c r="E386" s="51"/>
    </row>
    <row r="387" spans="1:5" x14ac:dyDescent="0.25">
      <c r="A387" s="39" t="s">
        <v>177</v>
      </c>
      <c r="B387" s="48" t="s">
        <v>179</v>
      </c>
      <c r="C387" s="49" t="s">
        <v>64</v>
      </c>
      <c r="D387" s="50">
        <v>43236</v>
      </c>
      <c r="E387" s="51"/>
    </row>
    <row r="388" spans="1:5" x14ac:dyDescent="0.25">
      <c r="A388" s="72" t="s">
        <v>1048</v>
      </c>
      <c r="B388" s="72" t="s">
        <v>1049</v>
      </c>
      <c r="C388" s="73" t="s">
        <v>64</v>
      </c>
      <c r="D388" s="74">
        <v>1445</v>
      </c>
      <c r="E388" s="75" t="s">
        <v>1050</v>
      </c>
    </row>
    <row r="389" spans="1:5" x14ac:dyDescent="0.25">
      <c r="A389" s="39" t="s">
        <v>105</v>
      </c>
      <c r="B389" s="48" t="s">
        <v>106</v>
      </c>
      <c r="C389" s="49" t="s">
        <v>108</v>
      </c>
      <c r="D389" s="50">
        <v>52032</v>
      </c>
      <c r="E389" s="51"/>
    </row>
    <row r="390" spans="1:5" x14ac:dyDescent="0.25">
      <c r="A390" s="39" t="s">
        <v>700</v>
      </c>
      <c r="B390" s="48" t="s">
        <v>701</v>
      </c>
      <c r="C390" s="49" t="s">
        <v>108</v>
      </c>
      <c r="D390" s="50">
        <v>23843</v>
      </c>
      <c r="E390" s="51"/>
    </row>
    <row r="391" spans="1:5" x14ac:dyDescent="0.25">
      <c r="A391" s="39" t="s">
        <v>339</v>
      </c>
      <c r="B391" s="48" t="s">
        <v>340</v>
      </c>
      <c r="C391" s="49" t="s">
        <v>108</v>
      </c>
      <c r="D391" s="50">
        <v>33845</v>
      </c>
      <c r="E391" s="51"/>
    </row>
    <row r="392" spans="1:5" x14ac:dyDescent="0.25">
      <c r="A392" s="39" t="s">
        <v>214</v>
      </c>
      <c r="B392" s="48" t="s">
        <v>216</v>
      </c>
      <c r="C392" s="49" t="s">
        <v>108</v>
      </c>
      <c r="D392" s="50">
        <v>41695</v>
      </c>
      <c r="E392" s="51"/>
    </row>
    <row r="393" spans="1:5" x14ac:dyDescent="0.25">
      <c r="A393" s="39" t="s">
        <v>1014</v>
      </c>
      <c r="B393" s="48" t="s">
        <v>1016</v>
      </c>
      <c r="C393" s="49" t="s">
        <v>108</v>
      </c>
      <c r="D393" s="50">
        <v>15893</v>
      </c>
      <c r="E393" s="51"/>
    </row>
    <row r="394" spans="1:5" x14ac:dyDescent="0.25">
      <c r="A394" s="39" t="s">
        <v>1051</v>
      </c>
      <c r="B394" s="48" t="s">
        <v>1052</v>
      </c>
      <c r="C394" s="49" t="s">
        <v>108</v>
      </c>
      <c r="D394" s="50">
        <v>12641</v>
      </c>
      <c r="E394" s="51"/>
    </row>
    <row r="395" spans="1:5" x14ac:dyDescent="0.25">
      <c r="A395" s="39" t="s">
        <v>622</v>
      </c>
      <c r="B395" s="48" t="s">
        <v>623</v>
      </c>
      <c r="C395" s="49" t="s">
        <v>108</v>
      </c>
      <c r="D395" s="50">
        <v>25488</v>
      </c>
      <c r="E395" s="51"/>
    </row>
    <row r="396" spans="1:5" x14ac:dyDescent="0.25">
      <c r="A396" s="39" t="s">
        <v>708</v>
      </c>
      <c r="B396" s="48" t="s">
        <v>709</v>
      </c>
      <c r="C396" s="49" t="s">
        <v>108</v>
      </c>
      <c r="D396" s="50">
        <v>23608</v>
      </c>
      <c r="E396" s="51"/>
    </row>
    <row r="397" spans="1:5" x14ac:dyDescent="0.25">
      <c r="A397" s="39" t="s">
        <v>245</v>
      </c>
      <c r="B397" s="48" t="s">
        <v>249</v>
      </c>
      <c r="C397" s="49" t="s">
        <v>108</v>
      </c>
      <c r="D397" s="50">
        <v>38642</v>
      </c>
      <c r="E397" s="51"/>
    </row>
    <row r="398" spans="1:5" x14ac:dyDescent="0.25">
      <c r="A398" s="39" t="s">
        <v>352</v>
      </c>
      <c r="B398" s="48" t="s">
        <v>360</v>
      </c>
      <c r="C398" s="49" t="s">
        <v>108</v>
      </c>
      <c r="D398" s="50">
        <v>33382</v>
      </c>
      <c r="E398" s="51"/>
    </row>
    <row r="399" spans="1:5" x14ac:dyDescent="0.25">
      <c r="A399" s="39" t="s">
        <v>296</v>
      </c>
      <c r="B399" s="48" t="s">
        <v>297</v>
      </c>
      <c r="C399" s="49" t="s">
        <v>108</v>
      </c>
      <c r="D399" s="50">
        <v>35470</v>
      </c>
      <c r="E399" s="51"/>
    </row>
    <row r="400" spans="1:5" x14ac:dyDescent="0.25">
      <c r="A400" s="39" t="s">
        <v>891</v>
      </c>
      <c r="B400" s="48" t="s">
        <v>893</v>
      </c>
      <c r="C400" s="49" t="s">
        <v>108</v>
      </c>
      <c r="D400" s="50">
        <v>19402</v>
      </c>
      <c r="E400" s="51"/>
    </row>
    <row r="401" spans="1:5" x14ac:dyDescent="0.25">
      <c r="A401" s="39" t="s">
        <v>994</v>
      </c>
      <c r="B401" s="48" t="s">
        <v>995</v>
      </c>
      <c r="C401" s="49" t="s">
        <v>108</v>
      </c>
      <c r="D401" s="50">
        <v>16929</v>
      </c>
      <c r="E401" s="51"/>
    </row>
    <row r="402" spans="1:5" x14ac:dyDescent="0.25">
      <c r="A402" s="39" t="s">
        <v>230</v>
      </c>
      <c r="B402" s="48" t="s">
        <v>232</v>
      </c>
      <c r="C402" s="49" t="s">
        <v>108</v>
      </c>
      <c r="D402" s="50">
        <v>39589</v>
      </c>
      <c r="E402" s="51"/>
    </row>
    <row r="403" spans="1:5" x14ac:dyDescent="0.25">
      <c r="A403" s="39" t="s">
        <v>715</v>
      </c>
      <c r="B403" s="48" t="s">
        <v>717</v>
      </c>
      <c r="C403" s="49" t="s">
        <v>108</v>
      </c>
      <c r="D403" s="50">
        <v>23527</v>
      </c>
      <c r="E403" s="51"/>
    </row>
    <row r="404" spans="1:5" x14ac:dyDescent="0.25">
      <c r="A404" s="39" t="s">
        <v>748</v>
      </c>
      <c r="B404" s="48" t="s">
        <v>749</v>
      </c>
      <c r="C404" s="49" t="s">
        <v>108</v>
      </c>
      <c r="D404" s="50">
        <v>22957</v>
      </c>
      <c r="E404" s="51"/>
    </row>
    <row r="405" spans="1:5" x14ac:dyDescent="0.25">
      <c r="A405" s="39" t="s">
        <v>396</v>
      </c>
      <c r="B405" s="48" t="s">
        <v>397</v>
      </c>
      <c r="C405" s="49" t="s">
        <v>108</v>
      </c>
      <c r="D405" s="50">
        <v>32251</v>
      </c>
      <c r="E405" s="51"/>
    </row>
    <row r="406" spans="1:5" x14ac:dyDescent="0.25">
      <c r="A406" s="39" t="s">
        <v>264</v>
      </c>
      <c r="B406" s="48" t="s">
        <v>265</v>
      </c>
      <c r="C406" s="49" t="s">
        <v>108</v>
      </c>
      <c r="D406" s="50">
        <v>37731</v>
      </c>
      <c r="E406" s="51"/>
    </row>
    <row r="407" spans="1:5" x14ac:dyDescent="0.25">
      <c r="A407" s="39" t="s">
        <v>871</v>
      </c>
      <c r="B407" s="48" t="s">
        <v>874</v>
      </c>
      <c r="C407" s="49" t="s">
        <v>108</v>
      </c>
      <c r="D407" s="50">
        <v>19844</v>
      </c>
      <c r="E407" s="51"/>
    </row>
    <row r="408" spans="1:5" x14ac:dyDescent="0.25">
      <c r="A408" s="39" t="s">
        <v>119</v>
      </c>
      <c r="B408" s="48" t="s">
        <v>122</v>
      </c>
      <c r="C408" s="49" t="s">
        <v>108</v>
      </c>
      <c r="D408" s="50">
        <v>50714</v>
      </c>
      <c r="E408" s="51"/>
    </row>
    <row r="409" spans="1:5" x14ac:dyDescent="0.25">
      <c r="A409" s="39" t="s">
        <v>283</v>
      </c>
      <c r="B409" s="48" t="s">
        <v>284</v>
      </c>
      <c r="C409" s="49" t="s">
        <v>108</v>
      </c>
      <c r="D409" s="50">
        <v>36333</v>
      </c>
      <c r="E409" s="51"/>
    </row>
    <row r="410" spans="1:5" x14ac:dyDescent="0.25">
      <c r="A410" s="60" t="s">
        <v>435</v>
      </c>
      <c r="B410" s="60" t="s">
        <v>437</v>
      </c>
      <c r="C410" s="61" t="s">
        <v>108</v>
      </c>
      <c r="D410" s="62">
        <v>31145</v>
      </c>
      <c r="E410" s="63" t="s">
        <v>439</v>
      </c>
    </row>
    <row r="411" spans="1:5" x14ac:dyDescent="0.25">
      <c r="A411" s="39" t="s">
        <v>225</v>
      </c>
      <c r="B411" s="48" t="s">
        <v>226</v>
      </c>
      <c r="C411" s="49" t="s">
        <v>108</v>
      </c>
      <c r="D411" s="50">
        <v>40868</v>
      </c>
      <c r="E411" s="51"/>
    </row>
    <row r="412" spans="1:5" x14ac:dyDescent="0.25">
      <c r="A412" s="39" t="s">
        <v>580</v>
      </c>
      <c r="B412" s="48" t="s">
        <v>581</v>
      </c>
      <c r="C412" s="49" t="s">
        <v>70</v>
      </c>
      <c r="D412" s="50">
        <v>26739</v>
      </c>
      <c r="E412" s="51"/>
    </row>
    <row r="413" spans="1:5" x14ac:dyDescent="0.25">
      <c r="A413" s="60" t="s">
        <v>1065</v>
      </c>
      <c r="B413" s="60" t="s">
        <v>1067</v>
      </c>
      <c r="C413" s="61" t="s">
        <v>70</v>
      </c>
      <c r="D413" s="62">
        <v>12138</v>
      </c>
      <c r="E413" s="63" t="s">
        <v>1069</v>
      </c>
    </row>
    <row r="414" spans="1:5" x14ac:dyDescent="0.25">
      <c r="A414" s="39" t="s">
        <v>66</v>
      </c>
      <c r="B414" s="48" t="s">
        <v>68</v>
      </c>
      <c r="C414" s="49" t="s">
        <v>70</v>
      </c>
      <c r="D414" s="50">
        <v>73775</v>
      </c>
      <c r="E414" s="51"/>
    </row>
    <row r="415" spans="1:5" x14ac:dyDescent="0.25">
      <c r="A415" s="39" t="s">
        <v>1070</v>
      </c>
      <c r="B415" s="48" t="s">
        <v>1071</v>
      </c>
      <c r="C415" s="49" t="s">
        <v>70</v>
      </c>
      <c r="D415" s="50">
        <v>9312</v>
      </c>
      <c r="E415" s="51"/>
    </row>
    <row r="416" spans="1:5" x14ac:dyDescent="0.25">
      <c r="A416" s="39" t="s">
        <v>290</v>
      </c>
      <c r="B416" s="48" t="s">
        <v>292</v>
      </c>
      <c r="C416" s="49" t="s">
        <v>70</v>
      </c>
      <c r="D416" s="50">
        <v>35664</v>
      </c>
      <c r="E416" s="51"/>
    </row>
    <row r="417" spans="1:5" x14ac:dyDescent="0.25">
      <c r="A417" s="39" t="s">
        <v>146</v>
      </c>
      <c r="B417" s="48" t="s">
        <v>147</v>
      </c>
      <c r="C417" s="49" t="s">
        <v>70</v>
      </c>
      <c r="D417" s="50">
        <v>45980</v>
      </c>
      <c r="E417" s="51"/>
    </row>
    <row r="418" spans="1:5" x14ac:dyDescent="0.25">
      <c r="A418" s="39" t="s">
        <v>604</v>
      </c>
      <c r="B418" s="48" t="s">
        <v>605</v>
      </c>
      <c r="C418" s="49" t="s">
        <v>311</v>
      </c>
      <c r="D418" s="50">
        <v>26027</v>
      </c>
      <c r="E418" s="51"/>
    </row>
    <row r="419" spans="1:5" x14ac:dyDescent="0.25">
      <c r="A419" s="39" t="s">
        <v>847</v>
      </c>
      <c r="B419" s="48" t="s">
        <v>849</v>
      </c>
      <c r="C419" s="49" t="s">
        <v>311</v>
      </c>
      <c r="D419" s="50">
        <v>20957</v>
      </c>
      <c r="E419" s="51"/>
    </row>
    <row r="420" spans="1:5" x14ac:dyDescent="0.25">
      <c r="A420" s="39" t="s">
        <v>307</v>
      </c>
      <c r="B420" s="48" t="s">
        <v>310</v>
      </c>
      <c r="C420" s="49" t="s">
        <v>311</v>
      </c>
      <c r="D420" s="50">
        <v>34723</v>
      </c>
      <c r="E420" s="51"/>
    </row>
    <row r="421" spans="1:5" x14ac:dyDescent="0.25">
      <c r="A421" s="39" t="s">
        <v>349</v>
      </c>
      <c r="B421" s="48" t="s">
        <v>350</v>
      </c>
      <c r="C421" s="49" t="s">
        <v>311</v>
      </c>
      <c r="D421" s="50">
        <v>33449</v>
      </c>
      <c r="E421" s="51"/>
    </row>
    <row r="422" spans="1:5" x14ac:dyDescent="0.25">
      <c r="A422" s="39" t="s">
        <v>536</v>
      </c>
      <c r="B422" s="48" t="s">
        <v>538</v>
      </c>
      <c r="C422" s="49" t="s">
        <v>374</v>
      </c>
      <c r="D422" s="50">
        <v>27728</v>
      </c>
      <c r="E422" s="51"/>
    </row>
    <row r="423" spans="1:5" x14ac:dyDescent="0.25">
      <c r="A423" s="39" t="s">
        <v>860</v>
      </c>
      <c r="B423" s="48" t="s">
        <v>861</v>
      </c>
      <c r="C423" s="49" t="s">
        <v>374</v>
      </c>
      <c r="D423" s="50">
        <v>20345</v>
      </c>
      <c r="E423" s="51"/>
    </row>
    <row r="424" spans="1:5" x14ac:dyDescent="0.25">
      <c r="A424" s="39" t="s">
        <v>1018</v>
      </c>
      <c r="B424" s="48" t="s">
        <v>1020</v>
      </c>
      <c r="C424" s="49" t="s">
        <v>374</v>
      </c>
      <c r="D424" s="50">
        <v>15845</v>
      </c>
      <c r="E424" s="51"/>
    </row>
    <row r="425" spans="1:5" x14ac:dyDescent="0.25">
      <c r="A425" s="39" t="s">
        <v>370</v>
      </c>
      <c r="B425" s="48" t="s">
        <v>372</v>
      </c>
      <c r="C425" s="49" t="s">
        <v>374</v>
      </c>
      <c r="D425" s="50">
        <v>33107</v>
      </c>
      <c r="E425" s="51"/>
    </row>
    <row r="426" spans="1:5" x14ac:dyDescent="0.25">
      <c r="A426" s="39" t="s">
        <v>676</v>
      </c>
      <c r="B426" s="48" t="s">
        <v>678</v>
      </c>
      <c r="C426" s="49" t="s">
        <v>374</v>
      </c>
      <c r="D426" s="50">
        <v>24111</v>
      </c>
      <c r="E426" s="51"/>
    </row>
    <row r="427" spans="1:5" x14ac:dyDescent="0.25">
      <c r="A427" s="39" t="s">
        <v>755</v>
      </c>
      <c r="B427" s="48" t="s">
        <v>756</v>
      </c>
      <c r="C427" s="49" t="s">
        <v>513</v>
      </c>
      <c r="D427" s="50">
        <v>22640</v>
      </c>
      <c r="E427" s="51"/>
    </row>
    <row r="428" spans="1:5" x14ac:dyDescent="0.25">
      <c r="A428" s="39" t="s">
        <v>791</v>
      </c>
      <c r="B428" s="48" t="s">
        <v>792</v>
      </c>
      <c r="C428" s="49" t="s">
        <v>513</v>
      </c>
      <c r="D428" s="50">
        <v>21857</v>
      </c>
      <c r="E428" s="51"/>
    </row>
    <row r="429" spans="1:5" x14ac:dyDescent="0.25">
      <c r="A429" s="39" t="s">
        <v>1061</v>
      </c>
      <c r="B429" s="48" t="s">
        <v>1062</v>
      </c>
      <c r="C429" s="49" t="s">
        <v>513</v>
      </c>
      <c r="D429" s="50">
        <v>12355</v>
      </c>
      <c r="E429" s="51"/>
    </row>
    <row r="430" spans="1:5" x14ac:dyDescent="0.25">
      <c r="A430" s="39" t="s">
        <v>508</v>
      </c>
      <c r="B430" s="48" t="s">
        <v>510</v>
      </c>
      <c r="C430" s="49" t="s">
        <v>513</v>
      </c>
      <c r="D430" s="50">
        <v>28861</v>
      </c>
      <c r="E430" s="51"/>
    </row>
    <row r="431" spans="1:5" x14ac:dyDescent="0.25">
      <c r="A431" s="39" t="s">
        <v>559</v>
      </c>
      <c r="B431" s="48" t="s">
        <v>560</v>
      </c>
      <c r="C431" s="49" t="s">
        <v>59</v>
      </c>
      <c r="D431" s="50">
        <v>27127</v>
      </c>
      <c r="E431" s="51"/>
    </row>
    <row r="432" spans="1:5" x14ac:dyDescent="0.25">
      <c r="A432" s="39" t="s">
        <v>544</v>
      </c>
      <c r="B432" s="48" t="s">
        <v>546</v>
      </c>
      <c r="C432" s="49" t="s">
        <v>59</v>
      </c>
      <c r="D432" s="50">
        <v>27435</v>
      </c>
      <c r="E432" s="51"/>
    </row>
    <row r="433" spans="1:5" x14ac:dyDescent="0.25">
      <c r="A433" s="39" t="s">
        <v>454</v>
      </c>
      <c r="B433" s="48" t="s">
        <v>457</v>
      </c>
      <c r="C433" s="49" t="s">
        <v>59</v>
      </c>
      <c r="D433" s="50">
        <v>29977</v>
      </c>
      <c r="E433" s="51"/>
    </row>
    <row r="434" spans="1:5" x14ac:dyDescent="0.25">
      <c r="A434" s="39" t="s">
        <v>154</v>
      </c>
      <c r="B434" s="48" t="s">
        <v>156</v>
      </c>
      <c r="C434" s="49" t="s">
        <v>59</v>
      </c>
      <c r="D434" s="50">
        <v>45242</v>
      </c>
      <c r="E434" s="51"/>
    </row>
    <row r="435" spans="1:5" x14ac:dyDescent="0.25">
      <c r="A435" s="39" t="s">
        <v>637</v>
      </c>
      <c r="B435" s="48" t="s">
        <v>639</v>
      </c>
      <c r="C435" s="49" t="s">
        <v>59</v>
      </c>
      <c r="D435" s="50">
        <v>24782</v>
      </c>
      <c r="E435" s="51"/>
    </row>
    <row r="436" spans="1:5" x14ac:dyDescent="0.25">
      <c r="A436" s="39" t="s">
        <v>83</v>
      </c>
      <c r="B436" s="48" t="s">
        <v>85</v>
      </c>
      <c r="C436" s="49" t="s">
        <v>59</v>
      </c>
      <c r="D436" s="50">
        <v>57549</v>
      </c>
      <c r="E436" s="51"/>
    </row>
    <row r="437" spans="1:5" x14ac:dyDescent="0.25">
      <c r="A437" s="39" t="s">
        <v>718</v>
      </c>
      <c r="B437" s="48" t="s">
        <v>719</v>
      </c>
      <c r="C437" s="49" t="s">
        <v>59</v>
      </c>
      <c r="D437" s="50">
        <v>23511</v>
      </c>
      <c r="E437" s="51"/>
    </row>
    <row r="438" spans="1:5" x14ac:dyDescent="0.25">
      <c r="A438" s="39" t="s">
        <v>688</v>
      </c>
      <c r="B438" s="48" t="s">
        <v>689</v>
      </c>
      <c r="C438" s="49" t="s">
        <v>59</v>
      </c>
      <c r="D438" s="50">
        <v>24032</v>
      </c>
      <c r="E438" s="51"/>
    </row>
    <row r="439" spans="1:5" x14ac:dyDescent="0.25">
      <c r="A439" s="39" t="s">
        <v>711</v>
      </c>
      <c r="B439" s="48" t="s">
        <v>713</v>
      </c>
      <c r="C439" s="49" t="s">
        <v>59</v>
      </c>
      <c r="D439" s="50">
        <v>23560</v>
      </c>
      <c r="E439" s="51"/>
    </row>
    <row r="440" spans="1:5" x14ac:dyDescent="0.25">
      <c r="A440" s="39" t="s">
        <v>400</v>
      </c>
      <c r="B440" s="48" t="s">
        <v>401</v>
      </c>
      <c r="C440" s="49" t="s">
        <v>59</v>
      </c>
      <c r="D440" s="50">
        <v>32207</v>
      </c>
      <c r="E440" s="51"/>
    </row>
    <row r="441" spans="1:5" x14ac:dyDescent="0.25">
      <c r="A441" s="39" t="s">
        <v>56</v>
      </c>
      <c r="B441" s="48" t="s">
        <v>58</v>
      </c>
      <c r="C441" s="49" t="s">
        <v>59</v>
      </c>
      <c r="D441" s="50">
        <v>79102</v>
      </c>
      <c r="E441" s="51"/>
    </row>
    <row r="442" spans="1:5" x14ac:dyDescent="0.25">
      <c r="A442" s="39" t="s">
        <v>1066</v>
      </c>
      <c r="B442" s="48" t="s">
        <v>1068</v>
      </c>
      <c r="C442" s="49" t="s">
        <v>59</v>
      </c>
      <c r="D442" s="50">
        <v>12291</v>
      </c>
      <c r="E442" s="51"/>
    </row>
    <row r="443" spans="1:5" x14ac:dyDescent="0.25">
      <c r="A443" s="39" t="s">
        <v>260</v>
      </c>
      <c r="B443" s="48" t="s">
        <v>261</v>
      </c>
      <c r="C443" s="49" t="s">
        <v>59</v>
      </c>
      <c r="D443" s="50">
        <v>37879</v>
      </c>
      <c r="E443" s="51"/>
    </row>
    <row r="444" spans="1:5" x14ac:dyDescent="0.25">
      <c r="A444" s="39" t="s">
        <v>394</v>
      </c>
      <c r="B444" s="48" t="s">
        <v>395</v>
      </c>
      <c r="C444" s="49" t="s">
        <v>59</v>
      </c>
      <c r="D444" s="50">
        <v>32299</v>
      </c>
      <c r="E444" s="51"/>
    </row>
    <row r="445" spans="1:5" x14ac:dyDescent="0.25">
      <c r="A445" s="39" t="s">
        <v>487</v>
      </c>
      <c r="B445" s="48" t="s">
        <v>488</v>
      </c>
      <c r="C445" s="49" t="s">
        <v>59</v>
      </c>
      <c r="D445" s="50">
        <v>29121</v>
      </c>
      <c r="E445" s="51"/>
    </row>
    <row r="446" spans="1:5" x14ac:dyDescent="0.25">
      <c r="A446" s="39" t="s">
        <v>939</v>
      </c>
      <c r="B446" s="48" t="s">
        <v>942</v>
      </c>
      <c r="C446" s="49" t="s">
        <v>406</v>
      </c>
      <c r="D446" s="50">
        <v>18640</v>
      </c>
      <c r="E446" s="51"/>
    </row>
    <row r="447" spans="1:5" x14ac:dyDescent="0.25">
      <c r="A447" s="39" t="s">
        <v>402</v>
      </c>
      <c r="B447" s="48" t="s">
        <v>403</v>
      </c>
      <c r="C447" s="49" t="s">
        <v>406</v>
      </c>
      <c r="D447" s="50">
        <v>31968</v>
      </c>
      <c r="E447" s="51"/>
    </row>
    <row r="448" spans="1:5" x14ac:dyDescent="0.25">
      <c r="A448" s="39" t="s">
        <v>1074</v>
      </c>
      <c r="B448" s="48" t="s">
        <v>1075</v>
      </c>
      <c r="C448" s="49" t="s">
        <v>406</v>
      </c>
      <c r="D448" s="50">
        <v>10380</v>
      </c>
      <c r="E448" s="51"/>
    </row>
    <row r="449" spans="1:5" x14ac:dyDescent="0.25">
      <c r="A449" s="39" t="s">
        <v>1076</v>
      </c>
      <c r="B449" s="48" t="s">
        <v>1077</v>
      </c>
      <c r="C449" s="49" t="s">
        <v>406</v>
      </c>
      <c r="D449" s="50">
        <v>8831</v>
      </c>
      <c r="E449" s="51"/>
    </row>
    <row r="450" spans="1:5" x14ac:dyDescent="0.25">
      <c r="A450" s="39" t="s">
        <v>1063</v>
      </c>
      <c r="B450" s="48" t="s">
        <v>1064</v>
      </c>
      <c r="C450" s="49" t="s">
        <v>566</v>
      </c>
      <c r="D450" s="50">
        <v>12310</v>
      </c>
      <c r="E450" s="51"/>
    </row>
    <row r="451" spans="1:5" x14ac:dyDescent="0.25">
      <c r="A451" s="39" t="s">
        <v>1078</v>
      </c>
      <c r="B451" s="48" t="s">
        <v>1079</v>
      </c>
      <c r="C451" s="49" t="s">
        <v>566</v>
      </c>
      <c r="D451" s="50">
        <v>8062</v>
      </c>
      <c r="E451" s="51"/>
    </row>
    <row r="452" spans="1:5" x14ac:dyDescent="0.25">
      <c r="A452" s="39" t="s">
        <v>943</v>
      </c>
      <c r="B452" s="48" t="s">
        <v>945</v>
      </c>
      <c r="C452" s="49" t="s">
        <v>566</v>
      </c>
      <c r="D452" s="50">
        <v>18587</v>
      </c>
      <c r="E452" s="51"/>
    </row>
    <row r="453" spans="1:5" x14ac:dyDescent="0.25">
      <c r="A453" s="39" t="s">
        <v>562</v>
      </c>
      <c r="B453" s="48" t="s">
        <v>564</v>
      </c>
      <c r="C453" s="49" t="s">
        <v>566</v>
      </c>
      <c r="D453" s="50">
        <v>27127</v>
      </c>
      <c r="E453" s="51"/>
    </row>
    <row r="454" spans="1:5" x14ac:dyDescent="0.25">
      <c r="A454" s="39" t="s">
        <v>831</v>
      </c>
      <c r="B454" s="48" t="s">
        <v>832</v>
      </c>
      <c r="C454" s="49" t="s">
        <v>833</v>
      </c>
      <c r="D454" s="50">
        <v>21269</v>
      </c>
      <c r="E454" s="51"/>
    </row>
    <row r="455" spans="1:5" x14ac:dyDescent="0.25">
      <c r="A455" s="39" t="s">
        <v>1055</v>
      </c>
      <c r="B455" s="48" t="s">
        <v>1056</v>
      </c>
      <c r="C455" s="49" t="s">
        <v>833</v>
      </c>
      <c r="D455" s="50">
        <v>12997</v>
      </c>
      <c r="E455" s="51"/>
    </row>
    <row r="456" spans="1:5" x14ac:dyDescent="0.25">
      <c r="A456" s="39" t="s">
        <v>759</v>
      </c>
      <c r="B456" s="48" t="s">
        <v>762</v>
      </c>
      <c r="C456" s="49" t="s">
        <v>763</v>
      </c>
      <c r="D456" s="50">
        <v>22361</v>
      </c>
      <c r="E456" s="51"/>
    </row>
    <row r="457" spans="1:5" x14ac:dyDescent="0.25">
      <c r="A457" s="39" t="s">
        <v>1080</v>
      </c>
      <c r="B457" s="48" t="s">
        <v>1081</v>
      </c>
      <c r="C457" s="49" t="s">
        <v>763</v>
      </c>
      <c r="D457" s="50">
        <v>5132</v>
      </c>
      <c r="E457" s="51"/>
    </row>
    <row r="458" spans="1:5" x14ac:dyDescent="0.25">
      <c r="A458" s="39" t="s">
        <v>114</v>
      </c>
      <c r="B458" s="48" t="s">
        <v>115</v>
      </c>
      <c r="C458" s="49" t="s">
        <v>117</v>
      </c>
      <c r="D458" s="50">
        <v>50838</v>
      </c>
      <c r="E458" s="51"/>
    </row>
    <row r="459" spans="1:5" x14ac:dyDescent="0.25">
      <c r="A459" s="39" t="s">
        <v>472</v>
      </c>
      <c r="B459" s="48" t="s">
        <v>473</v>
      </c>
      <c r="C459" s="49" t="s">
        <v>117</v>
      </c>
      <c r="D459" s="50">
        <v>29351</v>
      </c>
      <c r="E459" s="51"/>
    </row>
    <row r="460" spans="1:5" x14ac:dyDescent="0.25">
      <c r="A460" s="39" t="s">
        <v>881</v>
      </c>
      <c r="B460" s="48" t="s">
        <v>882</v>
      </c>
      <c r="C460" s="49" t="s">
        <v>194</v>
      </c>
      <c r="D460" s="50">
        <v>19672</v>
      </c>
      <c r="E460" s="51"/>
    </row>
    <row r="461" spans="1:5" x14ac:dyDescent="0.25">
      <c r="A461" s="39" t="s">
        <v>191</v>
      </c>
      <c r="B461" s="48" t="s">
        <v>192</v>
      </c>
      <c r="C461" s="49" t="s">
        <v>194</v>
      </c>
      <c r="D461" s="50">
        <v>42757</v>
      </c>
      <c r="E461" s="51"/>
    </row>
    <row r="462" spans="1:5" x14ac:dyDescent="0.25">
      <c r="A462" s="39" t="s">
        <v>909</v>
      </c>
      <c r="B462" s="48" t="s">
        <v>910</v>
      </c>
      <c r="C462" s="49" t="s">
        <v>194</v>
      </c>
      <c r="D462" s="50">
        <v>19140</v>
      </c>
      <c r="E462" s="51"/>
    </row>
    <row r="463" spans="1:5" x14ac:dyDescent="0.25">
      <c r="A463" s="39" t="s">
        <v>1053</v>
      </c>
      <c r="B463" s="48" t="s">
        <v>1054</v>
      </c>
      <c r="C463" s="49" t="s">
        <v>194</v>
      </c>
      <c r="D463" s="50">
        <v>13040</v>
      </c>
      <c r="E463" s="51"/>
    </row>
    <row r="464" spans="1:5" x14ac:dyDescent="0.25">
      <c r="A464" s="39" t="s">
        <v>1044</v>
      </c>
      <c r="B464" s="48" t="s">
        <v>1045</v>
      </c>
      <c r="C464" s="49" t="s">
        <v>194</v>
      </c>
      <c r="D464" s="50">
        <v>14377</v>
      </c>
      <c r="E464" s="51"/>
    </row>
    <row r="465" spans="1:5" x14ac:dyDescent="0.25">
      <c r="A465" s="39" t="s">
        <v>1072</v>
      </c>
      <c r="B465" s="48" t="s">
        <v>1073</v>
      </c>
      <c r="C465" s="49" t="s">
        <v>194</v>
      </c>
      <c r="D465" s="50">
        <v>11030</v>
      </c>
      <c r="E465" s="51"/>
    </row>
    <row r="466" spans="1:5" x14ac:dyDescent="0.25">
      <c r="A466" s="39" t="s">
        <v>1032</v>
      </c>
      <c r="B466" s="48" t="s">
        <v>1033</v>
      </c>
      <c r="C466" s="49" t="s">
        <v>162</v>
      </c>
      <c r="D466" s="50">
        <v>15056</v>
      </c>
      <c r="E466" s="51"/>
    </row>
    <row r="467" spans="1:5" x14ac:dyDescent="0.25">
      <c r="A467" s="39" t="s">
        <v>811</v>
      </c>
      <c r="B467" s="48" t="s">
        <v>812</v>
      </c>
      <c r="C467" s="49" t="s">
        <v>162</v>
      </c>
      <c r="D467" s="50">
        <v>21500</v>
      </c>
      <c r="E467" s="51"/>
    </row>
    <row r="468" spans="1:5" x14ac:dyDescent="0.25">
      <c r="A468" s="39" t="s">
        <v>744</v>
      </c>
      <c r="B468" s="48" t="s">
        <v>745</v>
      </c>
      <c r="C468" s="49" t="s">
        <v>162</v>
      </c>
      <c r="D468" s="50">
        <v>22978</v>
      </c>
      <c r="E468" s="51"/>
    </row>
    <row r="469" spans="1:5" x14ac:dyDescent="0.25">
      <c r="A469" s="39" t="s">
        <v>887</v>
      </c>
      <c r="B469" s="48" t="s">
        <v>888</v>
      </c>
      <c r="C469" s="49" t="s">
        <v>162</v>
      </c>
      <c r="D469" s="50">
        <v>19458</v>
      </c>
      <c r="E469" s="51"/>
    </row>
    <row r="470" spans="1:5" x14ac:dyDescent="0.25">
      <c r="A470" s="39" t="s">
        <v>568</v>
      </c>
      <c r="B470" s="48" t="s">
        <v>569</v>
      </c>
      <c r="C470" s="49" t="s">
        <v>162</v>
      </c>
      <c r="D470" s="50">
        <v>26925</v>
      </c>
      <c r="E470" s="51"/>
    </row>
    <row r="471" spans="1:5" x14ac:dyDescent="0.25">
      <c r="A471" s="39" t="s">
        <v>679</v>
      </c>
      <c r="B471" s="48" t="s">
        <v>680</v>
      </c>
      <c r="C471" s="49" t="s">
        <v>162</v>
      </c>
      <c r="D471" s="50">
        <v>24088</v>
      </c>
      <c r="E471" s="51"/>
    </row>
    <row r="472" spans="1:5" x14ac:dyDescent="0.25">
      <c r="A472" s="39" t="s">
        <v>834</v>
      </c>
      <c r="B472" s="48" t="s">
        <v>836</v>
      </c>
      <c r="C472" s="49" t="s">
        <v>162</v>
      </c>
      <c r="D472" s="50">
        <v>21138</v>
      </c>
      <c r="E472" s="51"/>
    </row>
    <row r="473" spans="1:5" x14ac:dyDescent="0.25">
      <c r="A473" s="39" t="s">
        <v>1024</v>
      </c>
      <c r="B473" s="48" t="s">
        <v>1025</v>
      </c>
      <c r="C473" s="49" t="s">
        <v>162</v>
      </c>
      <c r="D473" s="50">
        <v>15315</v>
      </c>
      <c r="E473" s="51"/>
    </row>
    <row r="474" spans="1:5" x14ac:dyDescent="0.25">
      <c r="A474" s="39" t="s">
        <v>498</v>
      </c>
      <c r="B474" s="48" t="s">
        <v>500</v>
      </c>
      <c r="C474" s="49" t="s">
        <v>162</v>
      </c>
      <c r="D474" s="50">
        <v>29027</v>
      </c>
      <c r="E474" s="51"/>
    </row>
    <row r="475" spans="1:5" x14ac:dyDescent="0.25">
      <c r="A475" s="39" t="s">
        <v>158</v>
      </c>
      <c r="B475" s="48" t="s">
        <v>160</v>
      </c>
      <c r="C475" s="49" t="s">
        <v>162</v>
      </c>
      <c r="D475" s="50">
        <v>45206</v>
      </c>
      <c r="E475" s="51"/>
    </row>
    <row r="476" spans="1:5" x14ac:dyDescent="0.25">
      <c r="A476" s="39" t="s">
        <v>814</v>
      </c>
      <c r="B476" s="48" t="s">
        <v>816</v>
      </c>
      <c r="C476" s="49" t="s">
        <v>162</v>
      </c>
      <c r="D476" s="50">
        <v>21496</v>
      </c>
      <c r="E476" s="51"/>
    </row>
    <row r="477" spans="1:5" x14ac:dyDescent="0.25">
      <c r="A477" s="39" t="s">
        <v>935</v>
      </c>
      <c r="B477" s="48" t="s">
        <v>937</v>
      </c>
      <c r="C477" s="49" t="s">
        <v>162</v>
      </c>
      <c r="D477" s="50">
        <v>18707</v>
      </c>
      <c r="E477" s="51"/>
    </row>
    <row r="478" spans="1:5" x14ac:dyDescent="0.25">
      <c r="A478" s="39" t="s">
        <v>772</v>
      </c>
      <c r="B478" s="48" t="s">
        <v>773</v>
      </c>
      <c r="C478" s="49" t="s">
        <v>162</v>
      </c>
      <c r="D478" s="50">
        <v>22259</v>
      </c>
      <c r="E478" s="51"/>
    </row>
    <row r="479" spans="1:5" x14ac:dyDescent="0.25">
      <c r="A479" s="39" t="s">
        <v>459</v>
      </c>
      <c r="B479" s="48" t="s">
        <v>462</v>
      </c>
      <c r="C479" s="49" t="s">
        <v>162</v>
      </c>
      <c r="D479" s="50">
        <v>29655</v>
      </c>
      <c r="E479" s="51"/>
    </row>
    <row r="480" spans="1:5" x14ac:dyDescent="0.25">
      <c r="A480" s="39" t="s">
        <v>532</v>
      </c>
      <c r="B480" s="48" t="s">
        <v>534</v>
      </c>
      <c r="C480" s="49" t="s">
        <v>162</v>
      </c>
      <c r="D480" s="50">
        <v>27889</v>
      </c>
      <c r="E480" s="51"/>
    </row>
    <row r="481" spans="1:5" x14ac:dyDescent="0.25">
      <c r="A481" s="39" t="s">
        <v>827</v>
      </c>
      <c r="B481" s="48" t="s">
        <v>829</v>
      </c>
      <c r="C481" s="49" t="s">
        <v>162</v>
      </c>
      <c r="D481" s="50">
        <v>21271</v>
      </c>
      <c r="E481" s="51"/>
    </row>
    <row r="482" spans="1:5" x14ac:dyDescent="0.25">
      <c r="A482" s="39" t="s">
        <v>988</v>
      </c>
      <c r="B482" s="48" t="s">
        <v>989</v>
      </c>
      <c r="C482" s="49" t="s">
        <v>162</v>
      </c>
      <c r="D482" s="50">
        <v>17203</v>
      </c>
      <c r="E482" s="51"/>
    </row>
    <row r="483" spans="1:5" x14ac:dyDescent="0.25">
      <c r="A483" s="39" t="s">
        <v>996</v>
      </c>
      <c r="B483" s="48" t="s">
        <v>997</v>
      </c>
      <c r="C483" s="49" t="s">
        <v>162</v>
      </c>
      <c r="D483" s="50">
        <v>16915</v>
      </c>
      <c r="E483" s="51"/>
    </row>
    <row r="484" spans="1:5" x14ac:dyDescent="0.25">
      <c r="A484" s="39" t="s">
        <v>984</v>
      </c>
      <c r="B484" s="48" t="s">
        <v>986</v>
      </c>
      <c r="C484" s="49" t="s">
        <v>162</v>
      </c>
      <c r="D484" s="50">
        <v>17319</v>
      </c>
      <c r="E484" s="51"/>
    </row>
    <row r="485" spans="1:5" x14ac:dyDescent="0.25">
      <c r="A485" s="39" t="s">
        <v>1038</v>
      </c>
      <c r="B485" s="48" t="s">
        <v>1039</v>
      </c>
      <c r="C485" s="49" t="s">
        <v>162</v>
      </c>
      <c r="D485" s="50">
        <v>14893</v>
      </c>
      <c r="E485" s="51"/>
    </row>
    <row r="486" spans="1:5" x14ac:dyDescent="0.25">
      <c r="A486" s="39" t="s">
        <v>1026</v>
      </c>
      <c r="B486" s="48" t="s">
        <v>1027</v>
      </c>
      <c r="C486" s="49" t="s">
        <v>162</v>
      </c>
      <c r="D486" s="50">
        <v>15296</v>
      </c>
      <c r="E486" s="51"/>
    </row>
    <row r="487" spans="1:5" x14ac:dyDescent="0.25">
      <c r="A487" s="39" t="s">
        <v>1057</v>
      </c>
      <c r="B487" s="48" t="s">
        <v>1058</v>
      </c>
      <c r="C487" s="49" t="s">
        <v>162</v>
      </c>
      <c r="D487" s="50">
        <v>12853</v>
      </c>
      <c r="E487" s="51"/>
    </row>
    <row r="488" spans="1:5" x14ac:dyDescent="0.25">
      <c r="A488" s="39" t="s">
        <v>1059</v>
      </c>
      <c r="B488" s="48" t="s">
        <v>1060</v>
      </c>
      <c r="C488" s="49" t="s">
        <v>162</v>
      </c>
      <c r="D488" s="50">
        <v>12838</v>
      </c>
      <c r="E488" s="51"/>
    </row>
    <row r="489" spans="1:5" x14ac:dyDescent="0.25">
      <c r="A489" s="66" t="s">
        <v>950</v>
      </c>
      <c r="B489" s="67" t="s">
        <v>952</v>
      </c>
      <c r="C489" s="68" t="s">
        <v>162</v>
      </c>
      <c r="D489" s="50">
        <v>18479</v>
      </c>
      <c r="E489" s="51"/>
    </row>
    <row r="490" spans="1:5" x14ac:dyDescent="0.25">
      <c r="A490" s="66" t="s">
        <v>1046</v>
      </c>
      <c r="B490" s="67" t="s">
        <v>1047</v>
      </c>
      <c r="C490" s="68" t="s">
        <v>162</v>
      </c>
      <c r="D490" s="50">
        <v>14066</v>
      </c>
      <c r="E490" s="51"/>
    </row>
    <row r="491" spans="1:5" x14ac:dyDescent="0.25">
      <c r="A491" s="66" t="s">
        <v>667</v>
      </c>
      <c r="B491" s="67" t="s">
        <v>671</v>
      </c>
      <c r="C491" s="68" t="s">
        <v>162</v>
      </c>
      <c r="D491" s="50">
        <v>24298</v>
      </c>
      <c r="E491" s="51"/>
    </row>
    <row r="492" spans="1:5" ht="15.75" customHeight="1" x14ac:dyDescent="0.2">
      <c r="C492" s="76"/>
      <c r="D492" s="45"/>
    </row>
    <row r="493" spans="1:5" ht="15.75" customHeight="1" x14ac:dyDescent="0.2">
      <c r="C493" s="76"/>
      <c r="D493" s="45"/>
    </row>
    <row r="494" spans="1:5" ht="15.75" customHeight="1" x14ac:dyDescent="0.2">
      <c r="C494" s="76"/>
      <c r="D494" s="45"/>
    </row>
    <row r="495" spans="1:5" ht="15.75" customHeight="1" x14ac:dyDescent="0.2">
      <c r="C495" s="76"/>
      <c r="D495" s="45"/>
    </row>
    <row r="496" spans="1:5" ht="15.75" customHeight="1" x14ac:dyDescent="0.2">
      <c r="C496" s="76"/>
      <c r="D496" s="45"/>
    </row>
    <row r="497" spans="3:4" ht="15.75" customHeight="1" x14ac:dyDescent="0.2">
      <c r="C497" s="76"/>
      <c r="D497" s="45"/>
    </row>
    <row r="498" spans="3:4" ht="15.75" customHeight="1" x14ac:dyDescent="0.2">
      <c r="C498" s="76"/>
      <c r="D498" s="45"/>
    </row>
    <row r="499" spans="3:4" ht="15.75" customHeight="1" x14ac:dyDescent="0.2">
      <c r="C499" s="76"/>
      <c r="D499" s="45"/>
    </row>
    <row r="500" spans="3:4" ht="15.75" customHeight="1" x14ac:dyDescent="0.2">
      <c r="C500" s="76"/>
      <c r="D500" s="45"/>
    </row>
    <row r="501" spans="3:4" ht="15.75" customHeight="1" x14ac:dyDescent="0.2">
      <c r="C501" s="76"/>
      <c r="D501" s="45"/>
    </row>
    <row r="502" spans="3:4" ht="15.75" customHeight="1" x14ac:dyDescent="0.2">
      <c r="C502" s="76"/>
      <c r="D502" s="45"/>
    </row>
    <row r="503" spans="3:4" ht="15.75" customHeight="1" x14ac:dyDescent="0.2">
      <c r="C503" s="76"/>
      <c r="D503" s="45"/>
    </row>
    <row r="504" spans="3:4" ht="15.75" customHeight="1" x14ac:dyDescent="0.2">
      <c r="C504" s="76"/>
      <c r="D504" s="45"/>
    </row>
    <row r="505" spans="3:4" ht="15.75" customHeight="1" x14ac:dyDescent="0.2">
      <c r="C505" s="76"/>
      <c r="D505" s="45"/>
    </row>
    <row r="506" spans="3:4" ht="15.75" customHeight="1" x14ac:dyDescent="0.2">
      <c r="C506" s="76"/>
      <c r="D506" s="45"/>
    </row>
    <row r="507" spans="3:4" ht="15.75" customHeight="1" x14ac:dyDescent="0.2">
      <c r="C507" s="76"/>
      <c r="D507" s="45"/>
    </row>
    <row r="508" spans="3:4" ht="15.75" customHeight="1" x14ac:dyDescent="0.2">
      <c r="C508" s="76"/>
      <c r="D508" s="45"/>
    </row>
    <row r="509" spans="3:4" ht="15.75" customHeight="1" x14ac:dyDescent="0.2">
      <c r="C509" s="76"/>
      <c r="D509" s="45"/>
    </row>
    <row r="510" spans="3:4" ht="15.75" customHeight="1" x14ac:dyDescent="0.2">
      <c r="C510" s="76"/>
      <c r="D510" s="45"/>
    </row>
    <row r="511" spans="3:4" ht="15.75" customHeight="1" x14ac:dyDescent="0.2">
      <c r="C511" s="76"/>
      <c r="D511" s="45"/>
    </row>
    <row r="512" spans="3:4" ht="15.75" customHeight="1" x14ac:dyDescent="0.2">
      <c r="C512" s="76"/>
      <c r="D512" s="45"/>
    </row>
    <row r="513" spans="3:4" ht="15.75" customHeight="1" x14ac:dyDescent="0.2">
      <c r="C513" s="76"/>
      <c r="D513" s="45"/>
    </row>
    <row r="514" spans="3:4" ht="15.75" customHeight="1" x14ac:dyDescent="0.2">
      <c r="C514" s="76"/>
      <c r="D514" s="45"/>
    </row>
    <row r="515" spans="3:4" ht="15.75" customHeight="1" x14ac:dyDescent="0.2">
      <c r="C515" s="76"/>
      <c r="D515" s="45"/>
    </row>
    <row r="516" spans="3:4" ht="15.75" customHeight="1" x14ac:dyDescent="0.2">
      <c r="C516" s="76"/>
      <c r="D516" s="45"/>
    </row>
    <row r="517" spans="3:4" ht="15.75" customHeight="1" x14ac:dyDescent="0.2">
      <c r="C517" s="76"/>
      <c r="D517" s="45"/>
    </row>
    <row r="518" spans="3:4" ht="15.75" customHeight="1" x14ac:dyDescent="0.2">
      <c r="C518" s="76"/>
      <c r="D518" s="45"/>
    </row>
    <row r="519" spans="3:4" ht="15.75" customHeight="1" x14ac:dyDescent="0.2">
      <c r="C519" s="76"/>
      <c r="D519" s="45"/>
    </row>
    <row r="520" spans="3:4" ht="15.75" customHeight="1" x14ac:dyDescent="0.2">
      <c r="C520" s="76"/>
      <c r="D520" s="45"/>
    </row>
    <row r="521" spans="3:4" ht="15.75" customHeight="1" x14ac:dyDescent="0.2">
      <c r="C521" s="76"/>
      <c r="D521" s="45"/>
    </row>
    <row r="522" spans="3:4" ht="15.75" customHeight="1" x14ac:dyDescent="0.2">
      <c r="C522" s="76"/>
      <c r="D522" s="45"/>
    </row>
    <row r="523" spans="3:4" ht="15.75" customHeight="1" x14ac:dyDescent="0.2">
      <c r="C523" s="76"/>
      <c r="D523" s="45"/>
    </row>
    <row r="524" spans="3:4" ht="15.75" customHeight="1" x14ac:dyDescent="0.2">
      <c r="C524" s="76"/>
      <c r="D524" s="45"/>
    </row>
    <row r="525" spans="3:4" ht="15.75" customHeight="1" x14ac:dyDescent="0.2">
      <c r="C525" s="76"/>
      <c r="D525" s="45"/>
    </row>
    <row r="526" spans="3:4" ht="15.75" customHeight="1" x14ac:dyDescent="0.2">
      <c r="C526" s="76"/>
      <c r="D526" s="45"/>
    </row>
    <row r="527" spans="3:4" ht="15.75" customHeight="1" x14ac:dyDescent="0.2">
      <c r="C527" s="76"/>
      <c r="D527" s="45"/>
    </row>
    <row r="528" spans="3:4" ht="15.75" customHeight="1" x14ac:dyDescent="0.2">
      <c r="C528" s="76"/>
      <c r="D528" s="45"/>
    </row>
    <row r="529" spans="3:4" ht="15.75" customHeight="1" x14ac:dyDescent="0.2">
      <c r="C529" s="76"/>
      <c r="D529" s="45"/>
    </row>
    <row r="530" spans="3:4" ht="15.75" customHeight="1" x14ac:dyDescent="0.2">
      <c r="C530" s="76"/>
      <c r="D530" s="45"/>
    </row>
    <row r="531" spans="3:4" ht="15.75" customHeight="1" x14ac:dyDescent="0.2">
      <c r="C531" s="76"/>
      <c r="D531" s="45"/>
    </row>
    <row r="532" spans="3:4" ht="15.75" customHeight="1" x14ac:dyDescent="0.2">
      <c r="C532" s="76"/>
      <c r="D532" s="45"/>
    </row>
    <row r="533" spans="3:4" ht="15.75" customHeight="1" x14ac:dyDescent="0.2">
      <c r="C533" s="76"/>
      <c r="D533" s="45"/>
    </row>
    <row r="534" spans="3:4" ht="15.75" customHeight="1" x14ac:dyDescent="0.2">
      <c r="C534" s="76"/>
      <c r="D534" s="45"/>
    </row>
    <row r="535" spans="3:4" ht="15.75" customHeight="1" x14ac:dyDescent="0.2">
      <c r="C535" s="76"/>
      <c r="D535" s="45"/>
    </row>
    <row r="536" spans="3:4" ht="15.75" customHeight="1" x14ac:dyDescent="0.2">
      <c r="C536" s="76"/>
      <c r="D536" s="45"/>
    </row>
    <row r="537" spans="3:4" ht="15.75" customHeight="1" x14ac:dyDescent="0.2">
      <c r="C537" s="76"/>
      <c r="D537" s="45"/>
    </row>
    <row r="538" spans="3:4" ht="15.75" customHeight="1" x14ac:dyDescent="0.2">
      <c r="C538" s="76"/>
      <c r="D538" s="45"/>
    </row>
    <row r="539" spans="3:4" ht="15.75" customHeight="1" x14ac:dyDescent="0.2">
      <c r="C539" s="76"/>
      <c r="D539" s="45"/>
    </row>
    <row r="540" spans="3:4" ht="15.75" customHeight="1" x14ac:dyDescent="0.2">
      <c r="C540" s="76"/>
      <c r="D540" s="45"/>
    </row>
    <row r="541" spans="3:4" ht="15.75" customHeight="1" x14ac:dyDescent="0.2">
      <c r="C541" s="76"/>
      <c r="D541" s="45"/>
    </row>
    <row r="542" spans="3:4" ht="15.75" customHeight="1" x14ac:dyDescent="0.2">
      <c r="C542" s="76"/>
      <c r="D542" s="45"/>
    </row>
    <row r="543" spans="3:4" ht="15.75" customHeight="1" x14ac:dyDescent="0.2">
      <c r="C543" s="76"/>
      <c r="D543" s="45"/>
    </row>
    <row r="544" spans="3:4" ht="15.75" customHeight="1" x14ac:dyDescent="0.2">
      <c r="C544" s="76"/>
      <c r="D544" s="45"/>
    </row>
    <row r="545" spans="3:4" ht="15.75" customHeight="1" x14ac:dyDescent="0.2">
      <c r="C545" s="76"/>
      <c r="D545" s="45"/>
    </row>
    <row r="546" spans="3:4" ht="15.75" customHeight="1" x14ac:dyDescent="0.2">
      <c r="C546" s="76"/>
      <c r="D546" s="45"/>
    </row>
    <row r="547" spans="3:4" ht="15.75" customHeight="1" x14ac:dyDescent="0.2">
      <c r="C547" s="76"/>
      <c r="D547" s="45"/>
    </row>
    <row r="548" spans="3:4" ht="15.75" customHeight="1" x14ac:dyDescent="0.2">
      <c r="C548" s="76"/>
      <c r="D548" s="45"/>
    </row>
    <row r="549" spans="3:4" ht="15.75" customHeight="1" x14ac:dyDescent="0.2">
      <c r="C549" s="76"/>
      <c r="D549" s="45"/>
    </row>
    <row r="550" spans="3:4" ht="15.75" customHeight="1" x14ac:dyDescent="0.2">
      <c r="C550" s="76"/>
      <c r="D550" s="45"/>
    </row>
    <row r="551" spans="3:4" ht="15.75" customHeight="1" x14ac:dyDescent="0.2">
      <c r="C551" s="76"/>
      <c r="D551" s="45"/>
    </row>
    <row r="552" spans="3:4" ht="15.75" customHeight="1" x14ac:dyDescent="0.2">
      <c r="C552" s="76"/>
      <c r="D552" s="45"/>
    </row>
    <row r="553" spans="3:4" ht="15.75" customHeight="1" x14ac:dyDescent="0.2">
      <c r="C553" s="76"/>
      <c r="D553" s="45"/>
    </row>
    <row r="554" spans="3:4" ht="15.75" customHeight="1" x14ac:dyDescent="0.2">
      <c r="C554" s="76"/>
      <c r="D554" s="45"/>
    </row>
    <row r="555" spans="3:4" ht="15.75" customHeight="1" x14ac:dyDescent="0.2">
      <c r="C555" s="76"/>
      <c r="D555" s="45"/>
    </row>
    <row r="556" spans="3:4" ht="15.75" customHeight="1" x14ac:dyDescent="0.2">
      <c r="C556" s="76"/>
      <c r="D556" s="45"/>
    </row>
    <row r="557" spans="3:4" ht="15.75" customHeight="1" x14ac:dyDescent="0.2">
      <c r="C557" s="76"/>
      <c r="D557" s="45"/>
    </row>
    <row r="558" spans="3:4" ht="15.75" customHeight="1" x14ac:dyDescent="0.2">
      <c r="C558" s="76"/>
      <c r="D558" s="45"/>
    </row>
    <row r="559" spans="3:4" ht="15.75" customHeight="1" x14ac:dyDescent="0.2">
      <c r="C559" s="76"/>
      <c r="D559" s="45"/>
    </row>
    <row r="560" spans="3:4" ht="15.75" customHeight="1" x14ac:dyDescent="0.2">
      <c r="C560" s="76"/>
      <c r="D560" s="45"/>
    </row>
    <row r="561" spans="3:4" ht="15.75" customHeight="1" x14ac:dyDescent="0.2">
      <c r="C561" s="76"/>
      <c r="D561" s="45"/>
    </row>
    <row r="562" spans="3:4" ht="15.75" customHeight="1" x14ac:dyDescent="0.2">
      <c r="C562" s="76"/>
      <c r="D562" s="45"/>
    </row>
    <row r="563" spans="3:4" ht="15.75" customHeight="1" x14ac:dyDescent="0.2">
      <c r="C563" s="76"/>
      <c r="D563" s="45"/>
    </row>
    <row r="564" spans="3:4" ht="15.75" customHeight="1" x14ac:dyDescent="0.2">
      <c r="C564" s="76"/>
      <c r="D564" s="45"/>
    </row>
    <row r="565" spans="3:4" ht="15.75" customHeight="1" x14ac:dyDescent="0.2">
      <c r="C565" s="76"/>
      <c r="D565" s="45"/>
    </row>
    <row r="566" spans="3:4" ht="15.75" customHeight="1" x14ac:dyDescent="0.2">
      <c r="C566" s="76"/>
      <c r="D566" s="45"/>
    </row>
    <row r="567" spans="3:4" ht="15.75" customHeight="1" x14ac:dyDescent="0.2">
      <c r="C567" s="76"/>
      <c r="D567" s="45"/>
    </row>
    <row r="568" spans="3:4" ht="15.75" customHeight="1" x14ac:dyDescent="0.2">
      <c r="C568" s="76"/>
      <c r="D568" s="45"/>
    </row>
    <row r="569" spans="3:4" ht="15.75" customHeight="1" x14ac:dyDescent="0.2">
      <c r="C569" s="76"/>
      <c r="D569" s="45"/>
    </row>
    <row r="570" spans="3:4" ht="15.75" customHeight="1" x14ac:dyDescent="0.2">
      <c r="C570" s="76"/>
      <c r="D570" s="45"/>
    </row>
    <row r="571" spans="3:4" ht="15.75" customHeight="1" x14ac:dyDescent="0.2">
      <c r="C571" s="76"/>
      <c r="D571" s="45"/>
    </row>
    <row r="572" spans="3:4" ht="15.75" customHeight="1" x14ac:dyDescent="0.2">
      <c r="C572" s="76"/>
      <c r="D572" s="45"/>
    </row>
    <row r="573" spans="3:4" ht="15.75" customHeight="1" x14ac:dyDescent="0.2">
      <c r="C573" s="76"/>
      <c r="D573" s="45"/>
    </row>
    <row r="574" spans="3:4" ht="15.75" customHeight="1" x14ac:dyDescent="0.2">
      <c r="C574" s="76"/>
      <c r="D574" s="45"/>
    </row>
    <row r="575" spans="3:4" ht="15.75" customHeight="1" x14ac:dyDescent="0.2">
      <c r="C575" s="76"/>
      <c r="D575" s="45"/>
    </row>
    <row r="576" spans="3:4" ht="15.75" customHeight="1" x14ac:dyDescent="0.2">
      <c r="C576" s="76"/>
      <c r="D576" s="45"/>
    </row>
    <row r="577" spans="3:4" ht="15.75" customHeight="1" x14ac:dyDescent="0.2">
      <c r="C577" s="76"/>
      <c r="D577" s="45"/>
    </row>
    <row r="578" spans="3:4" ht="15.75" customHeight="1" x14ac:dyDescent="0.2">
      <c r="C578" s="76"/>
      <c r="D578" s="45"/>
    </row>
    <row r="579" spans="3:4" ht="15.75" customHeight="1" x14ac:dyDescent="0.2">
      <c r="C579" s="76"/>
      <c r="D579" s="45"/>
    </row>
    <row r="580" spans="3:4" ht="15.75" customHeight="1" x14ac:dyDescent="0.2">
      <c r="C580" s="76"/>
      <c r="D580" s="45"/>
    </row>
    <row r="581" spans="3:4" ht="15.75" customHeight="1" x14ac:dyDescent="0.2">
      <c r="C581" s="76"/>
      <c r="D581" s="45"/>
    </row>
    <row r="582" spans="3:4" ht="15.75" customHeight="1" x14ac:dyDescent="0.2">
      <c r="C582" s="76"/>
      <c r="D582" s="45"/>
    </row>
    <row r="583" spans="3:4" ht="15.75" customHeight="1" x14ac:dyDescent="0.2">
      <c r="C583" s="76"/>
      <c r="D583" s="45"/>
    </row>
    <row r="584" spans="3:4" ht="15.75" customHeight="1" x14ac:dyDescent="0.2">
      <c r="C584" s="76"/>
      <c r="D584" s="45"/>
    </row>
    <row r="585" spans="3:4" ht="15.75" customHeight="1" x14ac:dyDescent="0.2">
      <c r="C585" s="76"/>
      <c r="D585" s="45"/>
    </row>
    <row r="586" spans="3:4" ht="15.75" customHeight="1" x14ac:dyDescent="0.2">
      <c r="C586" s="76"/>
      <c r="D586" s="45"/>
    </row>
    <row r="587" spans="3:4" ht="15.75" customHeight="1" x14ac:dyDescent="0.2">
      <c r="C587" s="76"/>
      <c r="D587" s="45"/>
    </row>
    <row r="588" spans="3:4" ht="15.75" customHeight="1" x14ac:dyDescent="0.2">
      <c r="C588" s="76"/>
      <c r="D588" s="45"/>
    </row>
    <row r="589" spans="3:4" ht="15.75" customHeight="1" x14ac:dyDescent="0.2">
      <c r="C589" s="76"/>
      <c r="D589" s="45"/>
    </row>
    <row r="590" spans="3:4" ht="15.75" customHeight="1" x14ac:dyDescent="0.2">
      <c r="C590" s="76"/>
      <c r="D590" s="45"/>
    </row>
    <row r="591" spans="3:4" ht="15.75" customHeight="1" x14ac:dyDescent="0.2">
      <c r="C591" s="76"/>
      <c r="D591" s="45"/>
    </row>
    <row r="592" spans="3:4" ht="15.75" customHeight="1" x14ac:dyDescent="0.2">
      <c r="C592" s="76"/>
      <c r="D592" s="45"/>
    </row>
    <row r="593" spans="3:4" ht="15.75" customHeight="1" x14ac:dyDescent="0.2">
      <c r="C593" s="76"/>
      <c r="D593" s="45"/>
    </row>
    <row r="594" spans="3:4" ht="15.75" customHeight="1" x14ac:dyDescent="0.2">
      <c r="C594" s="76"/>
      <c r="D594" s="45"/>
    </row>
    <row r="595" spans="3:4" ht="15.75" customHeight="1" x14ac:dyDescent="0.2">
      <c r="C595" s="76"/>
      <c r="D595" s="45"/>
    </row>
    <row r="596" spans="3:4" ht="15.75" customHeight="1" x14ac:dyDescent="0.2">
      <c r="C596" s="76"/>
      <c r="D596" s="45"/>
    </row>
    <row r="597" spans="3:4" ht="15.75" customHeight="1" x14ac:dyDescent="0.2">
      <c r="C597" s="76"/>
      <c r="D597" s="45"/>
    </row>
    <row r="598" spans="3:4" ht="15.75" customHeight="1" x14ac:dyDescent="0.2">
      <c r="C598" s="76"/>
      <c r="D598" s="45"/>
    </row>
    <row r="599" spans="3:4" ht="15.75" customHeight="1" x14ac:dyDescent="0.2">
      <c r="C599" s="76"/>
      <c r="D599" s="45"/>
    </row>
    <row r="600" spans="3:4" ht="15.75" customHeight="1" x14ac:dyDescent="0.2">
      <c r="C600" s="76"/>
      <c r="D600" s="45"/>
    </row>
    <row r="601" spans="3:4" ht="15.75" customHeight="1" x14ac:dyDescent="0.2">
      <c r="C601" s="76"/>
      <c r="D601" s="45"/>
    </row>
    <row r="602" spans="3:4" ht="15.75" customHeight="1" x14ac:dyDescent="0.2">
      <c r="C602" s="76"/>
      <c r="D602" s="45"/>
    </row>
    <row r="603" spans="3:4" ht="15.75" customHeight="1" x14ac:dyDescent="0.2">
      <c r="C603" s="76"/>
      <c r="D603" s="45"/>
    </row>
    <row r="604" spans="3:4" ht="15.75" customHeight="1" x14ac:dyDescent="0.2">
      <c r="C604" s="76"/>
      <c r="D604" s="45"/>
    </row>
    <row r="605" spans="3:4" ht="15.75" customHeight="1" x14ac:dyDescent="0.2">
      <c r="C605" s="76"/>
      <c r="D605" s="45"/>
    </row>
    <row r="606" spans="3:4" ht="15.75" customHeight="1" x14ac:dyDescent="0.2">
      <c r="C606" s="76"/>
      <c r="D606" s="45"/>
    </row>
    <row r="607" spans="3:4" ht="15.75" customHeight="1" x14ac:dyDescent="0.2">
      <c r="C607" s="76"/>
      <c r="D607" s="45"/>
    </row>
    <row r="608" spans="3:4" ht="15.75" customHeight="1" x14ac:dyDescent="0.2">
      <c r="C608" s="76"/>
      <c r="D608" s="45"/>
    </row>
    <row r="609" spans="3:4" ht="15.75" customHeight="1" x14ac:dyDescent="0.2">
      <c r="C609" s="76"/>
      <c r="D609" s="45"/>
    </row>
    <row r="610" spans="3:4" ht="15.75" customHeight="1" x14ac:dyDescent="0.2">
      <c r="C610" s="76"/>
      <c r="D610" s="45"/>
    </row>
    <row r="611" spans="3:4" ht="15.75" customHeight="1" x14ac:dyDescent="0.2">
      <c r="C611" s="76"/>
      <c r="D611" s="45"/>
    </row>
    <row r="612" spans="3:4" ht="15.75" customHeight="1" x14ac:dyDescent="0.2">
      <c r="C612" s="76"/>
      <c r="D612" s="45"/>
    </row>
    <row r="613" spans="3:4" ht="15.75" customHeight="1" x14ac:dyDescent="0.2">
      <c r="C613" s="76"/>
      <c r="D613" s="45"/>
    </row>
    <row r="614" spans="3:4" ht="15.75" customHeight="1" x14ac:dyDescent="0.2">
      <c r="C614" s="76"/>
      <c r="D614" s="45"/>
    </row>
    <row r="615" spans="3:4" ht="15.75" customHeight="1" x14ac:dyDescent="0.2">
      <c r="C615" s="76"/>
      <c r="D615" s="45"/>
    </row>
    <row r="616" spans="3:4" ht="15.75" customHeight="1" x14ac:dyDescent="0.2">
      <c r="C616" s="76"/>
      <c r="D616" s="45"/>
    </row>
    <row r="617" spans="3:4" ht="15.75" customHeight="1" x14ac:dyDescent="0.2">
      <c r="C617" s="76"/>
      <c r="D617" s="45"/>
    </row>
    <row r="618" spans="3:4" ht="15.75" customHeight="1" x14ac:dyDescent="0.2">
      <c r="C618" s="76"/>
      <c r="D618" s="45"/>
    </row>
    <row r="619" spans="3:4" ht="15.75" customHeight="1" x14ac:dyDescent="0.2">
      <c r="C619" s="76"/>
      <c r="D619" s="45"/>
    </row>
    <row r="620" spans="3:4" ht="15.75" customHeight="1" x14ac:dyDescent="0.2">
      <c r="C620" s="76"/>
      <c r="D620" s="45"/>
    </row>
    <row r="621" spans="3:4" ht="15.75" customHeight="1" x14ac:dyDescent="0.2">
      <c r="C621" s="76"/>
      <c r="D621" s="45"/>
    </row>
    <row r="622" spans="3:4" ht="15.75" customHeight="1" x14ac:dyDescent="0.2">
      <c r="C622" s="76"/>
      <c r="D622" s="45"/>
    </row>
    <row r="623" spans="3:4" ht="15.75" customHeight="1" x14ac:dyDescent="0.2">
      <c r="C623" s="76"/>
      <c r="D623" s="45"/>
    </row>
    <row r="624" spans="3:4" ht="15.75" customHeight="1" x14ac:dyDescent="0.2">
      <c r="C624" s="76"/>
      <c r="D624" s="45"/>
    </row>
    <row r="625" spans="3:4" ht="15.75" customHeight="1" x14ac:dyDescent="0.2">
      <c r="C625" s="76"/>
      <c r="D625" s="45"/>
    </row>
    <row r="626" spans="3:4" ht="15.75" customHeight="1" x14ac:dyDescent="0.2">
      <c r="C626" s="76"/>
      <c r="D626" s="45"/>
    </row>
    <row r="627" spans="3:4" ht="15.75" customHeight="1" x14ac:dyDescent="0.2">
      <c r="C627" s="76"/>
      <c r="D627" s="45"/>
    </row>
    <row r="628" spans="3:4" ht="15.75" customHeight="1" x14ac:dyDescent="0.2">
      <c r="C628" s="76"/>
      <c r="D628" s="45"/>
    </row>
    <row r="629" spans="3:4" ht="15.75" customHeight="1" x14ac:dyDescent="0.2">
      <c r="C629" s="76"/>
      <c r="D629" s="45"/>
    </row>
    <row r="630" spans="3:4" ht="15.75" customHeight="1" x14ac:dyDescent="0.2">
      <c r="C630" s="76"/>
      <c r="D630" s="45"/>
    </row>
    <row r="631" spans="3:4" ht="15.75" customHeight="1" x14ac:dyDescent="0.2">
      <c r="C631" s="76"/>
      <c r="D631" s="45"/>
    </row>
    <row r="632" spans="3:4" ht="15.75" customHeight="1" x14ac:dyDescent="0.2">
      <c r="C632" s="76"/>
      <c r="D632" s="45"/>
    </row>
    <row r="633" spans="3:4" ht="15.75" customHeight="1" x14ac:dyDescent="0.2">
      <c r="C633" s="76"/>
      <c r="D633" s="45"/>
    </row>
    <row r="634" spans="3:4" ht="15.75" customHeight="1" x14ac:dyDescent="0.2">
      <c r="C634" s="76"/>
      <c r="D634" s="45"/>
    </row>
    <row r="635" spans="3:4" ht="15.75" customHeight="1" x14ac:dyDescent="0.2">
      <c r="C635" s="76"/>
      <c r="D635" s="45"/>
    </row>
    <row r="636" spans="3:4" ht="15.75" customHeight="1" x14ac:dyDescent="0.2">
      <c r="C636" s="76"/>
      <c r="D636" s="45"/>
    </row>
    <row r="637" spans="3:4" ht="15.75" customHeight="1" x14ac:dyDescent="0.2">
      <c r="C637" s="76"/>
      <c r="D637" s="45"/>
    </row>
    <row r="638" spans="3:4" ht="15.75" customHeight="1" x14ac:dyDescent="0.2">
      <c r="C638" s="76"/>
      <c r="D638" s="45"/>
    </row>
    <row r="639" spans="3:4" ht="15.75" customHeight="1" x14ac:dyDescent="0.2">
      <c r="C639" s="76"/>
      <c r="D639" s="45"/>
    </row>
    <row r="640" spans="3:4" ht="15.75" customHeight="1" x14ac:dyDescent="0.2">
      <c r="C640" s="76"/>
      <c r="D640" s="45"/>
    </row>
    <row r="641" spans="3:4" ht="15.75" customHeight="1" x14ac:dyDescent="0.2">
      <c r="C641" s="76"/>
      <c r="D641" s="45"/>
    </row>
    <row r="642" spans="3:4" ht="15.75" customHeight="1" x14ac:dyDescent="0.2">
      <c r="C642" s="76"/>
      <c r="D642" s="45"/>
    </row>
    <row r="643" spans="3:4" ht="15.75" customHeight="1" x14ac:dyDescent="0.2">
      <c r="C643" s="76"/>
      <c r="D643" s="45"/>
    </row>
    <row r="644" spans="3:4" ht="15.75" customHeight="1" x14ac:dyDescent="0.2">
      <c r="C644" s="76"/>
      <c r="D644" s="45"/>
    </row>
    <row r="645" spans="3:4" ht="15.75" customHeight="1" x14ac:dyDescent="0.2">
      <c r="C645" s="76"/>
      <c r="D645" s="45"/>
    </row>
    <row r="646" spans="3:4" ht="15.75" customHeight="1" x14ac:dyDescent="0.2">
      <c r="C646" s="76"/>
      <c r="D646" s="45"/>
    </row>
    <row r="647" spans="3:4" ht="15.75" customHeight="1" x14ac:dyDescent="0.2">
      <c r="C647" s="76"/>
      <c r="D647" s="45"/>
    </row>
    <row r="648" spans="3:4" ht="15.75" customHeight="1" x14ac:dyDescent="0.2">
      <c r="C648" s="76"/>
      <c r="D648" s="45"/>
    </row>
    <row r="649" spans="3:4" ht="15.75" customHeight="1" x14ac:dyDescent="0.2">
      <c r="C649" s="76"/>
      <c r="D649" s="45"/>
    </row>
    <row r="650" spans="3:4" ht="15.75" customHeight="1" x14ac:dyDescent="0.2">
      <c r="C650" s="76"/>
      <c r="D650" s="45"/>
    </row>
    <row r="651" spans="3:4" ht="15.75" customHeight="1" x14ac:dyDescent="0.2">
      <c r="C651" s="76"/>
      <c r="D651" s="45"/>
    </row>
    <row r="652" spans="3:4" ht="15.75" customHeight="1" x14ac:dyDescent="0.2">
      <c r="C652" s="76"/>
      <c r="D652" s="45"/>
    </row>
    <row r="653" spans="3:4" ht="15.75" customHeight="1" x14ac:dyDescent="0.2">
      <c r="C653" s="76"/>
      <c r="D653" s="45"/>
    </row>
    <row r="654" spans="3:4" ht="15.75" customHeight="1" x14ac:dyDescent="0.2">
      <c r="C654" s="76"/>
      <c r="D654" s="45"/>
    </row>
    <row r="655" spans="3:4" ht="15.75" customHeight="1" x14ac:dyDescent="0.2">
      <c r="C655" s="76"/>
      <c r="D655" s="45"/>
    </row>
    <row r="656" spans="3:4" ht="15.75" customHeight="1" x14ac:dyDescent="0.2">
      <c r="C656" s="76"/>
      <c r="D656" s="45"/>
    </row>
    <row r="657" spans="3:4" ht="15.75" customHeight="1" x14ac:dyDescent="0.2">
      <c r="C657" s="76"/>
      <c r="D657" s="45"/>
    </row>
    <row r="658" spans="3:4" ht="15.75" customHeight="1" x14ac:dyDescent="0.2">
      <c r="C658" s="76"/>
      <c r="D658" s="45"/>
    </row>
    <row r="659" spans="3:4" ht="15.75" customHeight="1" x14ac:dyDescent="0.2">
      <c r="C659" s="76"/>
      <c r="D659" s="45"/>
    </row>
    <row r="660" spans="3:4" ht="15.75" customHeight="1" x14ac:dyDescent="0.2">
      <c r="C660" s="76"/>
      <c r="D660" s="45"/>
    </row>
    <row r="661" spans="3:4" ht="15.75" customHeight="1" x14ac:dyDescent="0.2">
      <c r="C661" s="76"/>
      <c r="D661" s="45"/>
    </row>
    <row r="662" spans="3:4" ht="15.75" customHeight="1" x14ac:dyDescent="0.2">
      <c r="C662" s="76"/>
      <c r="D662" s="45"/>
    </row>
    <row r="663" spans="3:4" ht="15.75" customHeight="1" x14ac:dyDescent="0.2">
      <c r="C663" s="76"/>
      <c r="D663" s="45"/>
    </row>
    <row r="664" spans="3:4" ht="15.75" customHeight="1" x14ac:dyDescent="0.2">
      <c r="C664" s="76"/>
      <c r="D664" s="45"/>
    </row>
    <row r="665" spans="3:4" ht="15.75" customHeight="1" x14ac:dyDescent="0.2">
      <c r="C665" s="76"/>
      <c r="D665" s="45"/>
    </row>
    <row r="666" spans="3:4" ht="15.75" customHeight="1" x14ac:dyDescent="0.2">
      <c r="C666" s="76"/>
      <c r="D666" s="45"/>
    </row>
    <row r="667" spans="3:4" ht="15.75" customHeight="1" x14ac:dyDescent="0.2">
      <c r="C667" s="76"/>
      <c r="D667" s="45"/>
    </row>
    <row r="668" spans="3:4" ht="15.75" customHeight="1" x14ac:dyDescent="0.2">
      <c r="C668" s="76"/>
      <c r="D668" s="45"/>
    </row>
    <row r="669" spans="3:4" ht="15.75" customHeight="1" x14ac:dyDescent="0.2">
      <c r="C669" s="76"/>
      <c r="D669" s="45"/>
    </row>
    <row r="670" spans="3:4" ht="15.75" customHeight="1" x14ac:dyDescent="0.2">
      <c r="C670" s="76"/>
      <c r="D670" s="45"/>
    </row>
    <row r="671" spans="3:4" ht="15.75" customHeight="1" x14ac:dyDescent="0.2">
      <c r="C671" s="76"/>
      <c r="D671" s="45"/>
    </row>
    <row r="672" spans="3:4" ht="15.75" customHeight="1" x14ac:dyDescent="0.2">
      <c r="C672" s="76"/>
      <c r="D672" s="45"/>
    </row>
    <row r="673" spans="3:4" ht="15.75" customHeight="1" x14ac:dyDescent="0.2">
      <c r="C673" s="76"/>
      <c r="D673" s="45"/>
    </row>
    <row r="674" spans="3:4" ht="15.75" customHeight="1" x14ac:dyDescent="0.2">
      <c r="C674" s="76"/>
      <c r="D674" s="45"/>
    </row>
    <row r="675" spans="3:4" ht="15.75" customHeight="1" x14ac:dyDescent="0.2">
      <c r="C675" s="76"/>
      <c r="D675" s="45"/>
    </row>
    <row r="676" spans="3:4" ht="15.75" customHeight="1" x14ac:dyDescent="0.2">
      <c r="C676" s="76"/>
      <c r="D676" s="45"/>
    </row>
    <row r="677" spans="3:4" ht="15.75" customHeight="1" x14ac:dyDescent="0.2">
      <c r="C677" s="76"/>
      <c r="D677" s="45"/>
    </row>
    <row r="678" spans="3:4" ht="15.75" customHeight="1" x14ac:dyDescent="0.2">
      <c r="C678" s="76"/>
      <c r="D678" s="45"/>
    </row>
    <row r="679" spans="3:4" ht="15.75" customHeight="1" x14ac:dyDescent="0.2">
      <c r="C679" s="76"/>
      <c r="D679" s="45"/>
    </row>
    <row r="680" spans="3:4" ht="15.75" customHeight="1" x14ac:dyDescent="0.2">
      <c r="C680" s="76"/>
      <c r="D680" s="45"/>
    </row>
    <row r="681" spans="3:4" ht="15.75" customHeight="1" x14ac:dyDescent="0.2">
      <c r="C681" s="76"/>
      <c r="D681" s="45"/>
    </row>
    <row r="682" spans="3:4" ht="15.75" customHeight="1" x14ac:dyDescent="0.2">
      <c r="C682" s="76"/>
      <c r="D682" s="45"/>
    </row>
    <row r="683" spans="3:4" ht="15.75" customHeight="1" x14ac:dyDescent="0.2">
      <c r="C683" s="76"/>
      <c r="D683" s="45"/>
    </row>
    <row r="684" spans="3:4" ht="15.75" customHeight="1" x14ac:dyDescent="0.2">
      <c r="C684" s="76"/>
      <c r="D684" s="45"/>
    </row>
    <row r="685" spans="3:4" ht="15.75" customHeight="1" x14ac:dyDescent="0.2">
      <c r="C685" s="76"/>
      <c r="D685" s="45"/>
    </row>
    <row r="686" spans="3:4" ht="15.75" customHeight="1" x14ac:dyDescent="0.2">
      <c r="C686" s="76"/>
      <c r="D686" s="45"/>
    </row>
    <row r="687" spans="3:4" ht="15.75" customHeight="1" x14ac:dyDescent="0.2">
      <c r="C687" s="76"/>
      <c r="D687" s="45"/>
    </row>
    <row r="688" spans="3:4" ht="15.75" customHeight="1" x14ac:dyDescent="0.2">
      <c r="C688" s="76"/>
      <c r="D688" s="45"/>
    </row>
    <row r="689" spans="3:4" ht="15.75" customHeight="1" x14ac:dyDescent="0.2">
      <c r="C689" s="76"/>
      <c r="D689" s="45"/>
    </row>
    <row r="690" spans="3:4" ht="15.75" customHeight="1" x14ac:dyDescent="0.2">
      <c r="C690" s="76"/>
      <c r="D690" s="45"/>
    </row>
    <row r="691" spans="3:4" ht="15.75" customHeight="1" x14ac:dyDescent="0.2">
      <c r="C691" s="76"/>
      <c r="D691" s="45"/>
    </row>
    <row r="692" spans="3:4" ht="15.75" customHeight="1" x14ac:dyDescent="0.2">
      <c r="C692" s="76"/>
      <c r="D692" s="45"/>
    </row>
    <row r="693" spans="3:4" ht="15.75" customHeight="1" x14ac:dyDescent="0.2">
      <c r="C693" s="76"/>
      <c r="D693" s="45"/>
    </row>
    <row r="694" spans="3:4" ht="15.75" customHeight="1" x14ac:dyDescent="0.2">
      <c r="C694" s="76"/>
      <c r="D694" s="45"/>
    </row>
    <row r="695" spans="3:4" ht="15.75" customHeight="1" x14ac:dyDescent="0.2">
      <c r="C695" s="76"/>
      <c r="D695" s="45"/>
    </row>
    <row r="696" spans="3:4" ht="15.75" customHeight="1" x14ac:dyDescent="0.2">
      <c r="C696" s="76"/>
      <c r="D696" s="45"/>
    </row>
    <row r="697" spans="3:4" ht="15.75" customHeight="1" x14ac:dyDescent="0.2">
      <c r="C697" s="76"/>
      <c r="D697" s="45"/>
    </row>
    <row r="698" spans="3:4" ht="15.75" customHeight="1" x14ac:dyDescent="0.2">
      <c r="C698" s="76"/>
      <c r="D698" s="45"/>
    </row>
    <row r="699" spans="3:4" ht="15.75" customHeight="1" x14ac:dyDescent="0.2">
      <c r="C699" s="76"/>
      <c r="D699" s="45"/>
    </row>
    <row r="700" spans="3:4" ht="15.75" customHeight="1" x14ac:dyDescent="0.2">
      <c r="C700" s="76"/>
      <c r="D700" s="45"/>
    </row>
    <row r="701" spans="3:4" ht="15.75" customHeight="1" x14ac:dyDescent="0.2">
      <c r="C701" s="76"/>
      <c r="D701" s="45"/>
    </row>
    <row r="702" spans="3:4" ht="15.75" customHeight="1" x14ac:dyDescent="0.2">
      <c r="C702" s="76"/>
      <c r="D702" s="45"/>
    </row>
    <row r="703" spans="3:4" ht="15.75" customHeight="1" x14ac:dyDescent="0.2">
      <c r="C703" s="76"/>
      <c r="D703" s="45"/>
    </row>
    <row r="704" spans="3:4" ht="15.75" customHeight="1" x14ac:dyDescent="0.2">
      <c r="C704" s="76"/>
      <c r="D704" s="45"/>
    </row>
    <row r="705" spans="3:4" ht="15.75" customHeight="1" x14ac:dyDescent="0.2">
      <c r="C705" s="76"/>
      <c r="D705" s="45"/>
    </row>
    <row r="706" spans="3:4" ht="15.75" customHeight="1" x14ac:dyDescent="0.2">
      <c r="C706" s="76"/>
      <c r="D706" s="45"/>
    </row>
    <row r="707" spans="3:4" ht="15.75" customHeight="1" x14ac:dyDescent="0.2">
      <c r="C707" s="76"/>
      <c r="D707" s="45"/>
    </row>
    <row r="708" spans="3:4" ht="15.75" customHeight="1" x14ac:dyDescent="0.2">
      <c r="C708" s="76"/>
      <c r="D708" s="45"/>
    </row>
    <row r="709" spans="3:4" ht="15.75" customHeight="1" x14ac:dyDescent="0.2">
      <c r="C709" s="76"/>
      <c r="D709" s="45"/>
    </row>
    <row r="710" spans="3:4" ht="15.75" customHeight="1" x14ac:dyDescent="0.2">
      <c r="C710" s="76"/>
      <c r="D710" s="45"/>
    </row>
    <row r="711" spans="3:4" ht="15.75" customHeight="1" x14ac:dyDescent="0.2">
      <c r="C711" s="76"/>
      <c r="D711" s="45"/>
    </row>
    <row r="712" spans="3:4" ht="15.75" customHeight="1" x14ac:dyDescent="0.2">
      <c r="C712" s="76"/>
      <c r="D712" s="45"/>
    </row>
    <row r="713" spans="3:4" ht="15.75" customHeight="1" x14ac:dyDescent="0.2">
      <c r="C713" s="76"/>
      <c r="D713" s="45"/>
    </row>
    <row r="714" spans="3:4" ht="15.75" customHeight="1" x14ac:dyDescent="0.2">
      <c r="C714" s="76"/>
      <c r="D714" s="45"/>
    </row>
    <row r="715" spans="3:4" ht="15.75" customHeight="1" x14ac:dyDescent="0.2">
      <c r="C715" s="76"/>
      <c r="D715" s="45"/>
    </row>
    <row r="716" spans="3:4" ht="15.75" customHeight="1" x14ac:dyDescent="0.2">
      <c r="C716" s="76"/>
      <c r="D716" s="45"/>
    </row>
    <row r="717" spans="3:4" ht="15.75" customHeight="1" x14ac:dyDescent="0.2">
      <c r="C717" s="76"/>
      <c r="D717" s="45"/>
    </row>
    <row r="718" spans="3:4" ht="15.75" customHeight="1" x14ac:dyDescent="0.2">
      <c r="C718" s="76"/>
      <c r="D718" s="45"/>
    </row>
    <row r="719" spans="3:4" ht="15.75" customHeight="1" x14ac:dyDescent="0.2">
      <c r="C719" s="76"/>
      <c r="D719" s="45"/>
    </row>
    <row r="720" spans="3:4" ht="15.75" customHeight="1" x14ac:dyDescent="0.2">
      <c r="C720" s="76"/>
      <c r="D720" s="45"/>
    </row>
    <row r="721" spans="3:4" ht="15.75" customHeight="1" x14ac:dyDescent="0.2">
      <c r="C721" s="76"/>
      <c r="D721" s="45"/>
    </row>
    <row r="722" spans="3:4" ht="15.75" customHeight="1" x14ac:dyDescent="0.2">
      <c r="C722" s="76"/>
      <c r="D722" s="45"/>
    </row>
    <row r="723" spans="3:4" ht="15.75" customHeight="1" x14ac:dyDescent="0.2">
      <c r="C723" s="76"/>
      <c r="D723" s="45"/>
    </row>
    <row r="724" spans="3:4" ht="15.75" customHeight="1" x14ac:dyDescent="0.2">
      <c r="C724" s="76"/>
      <c r="D724" s="45"/>
    </row>
    <row r="725" spans="3:4" ht="15.75" customHeight="1" x14ac:dyDescent="0.2">
      <c r="C725" s="76"/>
      <c r="D725" s="45"/>
    </row>
    <row r="726" spans="3:4" ht="15.75" customHeight="1" x14ac:dyDescent="0.2">
      <c r="C726" s="76"/>
      <c r="D726" s="45"/>
    </row>
    <row r="727" spans="3:4" ht="15.75" customHeight="1" x14ac:dyDescent="0.2">
      <c r="C727" s="76"/>
      <c r="D727" s="45"/>
    </row>
    <row r="728" spans="3:4" ht="15.75" customHeight="1" x14ac:dyDescent="0.2">
      <c r="C728" s="76"/>
      <c r="D728" s="45"/>
    </row>
    <row r="729" spans="3:4" ht="15.75" customHeight="1" x14ac:dyDescent="0.2">
      <c r="C729" s="76"/>
      <c r="D729" s="45"/>
    </row>
    <row r="730" spans="3:4" ht="15.75" customHeight="1" x14ac:dyDescent="0.2">
      <c r="C730" s="76"/>
      <c r="D730" s="45"/>
    </row>
    <row r="731" spans="3:4" ht="15.75" customHeight="1" x14ac:dyDescent="0.2">
      <c r="C731" s="76"/>
      <c r="D731" s="45"/>
    </row>
    <row r="732" spans="3:4" ht="15.75" customHeight="1" x14ac:dyDescent="0.2">
      <c r="C732" s="76"/>
      <c r="D732" s="45"/>
    </row>
    <row r="733" spans="3:4" ht="15.75" customHeight="1" x14ac:dyDescent="0.2">
      <c r="C733" s="76"/>
      <c r="D733" s="45"/>
    </row>
    <row r="734" spans="3:4" ht="15.75" customHeight="1" x14ac:dyDescent="0.2">
      <c r="C734" s="76"/>
      <c r="D734" s="45"/>
    </row>
    <row r="735" spans="3:4" ht="15.75" customHeight="1" x14ac:dyDescent="0.2">
      <c r="C735" s="76"/>
      <c r="D735" s="45"/>
    </row>
    <row r="736" spans="3:4" ht="15.75" customHeight="1" x14ac:dyDescent="0.2">
      <c r="C736" s="76"/>
      <c r="D736" s="45"/>
    </row>
    <row r="737" spans="3:4" ht="15.75" customHeight="1" x14ac:dyDescent="0.2">
      <c r="C737" s="76"/>
      <c r="D737" s="45"/>
    </row>
    <row r="738" spans="3:4" ht="15.75" customHeight="1" x14ac:dyDescent="0.2">
      <c r="C738" s="76"/>
      <c r="D738" s="45"/>
    </row>
    <row r="739" spans="3:4" ht="15.75" customHeight="1" x14ac:dyDescent="0.2">
      <c r="C739" s="76"/>
      <c r="D739" s="45"/>
    </row>
    <row r="740" spans="3:4" ht="15.75" customHeight="1" x14ac:dyDescent="0.2">
      <c r="C740" s="76"/>
      <c r="D740" s="45"/>
    </row>
    <row r="741" spans="3:4" ht="15.75" customHeight="1" x14ac:dyDescent="0.2">
      <c r="C741" s="76"/>
      <c r="D741" s="45"/>
    </row>
    <row r="742" spans="3:4" ht="15.75" customHeight="1" x14ac:dyDescent="0.2">
      <c r="C742" s="76"/>
      <c r="D742" s="45"/>
    </row>
    <row r="743" spans="3:4" ht="15.75" customHeight="1" x14ac:dyDescent="0.2">
      <c r="C743" s="76"/>
      <c r="D743" s="45"/>
    </row>
    <row r="744" spans="3:4" ht="15.75" customHeight="1" x14ac:dyDescent="0.2">
      <c r="C744" s="76"/>
      <c r="D744" s="45"/>
    </row>
    <row r="745" spans="3:4" ht="15.75" customHeight="1" x14ac:dyDescent="0.2">
      <c r="C745" s="76"/>
      <c r="D745" s="45"/>
    </row>
    <row r="746" spans="3:4" ht="15.75" customHeight="1" x14ac:dyDescent="0.2">
      <c r="C746" s="76"/>
      <c r="D746" s="45"/>
    </row>
    <row r="747" spans="3:4" ht="15.75" customHeight="1" x14ac:dyDescent="0.2">
      <c r="C747" s="76"/>
      <c r="D747" s="45"/>
    </row>
    <row r="748" spans="3:4" ht="15.75" customHeight="1" x14ac:dyDescent="0.2">
      <c r="C748" s="76"/>
      <c r="D748" s="45"/>
    </row>
    <row r="749" spans="3:4" ht="15.75" customHeight="1" x14ac:dyDescent="0.2">
      <c r="C749" s="76"/>
      <c r="D749" s="45"/>
    </row>
    <row r="750" spans="3:4" ht="15.75" customHeight="1" x14ac:dyDescent="0.2">
      <c r="C750" s="76"/>
      <c r="D750" s="45"/>
    </row>
    <row r="751" spans="3:4" ht="15.75" customHeight="1" x14ac:dyDescent="0.2">
      <c r="C751" s="76"/>
      <c r="D751" s="45"/>
    </row>
    <row r="752" spans="3:4" ht="15.75" customHeight="1" x14ac:dyDescent="0.2">
      <c r="C752" s="76"/>
      <c r="D752" s="45"/>
    </row>
    <row r="753" spans="3:4" ht="15.75" customHeight="1" x14ac:dyDescent="0.2">
      <c r="C753" s="76"/>
      <c r="D753" s="45"/>
    </row>
    <row r="754" spans="3:4" ht="15.75" customHeight="1" x14ac:dyDescent="0.2">
      <c r="C754" s="76"/>
      <c r="D754" s="45"/>
    </row>
    <row r="755" spans="3:4" ht="15.75" customHeight="1" x14ac:dyDescent="0.2">
      <c r="C755" s="76"/>
      <c r="D755" s="45"/>
    </row>
    <row r="756" spans="3:4" ht="15.75" customHeight="1" x14ac:dyDescent="0.2">
      <c r="C756" s="76"/>
      <c r="D756" s="45"/>
    </row>
    <row r="757" spans="3:4" ht="15.75" customHeight="1" x14ac:dyDescent="0.2">
      <c r="C757" s="76"/>
      <c r="D757" s="45"/>
    </row>
    <row r="758" spans="3:4" ht="15.75" customHeight="1" x14ac:dyDescent="0.2">
      <c r="C758" s="76"/>
      <c r="D758" s="45"/>
    </row>
    <row r="759" spans="3:4" ht="15.75" customHeight="1" x14ac:dyDescent="0.2">
      <c r="C759" s="76"/>
      <c r="D759" s="45"/>
    </row>
    <row r="760" spans="3:4" ht="15.75" customHeight="1" x14ac:dyDescent="0.2">
      <c r="C760" s="76"/>
      <c r="D760" s="45"/>
    </row>
    <row r="761" spans="3:4" ht="15.75" customHeight="1" x14ac:dyDescent="0.2">
      <c r="C761" s="76"/>
      <c r="D761" s="45"/>
    </row>
    <row r="762" spans="3:4" ht="15.75" customHeight="1" x14ac:dyDescent="0.2">
      <c r="C762" s="76"/>
      <c r="D762" s="45"/>
    </row>
    <row r="763" spans="3:4" ht="15.75" customHeight="1" x14ac:dyDescent="0.2">
      <c r="C763" s="76"/>
      <c r="D763" s="45"/>
    </row>
    <row r="764" spans="3:4" ht="15.75" customHeight="1" x14ac:dyDescent="0.2">
      <c r="C764" s="76"/>
      <c r="D764" s="45"/>
    </row>
    <row r="765" spans="3:4" ht="15.75" customHeight="1" x14ac:dyDescent="0.2">
      <c r="C765" s="76"/>
      <c r="D765" s="45"/>
    </row>
    <row r="766" spans="3:4" ht="15.75" customHeight="1" x14ac:dyDescent="0.2">
      <c r="C766" s="76"/>
      <c r="D766" s="45"/>
    </row>
    <row r="767" spans="3:4" ht="15.75" customHeight="1" x14ac:dyDescent="0.2">
      <c r="C767" s="76"/>
      <c r="D767" s="45"/>
    </row>
    <row r="768" spans="3:4" ht="15.75" customHeight="1" x14ac:dyDescent="0.2">
      <c r="C768" s="76"/>
      <c r="D768" s="45"/>
    </row>
    <row r="769" spans="3:4" ht="15.75" customHeight="1" x14ac:dyDescent="0.2">
      <c r="C769" s="76"/>
      <c r="D769" s="45"/>
    </row>
    <row r="770" spans="3:4" ht="15.75" customHeight="1" x14ac:dyDescent="0.2">
      <c r="C770" s="76"/>
      <c r="D770" s="45"/>
    </row>
    <row r="771" spans="3:4" ht="15.75" customHeight="1" x14ac:dyDescent="0.2">
      <c r="C771" s="76"/>
      <c r="D771" s="45"/>
    </row>
    <row r="772" spans="3:4" ht="15.75" customHeight="1" x14ac:dyDescent="0.2">
      <c r="C772" s="76"/>
      <c r="D772" s="45"/>
    </row>
    <row r="773" spans="3:4" ht="15.75" customHeight="1" x14ac:dyDescent="0.2">
      <c r="C773" s="76"/>
      <c r="D773" s="45"/>
    </row>
    <row r="774" spans="3:4" ht="15.75" customHeight="1" x14ac:dyDescent="0.2">
      <c r="C774" s="76"/>
      <c r="D774" s="45"/>
    </row>
    <row r="775" spans="3:4" ht="15.75" customHeight="1" x14ac:dyDescent="0.2">
      <c r="C775" s="76"/>
      <c r="D775" s="45"/>
    </row>
    <row r="776" spans="3:4" ht="15.75" customHeight="1" x14ac:dyDescent="0.2">
      <c r="C776" s="76"/>
      <c r="D776" s="45"/>
    </row>
    <row r="777" spans="3:4" ht="15.75" customHeight="1" x14ac:dyDescent="0.2">
      <c r="C777" s="76"/>
      <c r="D777" s="45"/>
    </row>
    <row r="778" spans="3:4" ht="15.75" customHeight="1" x14ac:dyDescent="0.2">
      <c r="C778" s="76"/>
      <c r="D778" s="45"/>
    </row>
    <row r="779" spans="3:4" ht="15.75" customHeight="1" x14ac:dyDescent="0.2">
      <c r="C779" s="76"/>
      <c r="D779" s="45"/>
    </row>
    <row r="780" spans="3:4" ht="15.75" customHeight="1" x14ac:dyDescent="0.2">
      <c r="C780" s="76"/>
      <c r="D780" s="45"/>
    </row>
    <row r="781" spans="3:4" ht="15.75" customHeight="1" x14ac:dyDescent="0.2">
      <c r="C781" s="76"/>
      <c r="D781" s="45"/>
    </row>
    <row r="782" spans="3:4" ht="15.75" customHeight="1" x14ac:dyDescent="0.2">
      <c r="C782" s="76"/>
      <c r="D782" s="45"/>
    </row>
    <row r="783" spans="3:4" ht="15.75" customHeight="1" x14ac:dyDescent="0.2">
      <c r="C783" s="76"/>
      <c r="D783" s="45"/>
    </row>
    <row r="784" spans="3:4" ht="15.75" customHeight="1" x14ac:dyDescent="0.2">
      <c r="C784" s="76"/>
      <c r="D784" s="45"/>
    </row>
    <row r="785" spans="3:4" ht="15.75" customHeight="1" x14ac:dyDescent="0.2">
      <c r="C785" s="76"/>
      <c r="D785" s="45"/>
    </row>
    <row r="786" spans="3:4" ht="15.75" customHeight="1" x14ac:dyDescent="0.2">
      <c r="C786" s="76"/>
      <c r="D786" s="45"/>
    </row>
    <row r="787" spans="3:4" ht="15.75" customHeight="1" x14ac:dyDescent="0.2">
      <c r="C787" s="76"/>
      <c r="D787" s="45"/>
    </row>
    <row r="788" spans="3:4" ht="15.75" customHeight="1" x14ac:dyDescent="0.2">
      <c r="C788" s="76"/>
      <c r="D788" s="45"/>
    </row>
    <row r="789" spans="3:4" ht="15.75" customHeight="1" x14ac:dyDescent="0.2">
      <c r="C789" s="76"/>
      <c r="D789" s="45"/>
    </row>
    <row r="790" spans="3:4" ht="15.75" customHeight="1" x14ac:dyDescent="0.2">
      <c r="C790" s="76"/>
      <c r="D790" s="45"/>
    </row>
    <row r="791" spans="3:4" ht="15.75" customHeight="1" x14ac:dyDescent="0.2">
      <c r="C791" s="76"/>
      <c r="D791" s="45"/>
    </row>
    <row r="792" spans="3:4" ht="15.75" customHeight="1" x14ac:dyDescent="0.2">
      <c r="C792" s="76"/>
      <c r="D792" s="45"/>
    </row>
    <row r="793" spans="3:4" ht="15.75" customHeight="1" x14ac:dyDescent="0.2">
      <c r="C793" s="76"/>
      <c r="D793" s="45"/>
    </row>
    <row r="794" spans="3:4" ht="15.75" customHeight="1" x14ac:dyDescent="0.2">
      <c r="C794" s="76"/>
      <c r="D794" s="45"/>
    </row>
    <row r="795" spans="3:4" ht="15.75" customHeight="1" x14ac:dyDescent="0.2">
      <c r="C795" s="76"/>
      <c r="D795" s="45"/>
    </row>
    <row r="796" spans="3:4" ht="15.75" customHeight="1" x14ac:dyDescent="0.2">
      <c r="C796" s="76"/>
      <c r="D796" s="45"/>
    </row>
    <row r="797" spans="3:4" ht="15.75" customHeight="1" x14ac:dyDescent="0.2">
      <c r="C797" s="76"/>
      <c r="D797" s="45"/>
    </row>
    <row r="798" spans="3:4" ht="15.75" customHeight="1" x14ac:dyDescent="0.2">
      <c r="C798" s="76"/>
      <c r="D798" s="45"/>
    </row>
    <row r="799" spans="3:4" ht="15.75" customHeight="1" x14ac:dyDescent="0.2">
      <c r="C799" s="76"/>
      <c r="D799" s="45"/>
    </row>
    <row r="800" spans="3:4" ht="15.75" customHeight="1" x14ac:dyDescent="0.2">
      <c r="C800" s="76"/>
      <c r="D800" s="45"/>
    </row>
    <row r="801" spans="3:4" ht="15.75" customHeight="1" x14ac:dyDescent="0.2">
      <c r="C801" s="76"/>
      <c r="D801" s="45"/>
    </row>
    <row r="802" spans="3:4" ht="15.75" customHeight="1" x14ac:dyDescent="0.2">
      <c r="C802" s="76"/>
      <c r="D802" s="45"/>
    </row>
    <row r="803" spans="3:4" ht="15.75" customHeight="1" x14ac:dyDescent="0.2">
      <c r="C803" s="76"/>
      <c r="D803" s="45"/>
    </row>
    <row r="804" spans="3:4" ht="15.75" customHeight="1" x14ac:dyDescent="0.2">
      <c r="C804" s="76"/>
      <c r="D804" s="45"/>
    </row>
    <row r="805" spans="3:4" ht="15.75" customHeight="1" x14ac:dyDescent="0.2">
      <c r="C805" s="76"/>
      <c r="D805" s="45"/>
    </row>
    <row r="806" spans="3:4" ht="15.75" customHeight="1" x14ac:dyDescent="0.2">
      <c r="C806" s="76"/>
      <c r="D806" s="45"/>
    </row>
    <row r="807" spans="3:4" ht="15.75" customHeight="1" x14ac:dyDescent="0.2">
      <c r="C807" s="76"/>
      <c r="D807" s="45"/>
    </row>
    <row r="808" spans="3:4" ht="15.75" customHeight="1" x14ac:dyDescent="0.2">
      <c r="C808" s="76"/>
      <c r="D808" s="45"/>
    </row>
    <row r="809" spans="3:4" ht="15.75" customHeight="1" x14ac:dyDescent="0.2">
      <c r="C809" s="76"/>
      <c r="D809" s="45"/>
    </row>
    <row r="810" spans="3:4" ht="15.75" customHeight="1" x14ac:dyDescent="0.2">
      <c r="C810" s="76"/>
      <c r="D810" s="45"/>
    </row>
    <row r="811" spans="3:4" ht="15.75" customHeight="1" x14ac:dyDescent="0.2">
      <c r="C811" s="76"/>
      <c r="D811" s="45"/>
    </row>
    <row r="812" spans="3:4" ht="15.75" customHeight="1" x14ac:dyDescent="0.2">
      <c r="C812" s="76"/>
      <c r="D812" s="45"/>
    </row>
    <row r="813" spans="3:4" ht="15.75" customHeight="1" x14ac:dyDescent="0.2">
      <c r="C813" s="76"/>
      <c r="D813" s="45"/>
    </row>
    <row r="814" spans="3:4" ht="15.75" customHeight="1" x14ac:dyDescent="0.2">
      <c r="C814" s="76"/>
      <c r="D814" s="45"/>
    </row>
    <row r="815" spans="3:4" ht="15.75" customHeight="1" x14ac:dyDescent="0.2">
      <c r="C815" s="76"/>
      <c r="D815" s="45"/>
    </row>
    <row r="816" spans="3:4" ht="15.75" customHeight="1" x14ac:dyDescent="0.2">
      <c r="C816" s="76"/>
      <c r="D816" s="45"/>
    </row>
    <row r="817" spans="3:4" ht="15.75" customHeight="1" x14ac:dyDescent="0.2">
      <c r="C817" s="76"/>
      <c r="D817" s="45"/>
    </row>
    <row r="818" spans="3:4" ht="15.75" customHeight="1" x14ac:dyDescent="0.2">
      <c r="C818" s="76"/>
      <c r="D818" s="45"/>
    </row>
    <row r="819" spans="3:4" ht="15.75" customHeight="1" x14ac:dyDescent="0.2">
      <c r="C819" s="76"/>
      <c r="D819" s="45"/>
    </row>
    <row r="820" spans="3:4" ht="15.75" customHeight="1" x14ac:dyDescent="0.2">
      <c r="C820" s="76"/>
      <c r="D820" s="45"/>
    </row>
    <row r="821" spans="3:4" ht="15.75" customHeight="1" x14ac:dyDescent="0.2">
      <c r="C821" s="76"/>
      <c r="D821" s="45"/>
    </row>
    <row r="822" spans="3:4" ht="15.75" customHeight="1" x14ac:dyDescent="0.2">
      <c r="C822" s="76"/>
      <c r="D822" s="45"/>
    </row>
    <row r="823" spans="3:4" ht="15.75" customHeight="1" x14ac:dyDescent="0.2">
      <c r="C823" s="76"/>
      <c r="D823" s="45"/>
    </row>
    <row r="824" spans="3:4" ht="15.75" customHeight="1" x14ac:dyDescent="0.2">
      <c r="C824" s="76"/>
      <c r="D824" s="45"/>
    </row>
    <row r="825" spans="3:4" ht="15.75" customHeight="1" x14ac:dyDescent="0.2">
      <c r="C825" s="76"/>
      <c r="D825" s="45"/>
    </row>
    <row r="826" spans="3:4" ht="15.75" customHeight="1" x14ac:dyDescent="0.2">
      <c r="C826" s="76"/>
      <c r="D826" s="45"/>
    </row>
    <row r="827" spans="3:4" ht="15.75" customHeight="1" x14ac:dyDescent="0.2">
      <c r="C827" s="76"/>
      <c r="D827" s="45"/>
    </row>
    <row r="828" spans="3:4" ht="15.75" customHeight="1" x14ac:dyDescent="0.2">
      <c r="C828" s="76"/>
      <c r="D828" s="45"/>
    </row>
    <row r="829" spans="3:4" ht="15.75" customHeight="1" x14ac:dyDescent="0.2">
      <c r="C829" s="76"/>
      <c r="D829" s="45"/>
    </row>
    <row r="830" spans="3:4" ht="15.75" customHeight="1" x14ac:dyDescent="0.2">
      <c r="C830" s="76"/>
      <c r="D830" s="45"/>
    </row>
    <row r="831" spans="3:4" ht="15.75" customHeight="1" x14ac:dyDescent="0.2">
      <c r="C831" s="76"/>
      <c r="D831" s="45"/>
    </row>
    <row r="832" spans="3:4" ht="15.75" customHeight="1" x14ac:dyDescent="0.2">
      <c r="C832" s="76"/>
      <c r="D832" s="45"/>
    </row>
    <row r="833" spans="3:4" ht="15.75" customHeight="1" x14ac:dyDescent="0.2">
      <c r="C833" s="76"/>
      <c r="D833" s="45"/>
    </row>
    <row r="834" spans="3:4" ht="15.75" customHeight="1" x14ac:dyDescent="0.2">
      <c r="C834" s="76"/>
      <c r="D834" s="45"/>
    </row>
    <row r="835" spans="3:4" ht="15.75" customHeight="1" x14ac:dyDescent="0.2">
      <c r="C835" s="76"/>
      <c r="D835" s="45"/>
    </row>
    <row r="836" spans="3:4" ht="15.75" customHeight="1" x14ac:dyDescent="0.2">
      <c r="C836" s="76"/>
      <c r="D836" s="45"/>
    </row>
    <row r="837" spans="3:4" ht="15.75" customHeight="1" x14ac:dyDescent="0.2">
      <c r="C837" s="76"/>
      <c r="D837" s="45"/>
    </row>
    <row r="838" spans="3:4" ht="15.75" customHeight="1" x14ac:dyDescent="0.2">
      <c r="C838" s="76"/>
      <c r="D838" s="45"/>
    </row>
    <row r="839" spans="3:4" ht="15.75" customHeight="1" x14ac:dyDescent="0.2">
      <c r="C839" s="76"/>
      <c r="D839" s="45"/>
    </row>
    <row r="840" spans="3:4" ht="15.75" customHeight="1" x14ac:dyDescent="0.2">
      <c r="C840" s="76"/>
      <c r="D840" s="45"/>
    </row>
    <row r="841" spans="3:4" ht="15.75" customHeight="1" x14ac:dyDescent="0.2">
      <c r="C841" s="76"/>
      <c r="D841" s="45"/>
    </row>
    <row r="842" spans="3:4" ht="15.75" customHeight="1" x14ac:dyDescent="0.2">
      <c r="C842" s="76"/>
      <c r="D842" s="45"/>
    </row>
    <row r="843" spans="3:4" ht="15.75" customHeight="1" x14ac:dyDescent="0.2">
      <c r="C843" s="76"/>
      <c r="D843" s="45"/>
    </row>
    <row r="844" spans="3:4" ht="15.75" customHeight="1" x14ac:dyDescent="0.2">
      <c r="C844" s="76"/>
      <c r="D844" s="45"/>
    </row>
    <row r="845" spans="3:4" ht="15.75" customHeight="1" x14ac:dyDescent="0.2">
      <c r="C845" s="76"/>
      <c r="D845" s="45"/>
    </row>
    <row r="846" spans="3:4" ht="15.75" customHeight="1" x14ac:dyDescent="0.2">
      <c r="C846" s="76"/>
      <c r="D846" s="45"/>
    </row>
    <row r="847" spans="3:4" ht="15.75" customHeight="1" x14ac:dyDescent="0.2">
      <c r="C847" s="76"/>
      <c r="D847" s="45"/>
    </row>
    <row r="848" spans="3:4" ht="15.75" customHeight="1" x14ac:dyDescent="0.2">
      <c r="C848" s="76"/>
      <c r="D848" s="45"/>
    </row>
    <row r="849" spans="3:4" ht="15.75" customHeight="1" x14ac:dyDescent="0.2">
      <c r="C849" s="76"/>
      <c r="D849" s="45"/>
    </row>
    <row r="850" spans="3:4" ht="15.75" customHeight="1" x14ac:dyDescent="0.2">
      <c r="C850" s="76"/>
      <c r="D850" s="45"/>
    </row>
    <row r="851" spans="3:4" ht="15.75" customHeight="1" x14ac:dyDescent="0.2">
      <c r="C851" s="76"/>
      <c r="D851" s="45"/>
    </row>
    <row r="852" spans="3:4" ht="15.75" customHeight="1" x14ac:dyDescent="0.2">
      <c r="C852" s="76"/>
      <c r="D852" s="45"/>
    </row>
    <row r="853" spans="3:4" ht="15.75" customHeight="1" x14ac:dyDescent="0.2">
      <c r="C853" s="76"/>
      <c r="D853" s="45"/>
    </row>
    <row r="854" spans="3:4" ht="15.75" customHeight="1" x14ac:dyDescent="0.2">
      <c r="C854" s="76"/>
      <c r="D854" s="45"/>
    </row>
    <row r="855" spans="3:4" ht="15.75" customHeight="1" x14ac:dyDescent="0.2">
      <c r="C855" s="76"/>
      <c r="D855" s="45"/>
    </row>
    <row r="856" spans="3:4" ht="15.75" customHeight="1" x14ac:dyDescent="0.2">
      <c r="C856" s="76"/>
      <c r="D856" s="45"/>
    </row>
    <row r="857" spans="3:4" ht="15.75" customHeight="1" x14ac:dyDescent="0.2">
      <c r="C857" s="76"/>
      <c r="D857" s="45"/>
    </row>
    <row r="858" spans="3:4" ht="15.75" customHeight="1" x14ac:dyDescent="0.2">
      <c r="C858" s="76"/>
      <c r="D858" s="45"/>
    </row>
    <row r="859" spans="3:4" ht="15.75" customHeight="1" x14ac:dyDescent="0.2">
      <c r="C859" s="76"/>
      <c r="D859" s="45"/>
    </row>
    <row r="860" spans="3:4" ht="15.75" customHeight="1" x14ac:dyDescent="0.2">
      <c r="C860" s="76"/>
      <c r="D860" s="45"/>
    </row>
    <row r="861" spans="3:4" ht="15.75" customHeight="1" x14ac:dyDescent="0.2">
      <c r="C861" s="76"/>
      <c r="D861" s="45"/>
    </row>
    <row r="862" spans="3:4" ht="15.75" customHeight="1" x14ac:dyDescent="0.2">
      <c r="C862" s="76"/>
      <c r="D862" s="45"/>
    </row>
    <row r="863" spans="3:4" ht="15.75" customHeight="1" x14ac:dyDescent="0.2">
      <c r="C863" s="76"/>
      <c r="D863" s="45"/>
    </row>
    <row r="864" spans="3:4" ht="15.75" customHeight="1" x14ac:dyDescent="0.2">
      <c r="C864" s="76"/>
      <c r="D864" s="45"/>
    </row>
    <row r="865" spans="3:4" ht="15.75" customHeight="1" x14ac:dyDescent="0.2">
      <c r="C865" s="76"/>
      <c r="D865" s="45"/>
    </row>
    <row r="866" spans="3:4" ht="15.75" customHeight="1" x14ac:dyDescent="0.2">
      <c r="C866" s="76"/>
      <c r="D866" s="45"/>
    </row>
    <row r="867" spans="3:4" ht="15.75" customHeight="1" x14ac:dyDescent="0.2">
      <c r="C867" s="76"/>
      <c r="D867" s="45"/>
    </row>
    <row r="868" spans="3:4" ht="15.75" customHeight="1" x14ac:dyDescent="0.2">
      <c r="C868" s="76"/>
      <c r="D868" s="45"/>
    </row>
    <row r="869" spans="3:4" ht="15.75" customHeight="1" x14ac:dyDescent="0.2">
      <c r="C869" s="76"/>
      <c r="D869" s="45"/>
    </row>
    <row r="870" spans="3:4" ht="15.75" customHeight="1" x14ac:dyDescent="0.2">
      <c r="C870" s="76"/>
      <c r="D870" s="45"/>
    </row>
    <row r="871" spans="3:4" ht="15.75" customHeight="1" x14ac:dyDescent="0.2">
      <c r="C871" s="76"/>
      <c r="D871" s="45"/>
    </row>
    <row r="872" spans="3:4" ht="15.75" customHeight="1" x14ac:dyDescent="0.2">
      <c r="C872" s="76"/>
      <c r="D872" s="45"/>
    </row>
    <row r="873" spans="3:4" ht="15.75" customHeight="1" x14ac:dyDescent="0.2">
      <c r="C873" s="76"/>
      <c r="D873" s="45"/>
    </row>
    <row r="874" spans="3:4" ht="15.75" customHeight="1" x14ac:dyDescent="0.2">
      <c r="C874" s="76"/>
      <c r="D874" s="45"/>
    </row>
    <row r="875" spans="3:4" ht="15.75" customHeight="1" x14ac:dyDescent="0.2">
      <c r="C875" s="76"/>
      <c r="D875" s="45"/>
    </row>
    <row r="876" spans="3:4" ht="15.75" customHeight="1" x14ac:dyDescent="0.2">
      <c r="C876" s="76"/>
      <c r="D876" s="45"/>
    </row>
    <row r="877" spans="3:4" ht="15.75" customHeight="1" x14ac:dyDescent="0.2">
      <c r="C877" s="76"/>
      <c r="D877" s="45"/>
    </row>
    <row r="878" spans="3:4" ht="15.75" customHeight="1" x14ac:dyDescent="0.2">
      <c r="C878" s="76"/>
      <c r="D878" s="45"/>
    </row>
    <row r="879" spans="3:4" ht="15.75" customHeight="1" x14ac:dyDescent="0.2">
      <c r="C879" s="76"/>
      <c r="D879" s="45"/>
    </row>
    <row r="880" spans="3:4" ht="15.75" customHeight="1" x14ac:dyDescent="0.2">
      <c r="C880" s="76"/>
      <c r="D880" s="45"/>
    </row>
    <row r="881" spans="3:4" ht="15.75" customHeight="1" x14ac:dyDescent="0.2">
      <c r="C881" s="76"/>
      <c r="D881" s="45"/>
    </row>
    <row r="882" spans="3:4" ht="15.75" customHeight="1" x14ac:dyDescent="0.2">
      <c r="C882" s="76"/>
      <c r="D882" s="45"/>
    </row>
    <row r="883" spans="3:4" ht="15.75" customHeight="1" x14ac:dyDescent="0.2">
      <c r="C883" s="76"/>
      <c r="D883" s="45"/>
    </row>
    <row r="884" spans="3:4" ht="15.75" customHeight="1" x14ac:dyDescent="0.2">
      <c r="C884" s="76"/>
      <c r="D884" s="45"/>
    </row>
    <row r="885" spans="3:4" ht="15.75" customHeight="1" x14ac:dyDescent="0.2">
      <c r="C885" s="76"/>
      <c r="D885" s="45"/>
    </row>
    <row r="886" spans="3:4" ht="15.75" customHeight="1" x14ac:dyDescent="0.2">
      <c r="C886" s="76"/>
      <c r="D886" s="45"/>
    </row>
    <row r="887" spans="3:4" ht="15.75" customHeight="1" x14ac:dyDescent="0.2">
      <c r="C887" s="76"/>
      <c r="D887" s="45"/>
    </row>
    <row r="888" spans="3:4" ht="15.75" customHeight="1" x14ac:dyDescent="0.2">
      <c r="C888" s="76"/>
      <c r="D888" s="45"/>
    </row>
    <row r="889" spans="3:4" ht="15.75" customHeight="1" x14ac:dyDescent="0.2">
      <c r="C889" s="76"/>
      <c r="D889" s="45"/>
    </row>
    <row r="890" spans="3:4" ht="15.75" customHeight="1" x14ac:dyDescent="0.2">
      <c r="C890" s="76"/>
      <c r="D890" s="45"/>
    </row>
    <row r="891" spans="3:4" ht="15.75" customHeight="1" x14ac:dyDescent="0.2">
      <c r="C891" s="76"/>
      <c r="D891" s="45"/>
    </row>
    <row r="892" spans="3:4" ht="15.75" customHeight="1" x14ac:dyDescent="0.2">
      <c r="C892" s="76"/>
      <c r="D892" s="45"/>
    </row>
    <row r="893" spans="3:4" ht="15.75" customHeight="1" x14ac:dyDescent="0.2">
      <c r="C893" s="76"/>
      <c r="D893" s="45"/>
    </row>
    <row r="894" spans="3:4" ht="15.75" customHeight="1" x14ac:dyDescent="0.2">
      <c r="C894" s="76"/>
      <c r="D894" s="45"/>
    </row>
    <row r="895" spans="3:4" ht="15.75" customHeight="1" x14ac:dyDescent="0.2">
      <c r="C895" s="76"/>
      <c r="D895" s="45"/>
    </row>
    <row r="896" spans="3:4" ht="15.75" customHeight="1" x14ac:dyDescent="0.2">
      <c r="C896" s="76"/>
      <c r="D896" s="45"/>
    </row>
    <row r="897" spans="3:4" ht="15.75" customHeight="1" x14ac:dyDescent="0.2">
      <c r="C897" s="76"/>
      <c r="D897" s="45"/>
    </row>
    <row r="898" spans="3:4" ht="15.75" customHeight="1" x14ac:dyDescent="0.2">
      <c r="C898" s="76"/>
      <c r="D898" s="45"/>
    </row>
    <row r="899" spans="3:4" ht="15.75" customHeight="1" x14ac:dyDescent="0.2">
      <c r="C899" s="76"/>
      <c r="D899" s="45"/>
    </row>
    <row r="900" spans="3:4" ht="15.75" customHeight="1" x14ac:dyDescent="0.2">
      <c r="C900" s="76"/>
      <c r="D900" s="45"/>
    </row>
    <row r="901" spans="3:4" ht="15.75" customHeight="1" x14ac:dyDescent="0.2">
      <c r="C901" s="76"/>
      <c r="D901" s="45"/>
    </row>
    <row r="902" spans="3:4" ht="15.75" customHeight="1" x14ac:dyDescent="0.2">
      <c r="C902" s="76"/>
      <c r="D902" s="45"/>
    </row>
    <row r="903" spans="3:4" ht="15.75" customHeight="1" x14ac:dyDescent="0.2">
      <c r="C903" s="76"/>
      <c r="D903" s="45"/>
    </row>
    <row r="904" spans="3:4" ht="15.75" customHeight="1" x14ac:dyDescent="0.2">
      <c r="C904" s="76"/>
      <c r="D904" s="45"/>
    </row>
    <row r="905" spans="3:4" ht="15.75" customHeight="1" x14ac:dyDescent="0.2">
      <c r="C905" s="76"/>
      <c r="D905" s="45"/>
    </row>
    <row r="906" spans="3:4" ht="15.75" customHeight="1" x14ac:dyDescent="0.2">
      <c r="C906" s="76"/>
      <c r="D906" s="45"/>
    </row>
    <row r="907" spans="3:4" ht="15.75" customHeight="1" x14ac:dyDescent="0.2">
      <c r="C907" s="76"/>
      <c r="D907" s="45"/>
    </row>
    <row r="908" spans="3:4" ht="15.75" customHeight="1" x14ac:dyDescent="0.2">
      <c r="C908" s="76"/>
      <c r="D908" s="45"/>
    </row>
    <row r="909" spans="3:4" ht="15.75" customHeight="1" x14ac:dyDescent="0.2">
      <c r="C909" s="76"/>
      <c r="D909" s="45"/>
    </row>
    <row r="910" spans="3:4" ht="15.75" customHeight="1" x14ac:dyDescent="0.2">
      <c r="C910" s="76"/>
      <c r="D910" s="45"/>
    </row>
    <row r="911" spans="3:4" ht="15.75" customHeight="1" x14ac:dyDescent="0.2">
      <c r="C911" s="76"/>
      <c r="D911" s="45"/>
    </row>
    <row r="912" spans="3:4" ht="15.75" customHeight="1" x14ac:dyDescent="0.2">
      <c r="C912" s="76"/>
      <c r="D912" s="45"/>
    </row>
    <row r="913" spans="3:4" ht="15.75" customHeight="1" x14ac:dyDescent="0.2">
      <c r="C913" s="76"/>
      <c r="D913" s="45"/>
    </row>
    <row r="914" spans="3:4" ht="15.75" customHeight="1" x14ac:dyDescent="0.2">
      <c r="C914" s="76"/>
      <c r="D914" s="45"/>
    </row>
    <row r="915" spans="3:4" ht="15.75" customHeight="1" x14ac:dyDescent="0.2">
      <c r="C915" s="76"/>
      <c r="D915" s="45"/>
    </row>
    <row r="916" spans="3:4" ht="15.75" customHeight="1" x14ac:dyDescent="0.2">
      <c r="C916" s="76"/>
      <c r="D916" s="45"/>
    </row>
    <row r="917" spans="3:4" ht="15.75" customHeight="1" x14ac:dyDescent="0.2">
      <c r="C917" s="76"/>
      <c r="D917" s="45"/>
    </row>
    <row r="918" spans="3:4" ht="15.75" customHeight="1" x14ac:dyDescent="0.2">
      <c r="C918" s="76"/>
      <c r="D918" s="45"/>
    </row>
    <row r="919" spans="3:4" ht="15.75" customHeight="1" x14ac:dyDescent="0.2">
      <c r="C919" s="76"/>
      <c r="D919" s="45"/>
    </row>
    <row r="920" spans="3:4" ht="15.75" customHeight="1" x14ac:dyDescent="0.2">
      <c r="C920" s="76"/>
      <c r="D920" s="45"/>
    </row>
    <row r="921" spans="3:4" ht="15.75" customHeight="1" x14ac:dyDescent="0.2">
      <c r="C921" s="76"/>
      <c r="D921" s="45"/>
    </row>
    <row r="922" spans="3:4" ht="15.75" customHeight="1" x14ac:dyDescent="0.2">
      <c r="C922" s="76"/>
      <c r="D922" s="45"/>
    </row>
    <row r="923" spans="3:4" ht="15.75" customHeight="1" x14ac:dyDescent="0.2">
      <c r="C923" s="76"/>
      <c r="D923" s="45"/>
    </row>
    <row r="924" spans="3:4" ht="15.75" customHeight="1" x14ac:dyDescent="0.2">
      <c r="C924" s="76"/>
      <c r="D924" s="45"/>
    </row>
    <row r="925" spans="3:4" ht="15.75" customHeight="1" x14ac:dyDescent="0.2">
      <c r="C925" s="76"/>
      <c r="D925" s="45"/>
    </row>
    <row r="926" spans="3:4" ht="15.75" customHeight="1" x14ac:dyDescent="0.2">
      <c r="C926" s="76"/>
      <c r="D926" s="45"/>
    </row>
    <row r="927" spans="3:4" ht="15.75" customHeight="1" x14ac:dyDescent="0.2">
      <c r="C927" s="76"/>
      <c r="D927" s="45"/>
    </row>
    <row r="928" spans="3:4" ht="15.75" customHeight="1" x14ac:dyDescent="0.2">
      <c r="C928" s="76"/>
      <c r="D928" s="45"/>
    </row>
    <row r="929" spans="3:4" ht="15.75" customHeight="1" x14ac:dyDescent="0.2">
      <c r="C929" s="76"/>
      <c r="D929" s="45"/>
    </row>
    <row r="930" spans="3:4" ht="15.75" customHeight="1" x14ac:dyDescent="0.2">
      <c r="C930" s="76"/>
      <c r="D930" s="45"/>
    </row>
    <row r="931" spans="3:4" ht="15.75" customHeight="1" x14ac:dyDescent="0.2">
      <c r="C931" s="76"/>
      <c r="D931" s="45"/>
    </row>
    <row r="932" spans="3:4" ht="15.75" customHeight="1" x14ac:dyDescent="0.2">
      <c r="C932" s="76"/>
      <c r="D932" s="45"/>
    </row>
    <row r="933" spans="3:4" ht="15.75" customHeight="1" x14ac:dyDescent="0.2">
      <c r="C933" s="76"/>
      <c r="D933" s="45"/>
    </row>
    <row r="934" spans="3:4" ht="15.75" customHeight="1" x14ac:dyDescent="0.2">
      <c r="C934" s="76"/>
      <c r="D934" s="45"/>
    </row>
    <row r="935" spans="3:4" ht="15.75" customHeight="1" x14ac:dyDescent="0.2">
      <c r="C935" s="76"/>
      <c r="D935" s="45"/>
    </row>
    <row r="936" spans="3:4" ht="15.75" customHeight="1" x14ac:dyDescent="0.2">
      <c r="C936" s="76"/>
      <c r="D936" s="45"/>
    </row>
    <row r="937" spans="3:4" ht="15.75" customHeight="1" x14ac:dyDescent="0.2">
      <c r="C937" s="76"/>
      <c r="D937" s="45"/>
    </row>
    <row r="938" spans="3:4" ht="15.75" customHeight="1" x14ac:dyDescent="0.2">
      <c r="C938" s="76"/>
      <c r="D938" s="45"/>
    </row>
    <row r="939" spans="3:4" ht="15.75" customHeight="1" x14ac:dyDescent="0.2">
      <c r="C939" s="76"/>
      <c r="D939" s="45"/>
    </row>
    <row r="940" spans="3:4" ht="15.75" customHeight="1" x14ac:dyDescent="0.2">
      <c r="C940" s="76"/>
      <c r="D940" s="45"/>
    </row>
    <row r="941" spans="3:4" ht="15.75" customHeight="1" x14ac:dyDescent="0.2">
      <c r="C941" s="76"/>
      <c r="D941" s="45"/>
    </row>
    <row r="942" spans="3:4" ht="15.75" customHeight="1" x14ac:dyDescent="0.2">
      <c r="C942" s="76"/>
      <c r="D942" s="45"/>
    </row>
    <row r="943" spans="3:4" ht="15.75" customHeight="1" x14ac:dyDescent="0.2">
      <c r="C943" s="76"/>
      <c r="D943" s="45"/>
    </row>
    <row r="944" spans="3:4" ht="15.75" customHeight="1" x14ac:dyDescent="0.2">
      <c r="C944" s="76"/>
      <c r="D944" s="45"/>
    </row>
    <row r="945" spans="3:4" ht="15.75" customHeight="1" x14ac:dyDescent="0.2">
      <c r="C945" s="76"/>
      <c r="D945" s="45"/>
    </row>
    <row r="946" spans="3:4" ht="15.75" customHeight="1" x14ac:dyDescent="0.2">
      <c r="C946" s="76"/>
      <c r="D946" s="45"/>
    </row>
    <row r="947" spans="3:4" ht="15.75" customHeight="1" x14ac:dyDescent="0.2">
      <c r="C947" s="76"/>
      <c r="D947" s="45"/>
    </row>
    <row r="948" spans="3:4" ht="15.75" customHeight="1" x14ac:dyDescent="0.2">
      <c r="C948" s="76"/>
      <c r="D948" s="45"/>
    </row>
    <row r="949" spans="3:4" ht="15.75" customHeight="1" x14ac:dyDescent="0.2">
      <c r="C949" s="76"/>
      <c r="D949" s="45"/>
    </row>
    <row r="950" spans="3:4" ht="15.75" customHeight="1" x14ac:dyDescent="0.2">
      <c r="C950" s="76"/>
      <c r="D950" s="45"/>
    </row>
    <row r="951" spans="3:4" ht="15.75" customHeight="1" x14ac:dyDescent="0.2">
      <c r="C951" s="76"/>
      <c r="D951" s="45"/>
    </row>
    <row r="952" spans="3:4" ht="15.75" customHeight="1" x14ac:dyDescent="0.2">
      <c r="C952" s="76"/>
      <c r="D952" s="45"/>
    </row>
    <row r="953" spans="3:4" ht="15.75" customHeight="1" x14ac:dyDescent="0.2">
      <c r="C953" s="76"/>
      <c r="D953" s="45"/>
    </row>
    <row r="954" spans="3:4" ht="15.75" customHeight="1" x14ac:dyDescent="0.2">
      <c r="C954" s="76"/>
      <c r="D954" s="45"/>
    </row>
    <row r="955" spans="3:4" ht="15.75" customHeight="1" x14ac:dyDescent="0.2">
      <c r="C955" s="76"/>
      <c r="D955" s="45"/>
    </row>
    <row r="956" spans="3:4" ht="15.75" customHeight="1" x14ac:dyDescent="0.2">
      <c r="C956" s="76"/>
      <c r="D956" s="45"/>
    </row>
    <row r="957" spans="3:4" ht="15.75" customHeight="1" x14ac:dyDescent="0.2">
      <c r="C957" s="76"/>
      <c r="D957" s="45"/>
    </row>
    <row r="958" spans="3:4" ht="15.75" customHeight="1" x14ac:dyDescent="0.2">
      <c r="C958" s="76"/>
      <c r="D958" s="45"/>
    </row>
    <row r="959" spans="3:4" ht="15.75" customHeight="1" x14ac:dyDescent="0.2">
      <c r="C959" s="76"/>
      <c r="D959" s="45"/>
    </row>
    <row r="960" spans="3:4" ht="15.75" customHeight="1" x14ac:dyDescent="0.2">
      <c r="C960" s="76"/>
      <c r="D960" s="45"/>
    </row>
    <row r="961" spans="3:4" ht="15.75" customHeight="1" x14ac:dyDescent="0.2">
      <c r="C961" s="76"/>
      <c r="D961" s="45"/>
    </row>
    <row r="962" spans="3:4" ht="15.75" customHeight="1" x14ac:dyDescent="0.2">
      <c r="C962" s="76"/>
      <c r="D962" s="45"/>
    </row>
    <row r="963" spans="3:4" ht="15.75" customHeight="1" x14ac:dyDescent="0.2">
      <c r="C963" s="76"/>
      <c r="D963" s="45"/>
    </row>
    <row r="964" spans="3:4" ht="15.75" customHeight="1" x14ac:dyDescent="0.2">
      <c r="C964" s="76"/>
      <c r="D964" s="45"/>
    </row>
    <row r="965" spans="3:4" ht="15.75" customHeight="1" x14ac:dyDescent="0.2">
      <c r="C965" s="76"/>
      <c r="D965" s="45"/>
    </row>
    <row r="966" spans="3:4" ht="15.75" customHeight="1" x14ac:dyDescent="0.2">
      <c r="C966" s="76"/>
      <c r="D966" s="45"/>
    </row>
    <row r="967" spans="3:4" ht="15.75" customHeight="1" x14ac:dyDescent="0.2">
      <c r="C967" s="76"/>
      <c r="D967" s="45"/>
    </row>
    <row r="968" spans="3:4" ht="15.75" customHeight="1" x14ac:dyDescent="0.2">
      <c r="C968" s="76"/>
      <c r="D968" s="45"/>
    </row>
    <row r="969" spans="3:4" ht="15.75" customHeight="1" x14ac:dyDescent="0.2">
      <c r="C969" s="76"/>
      <c r="D969" s="45"/>
    </row>
    <row r="970" spans="3:4" ht="15.75" customHeight="1" x14ac:dyDescent="0.2">
      <c r="C970" s="76"/>
      <c r="D970" s="45"/>
    </row>
    <row r="971" spans="3:4" ht="15.75" customHeight="1" x14ac:dyDescent="0.2">
      <c r="C971" s="76"/>
      <c r="D971" s="45"/>
    </row>
    <row r="972" spans="3:4" ht="15.75" customHeight="1" x14ac:dyDescent="0.2">
      <c r="C972" s="76"/>
      <c r="D972" s="45"/>
    </row>
    <row r="973" spans="3:4" ht="15.75" customHeight="1" x14ac:dyDescent="0.2">
      <c r="C973" s="76"/>
      <c r="D973" s="45"/>
    </row>
    <row r="974" spans="3:4" ht="15.75" customHeight="1" x14ac:dyDescent="0.2">
      <c r="C974" s="76"/>
      <c r="D974" s="45"/>
    </row>
    <row r="975" spans="3:4" ht="15.75" customHeight="1" x14ac:dyDescent="0.2">
      <c r="C975" s="76"/>
      <c r="D975" s="45"/>
    </row>
    <row r="976" spans="3:4" ht="15.75" customHeight="1" x14ac:dyDescent="0.2">
      <c r="C976" s="76"/>
      <c r="D976" s="45"/>
    </row>
    <row r="977" spans="3:4" ht="15.75" customHeight="1" x14ac:dyDescent="0.2">
      <c r="C977" s="76"/>
      <c r="D977" s="45"/>
    </row>
    <row r="978" spans="3:4" ht="15.75" customHeight="1" x14ac:dyDescent="0.2">
      <c r="C978" s="76"/>
      <c r="D978" s="45"/>
    </row>
    <row r="979" spans="3:4" ht="15.75" customHeight="1" x14ac:dyDescent="0.2">
      <c r="C979" s="76"/>
      <c r="D979" s="45"/>
    </row>
    <row r="980" spans="3:4" ht="15.75" customHeight="1" x14ac:dyDescent="0.2">
      <c r="C980" s="76"/>
      <c r="D980" s="45"/>
    </row>
    <row r="981" spans="3:4" ht="15.75" customHeight="1" x14ac:dyDescent="0.2">
      <c r="C981" s="76"/>
      <c r="D981" s="45"/>
    </row>
    <row r="982" spans="3:4" ht="15.75" customHeight="1" x14ac:dyDescent="0.2">
      <c r="C982" s="76"/>
      <c r="D982" s="45"/>
    </row>
    <row r="983" spans="3:4" ht="15.75" customHeight="1" x14ac:dyDescent="0.2">
      <c r="C983" s="76"/>
      <c r="D983" s="45"/>
    </row>
    <row r="984" spans="3:4" ht="15.75" customHeight="1" x14ac:dyDescent="0.2">
      <c r="C984" s="76"/>
      <c r="D984" s="45"/>
    </row>
    <row r="985" spans="3:4" ht="15.75" customHeight="1" x14ac:dyDescent="0.2">
      <c r="C985" s="76"/>
      <c r="D985" s="45"/>
    </row>
    <row r="986" spans="3:4" ht="15.75" customHeight="1" x14ac:dyDescent="0.2">
      <c r="C986" s="76"/>
      <c r="D986" s="45"/>
    </row>
    <row r="987" spans="3:4" ht="15.75" customHeight="1" x14ac:dyDescent="0.2">
      <c r="C987" s="76"/>
      <c r="D987" s="45"/>
    </row>
    <row r="988" spans="3:4" ht="15.75" customHeight="1" x14ac:dyDescent="0.2">
      <c r="C988" s="76"/>
      <c r="D988" s="45"/>
    </row>
  </sheetData>
  <hyperlinks>
    <hyperlink ref="A3" r:id="rId1" xr:uid="{00000000-0004-0000-0200-000000000000}"/>
    <hyperlink ref="B3" r:id="rId2" xr:uid="{00000000-0004-0000-0200-000001000000}"/>
    <hyperlink ref="A4" r:id="rId3" xr:uid="{00000000-0004-0000-0200-000002000000}"/>
    <hyperlink ref="B4" r:id="rId4" xr:uid="{00000000-0004-0000-0200-000003000000}"/>
    <hyperlink ref="A5" r:id="rId5" xr:uid="{00000000-0004-0000-0200-000004000000}"/>
    <hyperlink ref="B5" r:id="rId6" xr:uid="{00000000-0004-0000-0200-000005000000}"/>
    <hyperlink ref="A6" r:id="rId7" xr:uid="{00000000-0004-0000-0200-000006000000}"/>
    <hyperlink ref="B6" r:id="rId8" xr:uid="{00000000-0004-0000-0200-000007000000}"/>
    <hyperlink ref="A7" r:id="rId9" xr:uid="{00000000-0004-0000-0200-000008000000}"/>
    <hyperlink ref="B7" r:id="rId10" xr:uid="{00000000-0004-0000-0200-000009000000}"/>
    <hyperlink ref="A8" r:id="rId11" xr:uid="{00000000-0004-0000-0200-00000A000000}"/>
    <hyperlink ref="B8" r:id="rId12" xr:uid="{00000000-0004-0000-0200-00000B000000}"/>
    <hyperlink ref="A9" r:id="rId13" xr:uid="{00000000-0004-0000-0200-00000C000000}"/>
    <hyperlink ref="B9" r:id="rId14" xr:uid="{00000000-0004-0000-0200-00000D000000}"/>
    <hyperlink ref="A10" r:id="rId15" xr:uid="{00000000-0004-0000-0200-00000E000000}"/>
    <hyperlink ref="B10" r:id="rId16" xr:uid="{00000000-0004-0000-0200-00000F000000}"/>
    <hyperlink ref="A11" r:id="rId17" xr:uid="{00000000-0004-0000-0200-000010000000}"/>
    <hyperlink ref="B11" r:id="rId18" xr:uid="{00000000-0004-0000-0200-000011000000}"/>
    <hyperlink ref="A12" r:id="rId19" xr:uid="{00000000-0004-0000-0200-000012000000}"/>
    <hyperlink ref="B12" r:id="rId20" xr:uid="{00000000-0004-0000-0200-000013000000}"/>
    <hyperlink ref="A13" r:id="rId21" xr:uid="{00000000-0004-0000-0200-000014000000}"/>
    <hyperlink ref="B13" r:id="rId22" xr:uid="{00000000-0004-0000-0200-000015000000}"/>
    <hyperlink ref="A14" r:id="rId23" xr:uid="{00000000-0004-0000-0200-000016000000}"/>
    <hyperlink ref="B14" r:id="rId24" xr:uid="{00000000-0004-0000-0200-000017000000}"/>
    <hyperlink ref="A15" r:id="rId25" xr:uid="{00000000-0004-0000-0200-000018000000}"/>
    <hyperlink ref="B15" r:id="rId26" xr:uid="{00000000-0004-0000-0200-000019000000}"/>
    <hyperlink ref="A16" r:id="rId27" xr:uid="{00000000-0004-0000-0200-00001A000000}"/>
    <hyperlink ref="B16" r:id="rId28" xr:uid="{00000000-0004-0000-0200-00001B000000}"/>
    <hyperlink ref="A17" r:id="rId29" xr:uid="{00000000-0004-0000-0200-00001C000000}"/>
    <hyperlink ref="B17" r:id="rId30" xr:uid="{00000000-0004-0000-0200-00001D000000}"/>
    <hyperlink ref="A18" r:id="rId31" xr:uid="{00000000-0004-0000-0200-00001E000000}"/>
    <hyperlink ref="B18" r:id="rId32" xr:uid="{00000000-0004-0000-0200-00001F000000}"/>
    <hyperlink ref="A19" r:id="rId33" xr:uid="{00000000-0004-0000-0200-000020000000}"/>
    <hyperlink ref="B19" r:id="rId34" xr:uid="{00000000-0004-0000-0200-000021000000}"/>
    <hyperlink ref="A24" r:id="rId35" xr:uid="{00000000-0004-0000-0200-000022000000}"/>
    <hyperlink ref="B24" r:id="rId36" xr:uid="{00000000-0004-0000-0200-000023000000}"/>
    <hyperlink ref="A25" r:id="rId37" xr:uid="{00000000-0004-0000-0200-000024000000}"/>
    <hyperlink ref="B25" r:id="rId38" xr:uid="{00000000-0004-0000-0200-000025000000}"/>
    <hyperlink ref="A26" r:id="rId39" xr:uid="{00000000-0004-0000-0200-000026000000}"/>
    <hyperlink ref="B26" r:id="rId40" xr:uid="{00000000-0004-0000-0200-000027000000}"/>
    <hyperlink ref="A27" r:id="rId41" xr:uid="{00000000-0004-0000-0200-000028000000}"/>
    <hyperlink ref="B27" r:id="rId42" xr:uid="{00000000-0004-0000-0200-000029000000}"/>
    <hyperlink ref="A28" r:id="rId43" xr:uid="{00000000-0004-0000-0200-00002A000000}"/>
    <hyperlink ref="B28" r:id="rId44" xr:uid="{00000000-0004-0000-0200-00002B000000}"/>
    <hyperlink ref="A29" r:id="rId45" xr:uid="{00000000-0004-0000-0200-00002C000000}"/>
    <hyperlink ref="B29" r:id="rId46" xr:uid="{00000000-0004-0000-0200-00002D000000}"/>
    <hyperlink ref="A30" r:id="rId47" xr:uid="{00000000-0004-0000-0200-00002E000000}"/>
    <hyperlink ref="B30" r:id="rId48" xr:uid="{00000000-0004-0000-0200-00002F000000}"/>
    <hyperlink ref="A31" r:id="rId49" xr:uid="{00000000-0004-0000-0200-000030000000}"/>
    <hyperlink ref="B31" r:id="rId50" xr:uid="{00000000-0004-0000-0200-000031000000}"/>
    <hyperlink ref="A32" r:id="rId51" xr:uid="{00000000-0004-0000-0200-000032000000}"/>
    <hyperlink ref="B32" r:id="rId52" xr:uid="{00000000-0004-0000-0200-000033000000}"/>
    <hyperlink ref="A33" r:id="rId53" xr:uid="{00000000-0004-0000-0200-000034000000}"/>
    <hyperlink ref="B33" r:id="rId54" xr:uid="{00000000-0004-0000-0200-000035000000}"/>
    <hyperlink ref="A34" r:id="rId55" xr:uid="{00000000-0004-0000-0200-000036000000}"/>
    <hyperlink ref="B34" r:id="rId56" xr:uid="{00000000-0004-0000-0200-000037000000}"/>
    <hyperlink ref="A35" r:id="rId57" xr:uid="{00000000-0004-0000-0200-000038000000}"/>
    <hyperlink ref="B35" r:id="rId58" xr:uid="{00000000-0004-0000-0200-000039000000}"/>
    <hyperlink ref="A36" r:id="rId59" xr:uid="{00000000-0004-0000-0200-00003A000000}"/>
    <hyperlink ref="B36" r:id="rId60" xr:uid="{00000000-0004-0000-0200-00003B000000}"/>
    <hyperlink ref="A37" r:id="rId61" xr:uid="{00000000-0004-0000-0200-00003C000000}"/>
    <hyperlink ref="B37" r:id="rId62" xr:uid="{00000000-0004-0000-0200-00003D000000}"/>
    <hyperlink ref="A38" r:id="rId63" xr:uid="{00000000-0004-0000-0200-00003E000000}"/>
    <hyperlink ref="B38" r:id="rId64" xr:uid="{00000000-0004-0000-0200-00003F000000}"/>
    <hyperlink ref="A39" r:id="rId65" xr:uid="{00000000-0004-0000-0200-000040000000}"/>
    <hyperlink ref="B39" r:id="rId66" xr:uid="{00000000-0004-0000-0200-000041000000}"/>
    <hyperlink ref="A40" r:id="rId67" xr:uid="{00000000-0004-0000-0200-000042000000}"/>
    <hyperlink ref="B40" r:id="rId68" xr:uid="{00000000-0004-0000-0200-000043000000}"/>
    <hyperlink ref="A41" r:id="rId69" xr:uid="{00000000-0004-0000-0200-000044000000}"/>
    <hyperlink ref="B41" r:id="rId70" xr:uid="{00000000-0004-0000-0200-000045000000}"/>
    <hyperlink ref="A42" r:id="rId71" xr:uid="{00000000-0004-0000-0200-000046000000}"/>
    <hyperlink ref="B42" r:id="rId72" xr:uid="{00000000-0004-0000-0200-000047000000}"/>
    <hyperlink ref="A43" r:id="rId73" xr:uid="{00000000-0004-0000-0200-000048000000}"/>
    <hyperlink ref="B43" r:id="rId74" xr:uid="{00000000-0004-0000-0200-000049000000}"/>
    <hyperlink ref="A45" r:id="rId75" xr:uid="{00000000-0004-0000-0200-00004A000000}"/>
    <hyperlink ref="B45" r:id="rId76" xr:uid="{00000000-0004-0000-0200-00004B000000}"/>
    <hyperlink ref="A48" r:id="rId77" xr:uid="{00000000-0004-0000-0200-00004C000000}"/>
    <hyperlink ref="B48" r:id="rId78" xr:uid="{00000000-0004-0000-0200-00004D000000}"/>
    <hyperlink ref="A50" r:id="rId79" xr:uid="{00000000-0004-0000-0200-00004E000000}"/>
    <hyperlink ref="B50" r:id="rId80" xr:uid="{00000000-0004-0000-0200-00004F000000}"/>
    <hyperlink ref="A51" r:id="rId81" xr:uid="{00000000-0004-0000-0200-000050000000}"/>
    <hyperlink ref="B51" r:id="rId82" xr:uid="{00000000-0004-0000-0200-000051000000}"/>
    <hyperlink ref="A52" r:id="rId83" xr:uid="{00000000-0004-0000-0200-000052000000}"/>
    <hyperlink ref="B52" r:id="rId84" xr:uid="{00000000-0004-0000-0200-000053000000}"/>
    <hyperlink ref="A53" r:id="rId85" xr:uid="{00000000-0004-0000-0200-000054000000}"/>
    <hyperlink ref="B53" r:id="rId86" xr:uid="{00000000-0004-0000-0200-000055000000}"/>
    <hyperlink ref="A54" r:id="rId87" xr:uid="{00000000-0004-0000-0200-000056000000}"/>
    <hyperlink ref="B54" r:id="rId88" xr:uid="{00000000-0004-0000-0200-000057000000}"/>
    <hyperlink ref="A55" r:id="rId89" xr:uid="{00000000-0004-0000-0200-000058000000}"/>
    <hyperlink ref="B55" r:id="rId90" xr:uid="{00000000-0004-0000-0200-000059000000}"/>
    <hyperlink ref="A57" r:id="rId91" xr:uid="{00000000-0004-0000-0200-00005A000000}"/>
    <hyperlink ref="B57" r:id="rId92" xr:uid="{00000000-0004-0000-0200-00005B000000}"/>
    <hyperlink ref="A58" r:id="rId93" xr:uid="{00000000-0004-0000-0200-00005C000000}"/>
    <hyperlink ref="B58" r:id="rId94" xr:uid="{00000000-0004-0000-0200-00005D000000}"/>
    <hyperlink ref="A59" r:id="rId95" xr:uid="{00000000-0004-0000-0200-00005E000000}"/>
    <hyperlink ref="B59" r:id="rId96" xr:uid="{00000000-0004-0000-0200-00005F000000}"/>
    <hyperlink ref="A60" r:id="rId97" xr:uid="{00000000-0004-0000-0200-000060000000}"/>
    <hyperlink ref="B60" r:id="rId98" xr:uid="{00000000-0004-0000-0200-000061000000}"/>
    <hyperlink ref="A61" r:id="rId99" xr:uid="{00000000-0004-0000-0200-000062000000}"/>
    <hyperlink ref="B61" r:id="rId100" xr:uid="{00000000-0004-0000-0200-000063000000}"/>
    <hyperlink ref="A62" r:id="rId101" xr:uid="{00000000-0004-0000-0200-000064000000}"/>
    <hyperlink ref="B62" r:id="rId102" xr:uid="{00000000-0004-0000-0200-000065000000}"/>
    <hyperlink ref="A63" r:id="rId103" xr:uid="{00000000-0004-0000-0200-000066000000}"/>
    <hyperlink ref="B63" r:id="rId104" xr:uid="{00000000-0004-0000-0200-000067000000}"/>
    <hyperlink ref="A64" r:id="rId105" xr:uid="{00000000-0004-0000-0200-000068000000}"/>
    <hyperlink ref="B64" r:id="rId106" xr:uid="{00000000-0004-0000-0200-000069000000}"/>
    <hyperlink ref="A65" r:id="rId107" xr:uid="{00000000-0004-0000-0200-00006A000000}"/>
    <hyperlink ref="B65" r:id="rId108" xr:uid="{00000000-0004-0000-0200-00006B000000}"/>
    <hyperlink ref="A66" r:id="rId109" xr:uid="{00000000-0004-0000-0200-00006C000000}"/>
    <hyperlink ref="B66" r:id="rId110" xr:uid="{00000000-0004-0000-0200-00006D000000}"/>
    <hyperlink ref="A67" r:id="rId111" xr:uid="{00000000-0004-0000-0200-00006E000000}"/>
    <hyperlink ref="B67" r:id="rId112" xr:uid="{00000000-0004-0000-0200-00006F000000}"/>
    <hyperlink ref="A68" r:id="rId113" xr:uid="{00000000-0004-0000-0200-000070000000}"/>
    <hyperlink ref="B68" r:id="rId114" xr:uid="{00000000-0004-0000-0200-000071000000}"/>
    <hyperlink ref="A69" r:id="rId115" xr:uid="{00000000-0004-0000-0200-000072000000}"/>
    <hyperlink ref="B69" r:id="rId116" xr:uid="{00000000-0004-0000-0200-000073000000}"/>
    <hyperlink ref="A70" r:id="rId117" xr:uid="{00000000-0004-0000-0200-000074000000}"/>
    <hyperlink ref="B70" r:id="rId118" xr:uid="{00000000-0004-0000-0200-000075000000}"/>
    <hyperlink ref="A71" r:id="rId119" xr:uid="{00000000-0004-0000-0200-000076000000}"/>
    <hyperlink ref="B71" r:id="rId120" xr:uid="{00000000-0004-0000-0200-000077000000}"/>
    <hyperlink ref="A72" r:id="rId121" xr:uid="{00000000-0004-0000-0200-000078000000}"/>
    <hyperlink ref="B72" r:id="rId122" xr:uid="{00000000-0004-0000-0200-000079000000}"/>
    <hyperlink ref="A73" r:id="rId123" xr:uid="{00000000-0004-0000-0200-00007A000000}"/>
    <hyperlink ref="B73" r:id="rId124" xr:uid="{00000000-0004-0000-0200-00007B000000}"/>
    <hyperlink ref="A74" r:id="rId125" xr:uid="{00000000-0004-0000-0200-00007C000000}"/>
    <hyperlink ref="B74" r:id="rId126" xr:uid="{00000000-0004-0000-0200-00007D000000}"/>
    <hyperlink ref="A75" r:id="rId127" xr:uid="{00000000-0004-0000-0200-00007E000000}"/>
    <hyperlink ref="B75" r:id="rId128" xr:uid="{00000000-0004-0000-0200-00007F000000}"/>
    <hyperlink ref="A76" r:id="rId129" xr:uid="{00000000-0004-0000-0200-000080000000}"/>
    <hyperlink ref="B76" r:id="rId130" xr:uid="{00000000-0004-0000-0200-000081000000}"/>
    <hyperlink ref="A77" r:id="rId131" xr:uid="{00000000-0004-0000-0200-000082000000}"/>
    <hyperlink ref="B77" r:id="rId132" xr:uid="{00000000-0004-0000-0200-000083000000}"/>
    <hyperlink ref="A78" r:id="rId133" xr:uid="{00000000-0004-0000-0200-000084000000}"/>
    <hyperlink ref="B78" r:id="rId134" xr:uid="{00000000-0004-0000-0200-000085000000}"/>
    <hyperlink ref="A79" r:id="rId135" xr:uid="{00000000-0004-0000-0200-000086000000}"/>
    <hyperlink ref="B79" r:id="rId136" xr:uid="{00000000-0004-0000-0200-000087000000}"/>
    <hyperlink ref="A80" r:id="rId137" xr:uid="{00000000-0004-0000-0200-000088000000}"/>
    <hyperlink ref="B80" r:id="rId138" xr:uid="{00000000-0004-0000-0200-000089000000}"/>
    <hyperlink ref="A81" r:id="rId139" xr:uid="{00000000-0004-0000-0200-00008A000000}"/>
    <hyperlink ref="B81" r:id="rId140" xr:uid="{00000000-0004-0000-0200-00008B000000}"/>
    <hyperlink ref="A82" r:id="rId141" xr:uid="{00000000-0004-0000-0200-00008C000000}"/>
    <hyperlink ref="B82" r:id="rId142" xr:uid="{00000000-0004-0000-0200-00008D000000}"/>
    <hyperlink ref="A83" r:id="rId143" xr:uid="{00000000-0004-0000-0200-00008E000000}"/>
    <hyperlink ref="B83" r:id="rId144" xr:uid="{00000000-0004-0000-0200-00008F000000}"/>
    <hyperlink ref="A87" r:id="rId145" xr:uid="{00000000-0004-0000-0200-000090000000}"/>
    <hyperlink ref="B87" r:id="rId146" xr:uid="{00000000-0004-0000-0200-000091000000}"/>
    <hyperlink ref="A88" r:id="rId147" xr:uid="{00000000-0004-0000-0200-000092000000}"/>
    <hyperlink ref="B88" r:id="rId148" xr:uid="{00000000-0004-0000-0200-000093000000}"/>
    <hyperlink ref="A89" r:id="rId149" xr:uid="{00000000-0004-0000-0200-000094000000}"/>
    <hyperlink ref="B89" r:id="rId150" xr:uid="{00000000-0004-0000-0200-000095000000}"/>
    <hyperlink ref="A90" r:id="rId151" xr:uid="{00000000-0004-0000-0200-000096000000}"/>
    <hyperlink ref="B90" r:id="rId152" xr:uid="{00000000-0004-0000-0200-000097000000}"/>
    <hyperlink ref="A91" r:id="rId153" xr:uid="{00000000-0004-0000-0200-000098000000}"/>
    <hyperlink ref="B91" r:id="rId154" xr:uid="{00000000-0004-0000-0200-000099000000}"/>
    <hyperlink ref="A92" r:id="rId155" xr:uid="{00000000-0004-0000-0200-00009A000000}"/>
    <hyperlink ref="B92" r:id="rId156" xr:uid="{00000000-0004-0000-0200-00009B000000}"/>
    <hyperlink ref="A93" r:id="rId157" xr:uid="{00000000-0004-0000-0200-00009C000000}"/>
    <hyperlink ref="B93" r:id="rId158" xr:uid="{00000000-0004-0000-0200-00009D000000}"/>
    <hyperlink ref="A94" r:id="rId159" xr:uid="{00000000-0004-0000-0200-00009E000000}"/>
    <hyperlink ref="B94" r:id="rId160" xr:uid="{00000000-0004-0000-0200-00009F000000}"/>
    <hyperlink ref="A95" r:id="rId161" xr:uid="{00000000-0004-0000-0200-0000A0000000}"/>
    <hyperlink ref="B95" r:id="rId162" xr:uid="{00000000-0004-0000-0200-0000A1000000}"/>
    <hyperlink ref="A96" r:id="rId163" xr:uid="{00000000-0004-0000-0200-0000A2000000}"/>
    <hyperlink ref="B96" r:id="rId164" xr:uid="{00000000-0004-0000-0200-0000A3000000}"/>
    <hyperlink ref="A97" r:id="rId165" xr:uid="{00000000-0004-0000-0200-0000A4000000}"/>
    <hyperlink ref="B97" r:id="rId166" xr:uid="{00000000-0004-0000-0200-0000A5000000}"/>
    <hyperlink ref="A98" r:id="rId167" xr:uid="{00000000-0004-0000-0200-0000A6000000}"/>
    <hyperlink ref="B98" r:id="rId168" xr:uid="{00000000-0004-0000-0200-0000A7000000}"/>
    <hyperlink ref="A99" r:id="rId169" xr:uid="{00000000-0004-0000-0200-0000A8000000}"/>
    <hyperlink ref="B99" r:id="rId170" xr:uid="{00000000-0004-0000-0200-0000A9000000}"/>
    <hyperlink ref="A100" r:id="rId171" xr:uid="{00000000-0004-0000-0200-0000AA000000}"/>
    <hyperlink ref="B100" r:id="rId172" xr:uid="{00000000-0004-0000-0200-0000AB000000}"/>
    <hyperlink ref="A101" r:id="rId173" xr:uid="{00000000-0004-0000-0200-0000AC000000}"/>
    <hyperlink ref="B101" r:id="rId174" xr:uid="{00000000-0004-0000-0200-0000AD000000}"/>
    <hyperlink ref="A102" r:id="rId175" xr:uid="{00000000-0004-0000-0200-0000AE000000}"/>
    <hyperlink ref="B102" r:id="rId176" xr:uid="{00000000-0004-0000-0200-0000AF000000}"/>
    <hyperlink ref="A103" r:id="rId177" xr:uid="{00000000-0004-0000-0200-0000B0000000}"/>
    <hyperlink ref="B103" r:id="rId178" xr:uid="{00000000-0004-0000-0200-0000B1000000}"/>
    <hyperlink ref="A104" r:id="rId179" xr:uid="{00000000-0004-0000-0200-0000B2000000}"/>
    <hyperlink ref="B104" r:id="rId180" xr:uid="{00000000-0004-0000-0200-0000B3000000}"/>
    <hyperlink ref="A105" r:id="rId181" xr:uid="{00000000-0004-0000-0200-0000B4000000}"/>
    <hyperlink ref="B105" r:id="rId182" xr:uid="{00000000-0004-0000-0200-0000B5000000}"/>
    <hyperlink ref="A106" r:id="rId183" xr:uid="{00000000-0004-0000-0200-0000B6000000}"/>
    <hyperlink ref="B106" r:id="rId184" xr:uid="{00000000-0004-0000-0200-0000B7000000}"/>
    <hyperlink ref="A107" r:id="rId185" xr:uid="{00000000-0004-0000-0200-0000B8000000}"/>
    <hyperlink ref="B107" r:id="rId186" xr:uid="{00000000-0004-0000-0200-0000B9000000}"/>
    <hyperlink ref="A108" r:id="rId187" xr:uid="{00000000-0004-0000-0200-0000BA000000}"/>
    <hyperlink ref="B108" r:id="rId188" xr:uid="{00000000-0004-0000-0200-0000BB000000}"/>
    <hyperlink ref="A109" r:id="rId189" xr:uid="{00000000-0004-0000-0200-0000BC000000}"/>
    <hyperlink ref="B109" r:id="rId190" xr:uid="{00000000-0004-0000-0200-0000BD000000}"/>
    <hyperlink ref="A110" r:id="rId191" xr:uid="{00000000-0004-0000-0200-0000BE000000}"/>
    <hyperlink ref="B110" r:id="rId192" xr:uid="{00000000-0004-0000-0200-0000BF000000}"/>
    <hyperlink ref="A111" r:id="rId193" xr:uid="{00000000-0004-0000-0200-0000C0000000}"/>
    <hyperlink ref="B111" r:id="rId194" xr:uid="{00000000-0004-0000-0200-0000C1000000}"/>
    <hyperlink ref="A112" r:id="rId195" xr:uid="{00000000-0004-0000-0200-0000C2000000}"/>
    <hyperlink ref="B112" r:id="rId196" xr:uid="{00000000-0004-0000-0200-0000C3000000}"/>
    <hyperlink ref="A113" r:id="rId197" xr:uid="{00000000-0004-0000-0200-0000C4000000}"/>
    <hyperlink ref="B113" r:id="rId198" xr:uid="{00000000-0004-0000-0200-0000C5000000}"/>
    <hyperlink ref="A114" r:id="rId199" xr:uid="{00000000-0004-0000-0200-0000C6000000}"/>
    <hyperlink ref="B114" r:id="rId200" xr:uid="{00000000-0004-0000-0200-0000C7000000}"/>
    <hyperlink ref="A115" r:id="rId201" xr:uid="{00000000-0004-0000-0200-0000C8000000}"/>
    <hyperlink ref="B115" r:id="rId202" xr:uid="{00000000-0004-0000-0200-0000C9000000}"/>
    <hyperlink ref="A116" r:id="rId203" xr:uid="{00000000-0004-0000-0200-0000CA000000}"/>
    <hyperlink ref="B116" r:id="rId204" xr:uid="{00000000-0004-0000-0200-0000CB000000}"/>
    <hyperlink ref="A117" r:id="rId205" xr:uid="{00000000-0004-0000-0200-0000CC000000}"/>
    <hyperlink ref="B117" r:id="rId206" xr:uid="{00000000-0004-0000-0200-0000CD000000}"/>
    <hyperlink ref="A118" r:id="rId207" xr:uid="{00000000-0004-0000-0200-0000CE000000}"/>
    <hyperlink ref="B118" r:id="rId208" xr:uid="{00000000-0004-0000-0200-0000CF000000}"/>
    <hyperlink ref="A119" r:id="rId209" xr:uid="{00000000-0004-0000-0200-0000D0000000}"/>
    <hyperlink ref="B119" r:id="rId210" xr:uid="{00000000-0004-0000-0200-0000D1000000}"/>
    <hyperlink ref="A120" r:id="rId211" xr:uid="{00000000-0004-0000-0200-0000D2000000}"/>
    <hyperlink ref="B120" r:id="rId212" xr:uid="{00000000-0004-0000-0200-0000D3000000}"/>
    <hyperlink ref="A121" r:id="rId213" xr:uid="{00000000-0004-0000-0200-0000D4000000}"/>
    <hyperlink ref="B121" r:id="rId214" xr:uid="{00000000-0004-0000-0200-0000D5000000}"/>
    <hyperlink ref="A122" r:id="rId215" xr:uid="{00000000-0004-0000-0200-0000D6000000}"/>
    <hyperlink ref="B122" r:id="rId216" xr:uid="{00000000-0004-0000-0200-0000D7000000}"/>
    <hyperlink ref="A123" r:id="rId217" xr:uid="{00000000-0004-0000-0200-0000D8000000}"/>
    <hyperlink ref="B123" r:id="rId218" xr:uid="{00000000-0004-0000-0200-0000D9000000}"/>
    <hyperlink ref="A124" r:id="rId219" xr:uid="{00000000-0004-0000-0200-0000DA000000}"/>
    <hyperlink ref="B124" r:id="rId220" xr:uid="{00000000-0004-0000-0200-0000DB000000}"/>
    <hyperlink ref="A125" r:id="rId221" xr:uid="{00000000-0004-0000-0200-0000DC000000}"/>
    <hyperlink ref="B125" r:id="rId222" xr:uid="{00000000-0004-0000-0200-0000DD000000}"/>
    <hyperlink ref="A126" r:id="rId223" xr:uid="{00000000-0004-0000-0200-0000DE000000}"/>
    <hyperlink ref="B126" r:id="rId224" xr:uid="{00000000-0004-0000-0200-0000DF000000}"/>
    <hyperlink ref="A127" r:id="rId225" xr:uid="{00000000-0004-0000-0200-0000E0000000}"/>
    <hyperlink ref="B127" r:id="rId226" xr:uid="{00000000-0004-0000-0200-0000E1000000}"/>
    <hyperlink ref="A128" r:id="rId227" xr:uid="{00000000-0004-0000-0200-0000E2000000}"/>
    <hyperlink ref="B128" r:id="rId228" xr:uid="{00000000-0004-0000-0200-0000E3000000}"/>
    <hyperlink ref="A129" r:id="rId229" xr:uid="{00000000-0004-0000-0200-0000E4000000}"/>
    <hyperlink ref="B129" r:id="rId230" xr:uid="{00000000-0004-0000-0200-0000E5000000}"/>
    <hyperlink ref="A130" r:id="rId231" xr:uid="{00000000-0004-0000-0200-0000E6000000}"/>
    <hyperlink ref="B130" r:id="rId232" xr:uid="{00000000-0004-0000-0200-0000E7000000}"/>
    <hyperlink ref="A131" r:id="rId233" xr:uid="{00000000-0004-0000-0200-0000E8000000}"/>
    <hyperlink ref="B131" r:id="rId234" xr:uid="{00000000-0004-0000-0200-0000E9000000}"/>
    <hyperlink ref="A132" r:id="rId235" xr:uid="{00000000-0004-0000-0200-0000EA000000}"/>
    <hyperlink ref="B132" r:id="rId236" xr:uid="{00000000-0004-0000-0200-0000EB000000}"/>
    <hyperlink ref="A133" r:id="rId237" xr:uid="{00000000-0004-0000-0200-0000EC000000}"/>
    <hyperlink ref="B133" r:id="rId238" xr:uid="{00000000-0004-0000-0200-0000ED000000}"/>
    <hyperlink ref="A134" r:id="rId239" xr:uid="{00000000-0004-0000-0200-0000EE000000}"/>
    <hyperlink ref="B134" r:id="rId240" xr:uid="{00000000-0004-0000-0200-0000EF000000}"/>
    <hyperlink ref="A135" r:id="rId241" xr:uid="{00000000-0004-0000-0200-0000F0000000}"/>
    <hyperlink ref="B135" r:id="rId242" xr:uid="{00000000-0004-0000-0200-0000F1000000}"/>
    <hyperlink ref="A136" r:id="rId243" xr:uid="{00000000-0004-0000-0200-0000F2000000}"/>
    <hyperlink ref="B136" r:id="rId244" xr:uid="{00000000-0004-0000-0200-0000F3000000}"/>
    <hyperlink ref="A137" r:id="rId245" xr:uid="{00000000-0004-0000-0200-0000F4000000}"/>
    <hyperlink ref="B137" r:id="rId246" xr:uid="{00000000-0004-0000-0200-0000F5000000}"/>
    <hyperlink ref="A138" r:id="rId247" xr:uid="{00000000-0004-0000-0200-0000F6000000}"/>
    <hyperlink ref="B138" r:id="rId248" xr:uid="{00000000-0004-0000-0200-0000F7000000}"/>
    <hyperlink ref="A139" r:id="rId249" xr:uid="{00000000-0004-0000-0200-0000F8000000}"/>
    <hyperlink ref="B139" r:id="rId250" xr:uid="{00000000-0004-0000-0200-0000F9000000}"/>
    <hyperlink ref="A140" r:id="rId251" xr:uid="{00000000-0004-0000-0200-0000FA000000}"/>
    <hyperlink ref="B140" r:id="rId252" xr:uid="{00000000-0004-0000-0200-0000FB000000}"/>
    <hyperlink ref="A141" r:id="rId253" xr:uid="{00000000-0004-0000-0200-0000FC000000}"/>
    <hyperlink ref="B141" r:id="rId254" xr:uid="{00000000-0004-0000-0200-0000FD000000}"/>
    <hyperlink ref="A142" r:id="rId255" xr:uid="{00000000-0004-0000-0200-0000FE000000}"/>
    <hyperlink ref="B142" r:id="rId256" xr:uid="{00000000-0004-0000-0200-0000FF000000}"/>
    <hyperlink ref="A143" r:id="rId257" xr:uid="{00000000-0004-0000-0200-000000010000}"/>
    <hyperlink ref="B143" r:id="rId258" xr:uid="{00000000-0004-0000-0200-000001010000}"/>
    <hyperlink ref="A144" r:id="rId259" xr:uid="{00000000-0004-0000-0200-000002010000}"/>
    <hyperlink ref="B144" r:id="rId260" xr:uid="{00000000-0004-0000-0200-000003010000}"/>
    <hyperlink ref="A145" r:id="rId261" xr:uid="{00000000-0004-0000-0200-000004010000}"/>
    <hyperlink ref="B145" r:id="rId262" xr:uid="{00000000-0004-0000-0200-000005010000}"/>
    <hyperlink ref="A146" r:id="rId263" xr:uid="{00000000-0004-0000-0200-000006010000}"/>
    <hyperlink ref="B146" r:id="rId264" xr:uid="{00000000-0004-0000-0200-000007010000}"/>
    <hyperlink ref="A147" r:id="rId265" xr:uid="{00000000-0004-0000-0200-000008010000}"/>
    <hyperlink ref="B147" r:id="rId266" xr:uid="{00000000-0004-0000-0200-000009010000}"/>
    <hyperlink ref="A148" r:id="rId267" xr:uid="{00000000-0004-0000-0200-00000A010000}"/>
    <hyperlink ref="B148" r:id="rId268" xr:uid="{00000000-0004-0000-0200-00000B010000}"/>
    <hyperlink ref="A149" r:id="rId269" xr:uid="{00000000-0004-0000-0200-00000C010000}"/>
    <hyperlink ref="B149" r:id="rId270" xr:uid="{00000000-0004-0000-0200-00000D010000}"/>
    <hyperlink ref="A150" r:id="rId271" xr:uid="{00000000-0004-0000-0200-00000E010000}"/>
    <hyperlink ref="B150" r:id="rId272" xr:uid="{00000000-0004-0000-0200-00000F010000}"/>
    <hyperlink ref="A151" r:id="rId273" xr:uid="{00000000-0004-0000-0200-000010010000}"/>
    <hyperlink ref="B151" r:id="rId274" xr:uid="{00000000-0004-0000-0200-000011010000}"/>
    <hyperlink ref="A152" r:id="rId275" xr:uid="{00000000-0004-0000-0200-000012010000}"/>
    <hyperlink ref="B152" r:id="rId276" xr:uid="{00000000-0004-0000-0200-000013010000}"/>
    <hyperlink ref="A153" r:id="rId277" xr:uid="{00000000-0004-0000-0200-000014010000}"/>
    <hyperlink ref="B153" r:id="rId278" xr:uid="{00000000-0004-0000-0200-000015010000}"/>
    <hyperlink ref="A154" r:id="rId279" xr:uid="{00000000-0004-0000-0200-000016010000}"/>
    <hyperlink ref="B154" r:id="rId280" xr:uid="{00000000-0004-0000-0200-000017010000}"/>
    <hyperlink ref="A155" r:id="rId281" xr:uid="{00000000-0004-0000-0200-000018010000}"/>
    <hyperlink ref="B155" r:id="rId282" xr:uid="{00000000-0004-0000-0200-000019010000}"/>
    <hyperlink ref="A156" r:id="rId283" xr:uid="{00000000-0004-0000-0200-00001A010000}"/>
    <hyperlink ref="B156" r:id="rId284" xr:uid="{00000000-0004-0000-0200-00001B010000}"/>
    <hyperlink ref="A157" r:id="rId285" xr:uid="{00000000-0004-0000-0200-00001C010000}"/>
    <hyperlink ref="B157" r:id="rId286" xr:uid="{00000000-0004-0000-0200-00001D010000}"/>
    <hyperlink ref="A158" r:id="rId287" xr:uid="{00000000-0004-0000-0200-00001E010000}"/>
    <hyperlink ref="B158" r:id="rId288" xr:uid="{00000000-0004-0000-0200-00001F010000}"/>
    <hyperlink ref="A159" r:id="rId289" xr:uid="{00000000-0004-0000-0200-000020010000}"/>
    <hyperlink ref="B159" r:id="rId290" xr:uid="{00000000-0004-0000-0200-000021010000}"/>
    <hyperlink ref="A160" r:id="rId291" xr:uid="{00000000-0004-0000-0200-000022010000}"/>
    <hyperlink ref="B160" r:id="rId292" xr:uid="{00000000-0004-0000-0200-000023010000}"/>
    <hyperlink ref="A161" r:id="rId293" xr:uid="{00000000-0004-0000-0200-000024010000}"/>
    <hyperlink ref="B161" r:id="rId294" xr:uid="{00000000-0004-0000-0200-000025010000}"/>
    <hyperlink ref="A162" r:id="rId295" xr:uid="{00000000-0004-0000-0200-000026010000}"/>
    <hyperlink ref="B162" r:id="rId296" xr:uid="{00000000-0004-0000-0200-000027010000}"/>
    <hyperlink ref="A163" r:id="rId297" xr:uid="{00000000-0004-0000-0200-000028010000}"/>
    <hyperlink ref="B163" r:id="rId298" xr:uid="{00000000-0004-0000-0200-000029010000}"/>
    <hyperlink ref="A164" r:id="rId299" xr:uid="{00000000-0004-0000-0200-00002A010000}"/>
    <hyperlink ref="B164" r:id="rId300" xr:uid="{00000000-0004-0000-0200-00002B010000}"/>
    <hyperlink ref="A165" r:id="rId301" xr:uid="{00000000-0004-0000-0200-00002C010000}"/>
    <hyperlink ref="B165" r:id="rId302" xr:uid="{00000000-0004-0000-0200-00002D010000}"/>
    <hyperlink ref="A166" r:id="rId303" xr:uid="{00000000-0004-0000-0200-00002E010000}"/>
    <hyperlink ref="B166" r:id="rId304" xr:uid="{00000000-0004-0000-0200-00002F010000}"/>
    <hyperlink ref="A167" r:id="rId305" xr:uid="{00000000-0004-0000-0200-000030010000}"/>
    <hyperlink ref="B167" r:id="rId306" xr:uid="{00000000-0004-0000-0200-000031010000}"/>
    <hyperlink ref="A168" r:id="rId307" xr:uid="{00000000-0004-0000-0200-000032010000}"/>
    <hyperlink ref="B168" r:id="rId308" xr:uid="{00000000-0004-0000-0200-000033010000}"/>
    <hyperlink ref="A169" r:id="rId309" xr:uid="{00000000-0004-0000-0200-000034010000}"/>
    <hyperlink ref="B169" r:id="rId310" xr:uid="{00000000-0004-0000-0200-000035010000}"/>
    <hyperlink ref="A170" r:id="rId311" xr:uid="{00000000-0004-0000-0200-000036010000}"/>
    <hyperlink ref="B170" r:id="rId312" xr:uid="{00000000-0004-0000-0200-000037010000}"/>
    <hyperlink ref="A171" r:id="rId313" xr:uid="{00000000-0004-0000-0200-000038010000}"/>
    <hyperlink ref="B171" r:id="rId314" xr:uid="{00000000-0004-0000-0200-000039010000}"/>
    <hyperlink ref="A172" r:id="rId315" xr:uid="{00000000-0004-0000-0200-00003A010000}"/>
    <hyperlink ref="B172" r:id="rId316" xr:uid="{00000000-0004-0000-0200-00003B010000}"/>
    <hyperlink ref="A173" r:id="rId317" xr:uid="{00000000-0004-0000-0200-00003C010000}"/>
    <hyperlink ref="B173" r:id="rId318" xr:uid="{00000000-0004-0000-0200-00003D010000}"/>
    <hyperlink ref="A174" r:id="rId319" xr:uid="{00000000-0004-0000-0200-00003E010000}"/>
    <hyperlink ref="B174" r:id="rId320" xr:uid="{00000000-0004-0000-0200-00003F010000}"/>
    <hyperlink ref="A175" r:id="rId321" xr:uid="{00000000-0004-0000-0200-000040010000}"/>
    <hyperlink ref="B175" r:id="rId322" xr:uid="{00000000-0004-0000-0200-000041010000}"/>
    <hyperlink ref="A176" r:id="rId323" xr:uid="{00000000-0004-0000-0200-000042010000}"/>
    <hyperlink ref="B176" r:id="rId324" xr:uid="{00000000-0004-0000-0200-000043010000}"/>
    <hyperlink ref="A177" r:id="rId325" xr:uid="{00000000-0004-0000-0200-000044010000}"/>
    <hyperlink ref="B177" r:id="rId326" xr:uid="{00000000-0004-0000-0200-000045010000}"/>
    <hyperlink ref="A178" r:id="rId327" xr:uid="{00000000-0004-0000-0200-000046010000}"/>
    <hyperlink ref="B178" r:id="rId328" xr:uid="{00000000-0004-0000-0200-000047010000}"/>
    <hyperlink ref="A179" r:id="rId329" xr:uid="{00000000-0004-0000-0200-000048010000}"/>
    <hyperlink ref="B179" r:id="rId330" xr:uid="{00000000-0004-0000-0200-000049010000}"/>
    <hyperlink ref="A180" r:id="rId331" xr:uid="{00000000-0004-0000-0200-00004A010000}"/>
    <hyperlink ref="B180" r:id="rId332" xr:uid="{00000000-0004-0000-0200-00004B010000}"/>
    <hyperlink ref="A181" r:id="rId333" xr:uid="{00000000-0004-0000-0200-00004C010000}"/>
    <hyperlink ref="B181" r:id="rId334" xr:uid="{00000000-0004-0000-0200-00004D010000}"/>
    <hyperlink ref="A182" r:id="rId335" xr:uid="{00000000-0004-0000-0200-00004E010000}"/>
    <hyperlink ref="B182" r:id="rId336" xr:uid="{00000000-0004-0000-0200-00004F010000}"/>
    <hyperlink ref="A183" r:id="rId337" xr:uid="{00000000-0004-0000-0200-000050010000}"/>
    <hyperlink ref="B183" r:id="rId338" xr:uid="{00000000-0004-0000-0200-000051010000}"/>
    <hyperlink ref="A184" r:id="rId339" xr:uid="{00000000-0004-0000-0200-000052010000}"/>
    <hyperlink ref="B184" r:id="rId340" xr:uid="{00000000-0004-0000-0200-000053010000}"/>
    <hyperlink ref="A185" r:id="rId341" xr:uid="{00000000-0004-0000-0200-000054010000}"/>
    <hyperlink ref="B185" r:id="rId342" xr:uid="{00000000-0004-0000-0200-000055010000}"/>
    <hyperlink ref="A186" r:id="rId343" xr:uid="{00000000-0004-0000-0200-000056010000}"/>
    <hyperlink ref="B186" r:id="rId344" xr:uid="{00000000-0004-0000-0200-000057010000}"/>
    <hyperlink ref="A187" r:id="rId345" xr:uid="{00000000-0004-0000-0200-000058010000}"/>
    <hyperlink ref="B187" r:id="rId346" xr:uid="{00000000-0004-0000-0200-000059010000}"/>
    <hyperlink ref="A188" r:id="rId347" xr:uid="{00000000-0004-0000-0200-00005A010000}"/>
    <hyperlink ref="B188" r:id="rId348" xr:uid="{00000000-0004-0000-0200-00005B010000}"/>
    <hyperlink ref="A189" r:id="rId349" xr:uid="{00000000-0004-0000-0200-00005C010000}"/>
    <hyperlink ref="B189" r:id="rId350" xr:uid="{00000000-0004-0000-0200-00005D010000}"/>
    <hyperlink ref="A190" r:id="rId351" xr:uid="{00000000-0004-0000-0200-00005E010000}"/>
    <hyperlink ref="B190" r:id="rId352" xr:uid="{00000000-0004-0000-0200-00005F010000}"/>
    <hyperlink ref="A192" r:id="rId353" xr:uid="{00000000-0004-0000-0200-000060010000}"/>
    <hyperlink ref="B192" r:id="rId354" xr:uid="{00000000-0004-0000-0200-000061010000}"/>
    <hyperlink ref="A193" r:id="rId355" xr:uid="{00000000-0004-0000-0200-000062010000}"/>
    <hyperlink ref="B193" r:id="rId356" xr:uid="{00000000-0004-0000-0200-000063010000}"/>
    <hyperlink ref="A194" r:id="rId357" xr:uid="{00000000-0004-0000-0200-000064010000}"/>
    <hyperlink ref="B194" r:id="rId358" xr:uid="{00000000-0004-0000-0200-000065010000}"/>
    <hyperlink ref="A195" r:id="rId359" xr:uid="{00000000-0004-0000-0200-000066010000}"/>
    <hyperlink ref="B195" r:id="rId360" xr:uid="{00000000-0004-0000-0200-000067010000}"/>
    <hyperlink ref="A196" r:id="rId361" xr:uid="{00000000-0004-0000-0200-000068010000}"/>
    <hyperlink ref="B196" r:id="rId362" xr:uid="{00000000-0004-0000-0200-000069010000}"/>
    <hyperlink ref="A197" r:id="rId363" xr:uid="{00000000-0004-0000-0200-00006A010000}"/>
    <hyperlink ref="B197" r:id="rId364" xr:uid="{00000000-0004-0000-0200-00006B010000}"/>
    <hyperlink ref="A198" r:id="rId365" xr:uid="{00000000-0004-0000-0200-00006C010000}"/>
    <hyperlink ref="B198" r:id="rId366" xr:uid="{00000000-0004-0000-0200-00006D010000}"/>
    <hyperlink ref="A199" r:id="rId367" xr:uid="{00000000-0004-0000-0200-00006E010000}"/>
    <hyperlink ref="B199" r:id="rId368" xr:uid="{00000000-0004-0000-0200-00006F010000}"/>
    <hyperlink ref="A200" r:id="rId369" xr:uid="{00000000-0004-0000-0200-000070010000}"/>
    <hyperlink ref="B200" r:id="rId370" xr:uid="{00000000-0004-0000-0200-000071010000}"/>
    <hyperlink ref="A201" r:id="rId371" xr:uid="{00000000-0004-0000-0200-000072010000}"/>
    <hyperlink ref="B201" r:id="rId372" xr:uid="{00000000-0004-0000-0200-000073010000}"/>
    <hyperlink ref="A202" r:id="rId373" xr:uid="{00000000-0004-0000-0200-000074010000}"/>
    <hyperlink ref="B202" r:id="rId374" xr:uid="{00000000-0004-0000-0200-000075010000}"/>
    <hyperlink ref="A203" r:id="rId375" xr:uid="{00000000-0004-0000-0200-000076010000}"/>
    <hyperlink ref="B203" r:id="rId376" xr:uid="{00000000-0004-0000-0200-000077010000}"/>
    <hyperlink ref="A204" r:id="rId377" xr:uid="{00000000-0004-0000-0200-000078010000}"/>
    <hyperlink ref="B204" r:id="rId378" xr:uid="{00000000-0004-0000-0200-000079010000}"/>
    <hyperlink ref="A205" r:id="rId379" xr:uid="{00000000-0004-0000-0200-00007A010000}"/>
    <hyperlink ref="B205" r:id="rId380" xr:uid="{00000000-0004-0000-0200-00007B010000}"/>
    <hyperlink ref="A206" r:id="rId381" xr:uid="{00000000-0004-0000-0200-00007C010000}"/>
    <hyperlink ref="B206" r:id="rId382" xr:uid="{00000000-0004-0000-0200-00007D010000}"/>
    <hyperlink ref="A207" r:id="rId383" xr:uid="{00000000-0004-0000-0200-00007E010000}"/>
    <hyperlink ref="B207" r:id="rId384" xr:uid="{00000000-0004-0000-0200-00007F010000}"/>
    <hyperlink ref="A208" r:id="rId385" xr:uid="{00000000-0004-0000-0200-000080010000}"/>
    <hyperlink ref="B208" r:id="rId386" xr:uid="{00000000-0004-0000-0200-000081010000}"/>
    <hyperlink ref="A209" r:id="rId387" xr:uid="{00000000-0004-0000-0200-000082010000}"/>
    <hyperlink ref="B209" r:id="rId388" xr:uid="{00000000-0004-0000-0200-000083010000}"/>
    <hyperlink ref="A210" r:id="rId389" xr:uid="{00000000-0004-0000-0200-000084010000}"/>
    <hyperlink ref="B210" r:id="rId390" xr:uid="{00000000-0004-0000-0200-000085010000}"/>
    <hyperlink ref="A211" r:id="rId391" xr:uid="{00000000-0004-0000-0200-000086010000}"/>
    <hyperlink ref="B211" r:id="rId392" xr:uid="{00000000-0004-0000-0200-000087010000}"/>
    <hyperlink ref="A212" r:id="rId393" xr:uid="{00000000-0004-0000-0200-000088010000}"/>
    <hyperlink ref="B212" r:id="rId394" xr:uid="{00000000-0004-0000-0200-000089010000}"/>
    <hyperlink ref="A213" r:id="rId395" xr:uid="{00000000-0004-0000-0200-00008A010000}"/>
    <hyperlink ref="B213" r:id="rId396" xr:uid="{00000000-0004-0000-0200-00008B010000}"/>
    <hyperlink ref="A214" r:id="rId397" xr:uid="{00000000-0004-0000-0200-00008C010000}"/>
    <hyperlink ref="B214" r:id="rId398" xr:uid="{00000000-0004-0000-0200-00008D010000}"/>
    <hyperlink ref="A215" r:id="rId399" xr:uid="{00000000-0004-0000-0200-00008E010000}"/>
    <hyperlink ref="B215" r:id="rId400" xr:uid="{00000000-0004-0000-0200-00008F010000}"/>
    <hyperlink ref="A216" r:id="rId401" xr:uid="{00000000-0004-0000-0200-000090010000}"/>
    <hyperlink ref="B216" r:id="rId402" xr:uid="{00000000-0004-0000-0200-000091010000}"/>
    <hyperlink ref="A217" r:id="rId403" xr:uid="{00000000-0004-0000-0200-000092010000}"/>
    <hyperlink ref="B217" r:id="rId404" xr:uid="{00000000-0004-0000-0200-000093010000}"/>
    <hyperlink ref="A218" r:id="rId405" xr:uid="{00000000-0004-0000-0200-000094010000}"/>
    <hyperlink ref="B218" r:id="rId406" xr:uid="{00000000-0004-0000-0200-000095010000}"/>
    <hyperlink ref="A219" r:id="rId407" xr:uid="{00000000-0004-0000-0200-000096010000}"/>
    <hyperlink ref="B219" r:id="rId408" xr:uid="{00000000-0004-0000-0200-000097010000}"/>
    <hyperlink ref="A220" r:id="rId409" xr:uid="{00000000-0004-0000-0200-000098010000}"/>
    <hyperlink ref="B220" r:id="rId410" xr:uid="{00000000-0004-0000-0200-000099010000}"/>
    <hyperlink ref="A221" r:id="rId411" xr:uid="{00000000-0004-0000-0200-00009A010000}"/>
    <hyperlink ref="B221" r:id="rId412" xr:uid="{00000000-0004-0000-0200-00009B010000}"/>
    <hyperlink ref="A222" r:id="rId413" xr:uid="{00000000-0004-0000-0200-00009C010000}"/>
    <hyperlink ref="B222" r:id="rId414" xr:uid="{00000000-0004-0000-0200-00009D010000}"/>
    <hyperlink ref="A223" r:id="rId415" xr:uid="{00000000-0004-0000-0200-00009E010000}"/>
    <hyperlink ref="B223" r:id="rId416" xr:uid="{00000000-0004-0000-0200-00009F010000}"/>
    <hyperlink ref="A224" r:id="rId417" xr:uid="{00000000-0004-0000-0200-0000A0010000}"/>
    <hyperlink ref="B224" r:id="rId418" xr:uid="{00000000-0004-0000-0200-0000A1010000}"/>
    <hyperlink ref="A225" r:id="rId419" xr:uid="{00000000-0004-0000-0200-0000A2010000}"/>
    <hyperlink ref="B225" r:id="rId420" xr:uid="{00000000-0004-0000-0200-0000A3010000}"/>
    <hyperlink ref="A226" r:id="rId421" xr:uid="{00000000-0004-0000-0200-0000A4010000}"/>
    <hyperlink ref="B226" r:id="rId422" xr:uid="{00000000-0004-0000-0200-0000A5010000}"/>
    <hyperlink ref="A227" r:id="rId423" xr:uid="{00000000-0004-0000-0200-0000A6010000}"/>
    <hyperlink ref="B227" r:id="rId424" xr:uid="{00000000-0004-0000-0200-0000A7010000}"/>
    <hyperlink ref="A228" r:id="rId425" xr:uid="{00000000-0004-0000-0200-0000A8010000}"/>
    <hyperlink ref="B228" r:id="rId426" xr:uid="{00000000-0004-0000-0200-0000A9010000}"/>
    <hyperlink ref="A229" r:id="rId427" xr:uid="{00000000-0004-0000-0200-0000AA010000}"/>
    <hyperlink ref="B229" r:id="rId428" xr:uid="{00000000-0004-0000-0200-0000AB010000}"/>
    <hyperlink ref="A230" r:id="rId429" xr:uid="{00000000-0004-0000-0200-0000AC010000}"/>
    <hyperlink ref="B230" r:id="rId430" xr:uid="{00000000-0004-0000-0200-0000AD010000}"/>
    <hyperlink ref="A231" r:id="rId431" xr:uid="{00000000-0004-0000-0200-0000AE010000}"/>
    <hyperlink ref="B231" r:id="rId432" xr:uid="{00000000-0004-0000-0200-0000AF010000}"/>
    <hyperlink ref="A232" r:id="rId433" xr:uid="{00000000-0004-0000-0200-0000B0010000}"/>
    <hyperlink ref="B232" r:id="rId434" xr:uid="{00000000-0004-0000-0200-0000B1010000}"/>
    <hyperlink ref="A233" r:id="rId435" xr:uid="{00000000-0004-0000-0200-0000B2010000}"/>
    <hyperlink ref="B233" r:id="rId436" xr:uid="{00000000-0004-0000-0200-0000B3010000}"/>
    <hyperlink ref="A234" r:id="rId437" xr:uid="{00000000-0004-0000-0200-0000B4010000}"/>
    <hyperlink ref="B234" r:id="rId438" xr:uid="{00000000-0004-0000-0200-0000B5010000}"/>
    <hyperlink ref="A235" r:id="rId439" xr:uid="{00000000-0004-0000-0200-0000B6010000}"/>
    <hyperlink ref="B235" r:id="rId440" xr:uid="{00000000-0004-0000-0200-0000B7010000}"/>
    <hyperlink ref="A236" r:id="rId441" xr:uid="{00000000-0004-0000-0200-0000B8010000}"/>
    <hyperlink ref="B236" r:id="rId442" xr:uid="{00000000-0004-0000-0200-0000B9010000}"/>
    <hyperlink ref="A237" r:id="rId443" xr:uid="{00000000-0004-0000-0200-0000BA010000}"/>
    <hyperlink ref="B237" r:id="rId444" xr:uid="{00000000-0004-0000-0200-0000BB010000}"/>
    <hyperlink ref="A238" r:id="rId445" xr:uid="{00000000-0004-0000-0200-0000BC010000}"/>
    <hyperlink ref="B238" r:id="rId446" xr:uid="{00000000-0004-0000-0200-0000BD010000}"/>
    <hyperlink ref="A239" r:id="rId447" xr:uid="{00000000-0004-0000-0200-0000BE010000}"/>
    <hyperlink ref="B239" r:id="rId448" xr:uid="{00000000-0004-0000-0200-0000BF010000}"/>
    <hyperlink ref="A240" r:id="rId449" xr:uid="{00000000-0004-0000-0200-0000C0010000}"/>
    <hyperlink ref="B240" r:id="rId450" xr:uid="{00000000-0004-0000-0200-0000C1010000}"/>
    <hyperlink ref="A241" r:id="rId451" xr:uid="{00000000-0004-0000-0200-0000C2010000}"/>
    <hyperlink ref="B241" r:id="rId452" xr:uid="{00000000-0004-0000-0200-0000C3010000}"/>
    <hyperlink ref="A242" r:id="rId453" xr:uid="{00000000-0004-0000-0200-0000C4010000}"/>
    <hyperlink ref="B242" r:id="rId454" xr:uid="{00000000-0004-0000-0200-0000C5010000}"/>
    <hyperlink ref="A243" r:id="rId455" xr:uid="{00000000-0004-0000-0200-0000C6010000}"/>
    <hyperlink ref="B243" r:id="rId456" xr:uid="{00000000-0004-0000-0200-0000C7010000}"/>
    <hyperlink ref="A244" r:id="rId457" xr:uid="{00000000-0004-0000-0200-0000C8010000}"/>
    <hyperlink ref="B244" r:id="rId458" xr:uid="{00000000-0004-0000-0200-0000C9010000}"/>
    <hyperlink ref="A245" r:id="rId459" xr:uid="{00000000-0004-0000-0200-0000CA010000}"/>
    <hyperlink ref="B245" r:id="rId460" xr:uid="{00000000-0004-0000-0200-0000CB010000}"/>
    <hyperlink ref="A246" r:id="rId461" xr:uid="{00000000-0004-0000-0200-0000CC010000}"/>
    <hyperlink ref="B246" r:id="rId462" xr:uid="{00000000-0004-0000-0200-0000CD010000}"/>
    <hyperlink ref="A247" r:id="rId463" xr:uid="{00000000-0004-0000-0200-0000CE010000}"/>
    <hyperlink ref="B247" r:id="rId464" xr:uid="{00000000-0004-0000-0200-0000CF010000}"/>
    <hyperlink ref="A248" r:id="rId465" xr:uid="{00000000-0004-0000-0200-0000D0010000}"/>
    <hyperlink ref="B248" r:id="rId466" xr:uid="{00000000-0004-0000-0200-0000D1010000}"/>
    <hyperlink ref="A249" r:id="rId467" xr:uid="{00000000-0004-0000-0200-0000D2010000}"/>
    <hyperlink ref="B249" r:id="rId468" xr:uid="{00000000-0004-0000-0200-0000D3010000}"/>
    <hyperlink ref="A250" r:id="rId469" xr:uid="{00000000-0004-0000-0200-0000D4010000}"/>
    <hyperlink ref="B250" r:id="rId470" xr:uid="{00000000-0004-0000-0200-0000D5010000}"/>
    <hyperlink ref="A251" r:id="rId471" xr:uid="{00000000-0004-0000-0200-0000D6010000}"/>
    <hyperlink ref="B251" r:id="rId472" xr:uid="{00000000-0004-0000-0200-0000D7010000}"/>
    <hyperlink ref="A252" r:id="rId473" xr:uid="{00000000-0004-0000-0200-0000D8010000}"/>
    <hyperlink ref="B252" r:id="rId474" xr:uid="{00000000-0004-0000-0200-0000D9010000}"/>
    <hyperlink ref="A253" r:id="rId475" xr:uid="{00000000-0004-0000-0200-0000DA010000}"/>
    <hyperlink ref="B253" r:id="rId476" xr:uid="{00000000-0004-0000-0200-0000DB010000}"/>
    <hyperlink ref="A254" r:id="rId477" xr:uid="{00000000-0004-0000-0200-0000DC010000}"/>
    <hyperlink ref="B254" r:id="rId478" xr:uid="{00000000-0004-0000-0200-0000DD010000}"/>
    <hyperlink ref="A255" r:id="rId479" xr:uid="{00000000-0004-0000-0200-0000DE010000}"/>
    <hyperlink ref="B255" r:id="rId480" xr:uid="{00000000-0004-0000-0200-0000DF010000}"/>
    <hyperlink ref="A256" r:id="rId481" xr:uid="{00000000-0004-0000-0200-0000E0010000}"/>
    <hyperlink ref="B256" r:id="rId482" xr:uid="{00000000-0004-0000-0200-0000E1010000}"/>
    <hyperlink ref="A257" r:id="rId483" xr:uid="{00000000-0004-0000-0200-0000E2010000}"/>
    <hyperlink ref="B257" r:id="rId484" xr:uid="{00000000-0004-0000-0200-0000E3010000}"/>
    <hyperlink ref="A258" r:id="rId485" xr:uid="{00000000-0004-0000-0200-0000E4010000}"/>
    <hyperlink ref="B258" r:id="rId486" xr:uid="{00000000-0004-0000-0200-0000E5010000}"/>
    <hyperlink ref="A259" r:id="rId487" xr:uid="{00000000-0004-0000-0200-0000E6010000}"/>
    <hyperlink ref="B259" r:id="rId488" xr:uid="{00000000-0004-0000-0200-0000E7010000}"/>
    <hyperlink ref="A260" r:id="rId489" xr:uid="{00000000-0004-0000-0200-0000E8010000}"/>
    <hyperlink ref="B260" r:id="rId490" xr:uid="{00000000-0004-0000-0200-0000E9010000}"/>
    <hyperlink ref="A261" r:id="rId491" xr:uid="{00000000-0004-0000-0200-0000EA010000}"/>
    <hyperlink ref="B261" r:id="rId492" xr:uid="{00000000-0004-0000-0200-0000EB010000}"/>
    <hyperlink ref="A262" r:id="rId493" xr:uid="{00000000-0004-0000-0200-0000EC010000}"/>
    <hyperlink ref="B262" r:id="rId494" xr:uid="{00000000-0004-0000-0200-0000ED010000}"/>
    <hyperlink ref="B263" r:id="rId495" xr:uid="{00000000-0004-0000-0200-0000EE010000}"/>
    <hyperlink ref="A264" r:id="rId496" xr:uid="{00000000-0004-0000-0200-0000EF010000}"/>
    <hyperlink ref="B264" r:id="rId497" xr:uid="{00000000-0004-0000-0200-0000F0010000}"/>
    <hyperlink ref="A265" r:id="rId498" xr:uid="{00000000-0004-0000-0200-0000F1010000}"/>
    <hyperlink ref="B265" r:id="rId499" xr:uid="{00000000-0004-0000-0200-0000F2010000}"/>
    <hyperlink ref="A268" r:id="rId500" xr:uid="{00000000-0004-0000-0200-0000F3010000}"/>
    <hyperlink ref="B268" r:id="rId501" xr:uid="{00000000-0004-0000-0200-0000F4010000}"/>
    <hyperlink ref="A269" r:id="rId502" xr:uid="{00000000-0004-0000-0200-0000F5010000}"/>
    <hyperlink ref="B269" r:id="rId503" xr:uid="{00000000-0004-0000-0200-0000F6010000}"/>
    <hyperlink ref="A270" r:id="rId504" xr:uid="{00000000-0004-0000-0200-0000F7010000}"/>
    <hyperlink ref="B270" r:id="rId505" xr:uid="{00000000-0004-0000-0200-0000F8010000}"/>
    <hyperlink ref="A271" r:id="rId506" xr:uid="{00000000-0004-0000-0200-0000F9010000}"/>
    <hyperlink ref="B271" r:id="rId507" xr:uid="{00000000-0004-0000-0200-0000FA010000}"/>
    <hyperlink ref="A272" r:id="rId508" xr:uid="{00000000-0004-0000-0200-0000FB010000}"/>
    <hyperlink ref="B272" r:id="rId509" xr:uid="{00000000-0004-0000-0200-0000FC010000}"/>
    <hyperlink ref="A273" r:id="rId510" xr:uid="{00000000-0004-0000-0200-0000FD010000}"/>
    <hyperlink ref="B273" r:id="rId511" xr:uid="{00000000-0004-0000-0200-0000FE010000}"/>
    <hyperlink ref="A274" r:id="rId512" xr:uid="{00000000-0004-0000-0200-0000FF010000}"/>
    <hyperlink ref="B274" r:id="rId513" xr:uid="{00000000-0004-0000-0200-000000020000}"/>
    <hyperlink ref="A275" r:id="rId514" xr:uid="{00000000-0004-0000-0200-000001020000}"/>
    <hyperlink ref="B275" r:id="rId515" xr:uid="{00000000-0004-0000-0200-000002020000}"/>
    <hyperlink ref="A276" r:id="rId516" xr:uid="{00000000-0004-0000-0200-000003020000}"/>
    <hyperlink ref="B276" r:id="rId517" xr:uid="{00000000-0004-0000-0200-000004020000}"/>
    <hyperlink ref="A277" r:id="rId518" xr:uid="{00000000-0004-0000-0200-000005020000}"/>
    <hyperlink ref="B277" r:id="rId519" xr:uid="{00000000-0004-0000-0200-000006020000}"/>
    <hyperlink ref="A278" r:id="rId520" xr:uid="{00000000-0004-0000-0200-000007020000}"/>
    <hyperlink ref="B278" r:id="rId521" xr:uid="{00000000-0004-0000-0200-000008020000}"/>
    <hyperlink ref="A279" r:id="rId522" xr:uid="{00000000-0004-0000-0200-000009020000}"/>
    <hyperlink ref="B279" r:id="rId523" xr:uid="{00000000-0004-0000-0200-00000A020000}"/>
    <hyperlink ref="A280" r:id="rId524" xr:uid="{00000000-0004-0000-0200-00000B020000}"/>
    <hyperlink ref="B280" r:id="rId525" xr:uid="{00000000-0004-0000-0200-00000C020000}"/>
    <hyperlink ref="A281" r:id="rId526" xr:uid="{00000000-0004-0000-0200-00000D020000}"/>
    <hyperlink ref="B281" r:id="rId527" xr:uid="{00000000-0004-0000-0200-00000E020000}"/>
    <hyperlink ref="A282" r:id="rId528" xr:uid="{00000000-0004-0000-0200-00000F020000}"/>
    <hyperlink ref="B282" r:id="rId529" xr:uid="{00000000-0004-0000-0200-000010020000}"/>
    <hyperlink ref="A283" r:id="rId530" xr:uid="{00000000-0004-0000-0200-000011020000}"/>
    <hyperlink ref="B283" r:id="rId531" xr:uid="{00000000-0004-0000-0200-000012020000}"/>
    <hyperlink ref="A284" r:id="rId532" xr:uid="{00000000-0004-0000-0200-000013020000}"/>
    <hyperlink ref="B284" r:id="rId533" xr:uid="{00000000-0004-0000-0200-000014020000}"/>
    <hyperlink ref="A285" r:id="rId534" xr:uid="{00000000-0004-0000-0200-000015020000}"/>
    <hyperlink ref="B285" r:id="rId535" xr:uid="{00000000-0004-0000-0200-000016020000}"/>
    <hyperlink ref="A286" r:id="rId536" xr:uid="{00000000-0004-0000-0200-000017020000}"/>
    <hyperlink ref="B286" r:id="rId537" xr:uid="{00000000-0004-0000-0200-000018020000}"/>
    <hyperlink ref="A287" r:id="rId538" xr:uid="{00000000-0004-0000-0200-000019020000}"/>
    <hyperlink ref="B287" r:id="rId539" xr:uid="{00000000-0004-0000-0200-00001A020000}"/>
    <hyperlink ref="A288" r:id="rId540" xr:uid="{00000000-0004-0000-0200-00001B020000}"/>
    <hyperlink ref="B288" r:id="rId541" xr:uid="{00000000-0004-0000-0200-00001C020000}"/>
    <hyperlink ref="A289" r:id="rId542" xr:uid="{00000000-0004-0000-0200-00001D020000}"/>
    <hyperlink ref="B289" r:id="rId543" xr:uid="{00000000-0004-0000-0200-00001E020000}"/>
    <hyperlink ref="A290" r:id="rId544" xr:uid="{00000000-0004-0000-0200-00001F020000}"/>
    <hyperlink ref="B290" r:id="rId545" xr:uid="{00000000-0004-0000-0200-000020020000}"/>
    <hyperlink ref="A291" r:id="rId546" xr:uid="{00000000-0004-0000-0200-000021020000}"/>
    <hyperlink ref="B291" r:id="rId547" xr:uid="{00000000-0004-0000-0200-000022020000}"/>
    <hyperlink ref="A292" r:id="rId548" xr:uid="{00000000-0004-0000-0200-000023020000}"/>
    <hyperlink ref="B292" r:id="rId549" xr:uid="{00000000-0004-0000-0200-000024020000}"/>
    <hyperlink ref="A293" r:id="rId550" xr:uid="{00000000-0004-0000-0200-000025020000}"/>
    <hyperlink ref="B293" r:id="rId551" xr:uid="{00000000-0004-0000-0200-000026020000}"/>
    <hyperlink ref="A294" r:id="rId552" xr:uid="{00000000-0004-0000-0200-000027020000}"/>
    <hyperlink ref="B294" r:id="rId553" xr:uid="{00000000-0004-0000-0200-000028020000}"/>
    <hyperlink ref="A295" r:id="rId554" xr:uid="{00000000-0004-0000-0200-000029020000}"/>
    <hyperlink ref="B295" r:id="rId555" xr:uid="{00000000-0004-0000-0200-00002A020000}"/>
    <hyperlink ref="A296" r:id="rId556" xr:uid="{00000000-0004-0000-0200-00002B020000}"/>
    <hyperlink ref="B296" r:id="rId557" xr:uid="{00000000-0004-0000-0200-00002C020000}"/>
    <hyperlink ref="A297" r:id="rId558" xr:uid="{00000000-0004-0000-0200-00002D020000}"/>
    <hyperlink ref="B297" r:id="rId559" xr:uid="{00000000-0004-0000-0200-00002E020000}"/>
    <hyperlink ref="A298" r:id="rId560" xr:uid="{00000000-0004-0000-0200-00002F020000}"/>
    <hyperlink ref="B298" r:id="rId561" xr:uid="{00000000-0004-0000-0200-000030020000}"/>
    <hyperlink ref="A299" r:id="rId562" xr:uid="{00000000-0004-0000-0200-000031020000}"/>
    <hyperlink ref="B299" r:id="rId563" xr:uid="{00000000-0004-0000-0200-000032020000}"/>
    <hyperlink ref="A300" r:id="rId564" xr:uid="{00000000-0004-0000-0200-000033020000}"/>
    <hyperlink ref="B300" r:id="rId565" xr:uid="{00000000-0004-0000-0200-000034020000}"/>
    <hyperlink ref="A301" r:id="rId566" xr:uid="{00000000-0004-0000-0200-000035020000}"/>
    <hyperlink ref="B301" r:id="rId567" xr:uid="{00000000-0004-0000-0200-000036020000}"/>
    <hyperlink ref="A302" r:id="rId568" xr:uid="{00000000-0004-0000-0200-000037020000}"/>
    <hyperlink ref="B302" r:id="rId569" xr:uid="{00000000-0004-0000-0200-000038020000}"/>
    <hyperlink ref="A303" r:id="rId570" xr:uid="{00000000-0004-0000-0200-000039020000}"/>
    <hyperlink ref="B303" r:id="rId571" xr:uid="{00000000-0004-0000-0200-00003A020000}"/>
    <hyperlink ref="A304" r:id="rId572" xr:uid="{00000000-0004-0000-0200-00003B020000}"/>
    <hyperlink ref="B304" r:id="rId573" xr:uid="{00000000-0004-0000-0200-00003C020000}"/>
    <hyperlink ref="A305" r:id="rId574" xr:uid="{00000000-0004-0000-0200-00003D020000}"/>
    <hyperlink ref="B305" r:id="rId575" xr:uid="{00000000-0004-0000-0200-00003E020000}"/>
    <hyperlink ref="A306" r:id="rId576" xr:uid="{00000000-0004-0000-0200-00003F020000}"/>
    <hyperlink ref="B306" r:id="rId577" xr:uid="{00000000-0004-0000-0200-000040020000}"/>
    <hyperlink ref="A307" r:id="rId578" xr:uid="{00000000-0004-0000-0200-000041020000}"/>
    <hyperlink ref="B307" r:id="rId579" xr:uid="{00000000-0004-0000-0200-000042020000}"/>
    <hyperlink ref="A308" r:id="rId580" xr:uid="{00000000-0004-0000-0200-000043020000}"/>
    <hyperlink ref="B308" r:id="rId581" xr:uid="{00000000-0004-0000-0200-000044020000}"/>
    <hyperlink ref="A309" r:id="rId582" xr:uid="{00000000-0004-0000-0200-000045020000}"/>
    <hyperlink ref="B309" r:id="rId583" xr:uid="{00000000-0004-0000-0200-000046020000}"/>
    <hyperlink ref="A310" r:id="rId584" xr:uid="{00000000-0004-0000-0200-000047020000}"/>
    <hyperlink ref="B310" r:id="rId585" xr:uid="{00000000-0004-0000-0200-000048020000}"/>
    <hyperlink ref="A311" r:id="rId586" xr:uid="{00000000-0004-0000-0200-000049020000}"/>
    <hyperlink ref="B311" r:id="rId587" xr:uid="{00000000-0004-0000-0200-00004A020000}"/>
    <hyperlink ref="A312" r:id="rId588" xr:uid="{00000000-0004-0000-0200-00004B020000}"/>
    <hyperlink ref="B312" r:id="rId589" xr:uid="{00000000-0004-0000-0200-00004C020000}"/>
    <hyperlink ref="A313" r:id="rId590" xr:uid="{00000000-0004-0000-0200-00004D020000}"/>
    <hyperlink ref="B313" r:id="rId591" xr:uid="{00000000-0004-0000-0200-00004E020000}"/>
    <hyperlink ref="A314" r:id="rId592" xr:uid="{00000000-0004-0000-0200-00004F020000}"/>
    <hyperlink ref="B314" r:id="rId593" xr:uid="{00000000-0004-0000-0200-000050020000}"/>
    <hyperlink ref="A315" r:id="rId594" xr:uid="{00000000-0004-0000-0200-000051020000}"/>
    <hyperlink ref="B315" r:id="rId595" xr:uid="{00000000-0004-0000-0200-000052020000}"/>
    <hyperlink ref="A316" r:id="rId596" xr:uid="{00000000-0004-0000-0200-000053020000}"/>
    <hyperlink ref="B316" r:id="rId597" xr:uid="{00000000-0004-0000-0200-000054020000}"/>
    <hyperlink ref="A317" r:id="rId598" xr:uid="{00000000-0004-0000-0200-000055020000}"/>
    <hyperlink ref="B317" r:id="rId599" xr:uid="{00000000-0004-0000-0200-000056020000}"/>
    <hyperlink ref="A318" r:id="rId600" xr:uid="{00000000-0004-0000-0200-000057020000}"/>
    <hyperlink ref="B318" r:id="rId601" xr:uid="{00000000-0004-0000-0200-000058020000}"/>
    <hyperlink ref="A319" r:id="rId602" xr:uid="{00000000-0004-0000-0200-000059020000}"/>
    <hyperlink ref="B319" r:id="rId603" xr:uid="{00000000-0004-0000-0200-00005A020000}"/>
    <hyperlink ref="A320" r:id="rId604" xr:uid="{00000000-0004-0000-0200-00005B020000}"/>
    <hyperlink ref="B320" r:id="rId605" xr:uid="{00000000-0004-0000-0200-00005C020000}"/>
    <hyperlink ref="A321" r:id="rId606" xr:uid="{00000000-0004-0000-0200-00005D020000}"/>
    <hyperlink ref="B321" r:id="rId607" xr:uid="{00000000-0004-0000-0200-00005E020000}"/>
    <hyperlink ref="A322" r:id="rId608" xr:uid="{00000000-0004-0000-0200-00005F020000}"/>
    <hyperlink ref="B322" r:id="rId609" xr:uid="{00000000-0004-0000-0200-000060020000}"/>
    <hyperlink ref="A323" r:id="rId610" xr:uid="{00000000-0004-0000-0200-000061020000}"/>
    <hyperlink ref="B323" r:id="rId611" xr:uid="{00000000-0004-0000-0200-000062020000}"/>
    <hyperlink ref="A324" r:id="rId612" xr:uid="{00000000-0004-0000-0200-000063020000}"/>
    <hyperlink ref="B324" r:id="rId613" xr:uid="{00000000-0004-0000-0200-000064020000}"/>
    <hyperlink ref="A325" r:id="rId614" xr:uid="{00000000-0004-0000-0200-000065020000}"/>
    <hyperlink ref="B325" r:id="rId615" xr:uid="{00000000-0004-0000-0200-000066020000}"/>
    <hyperlink ref="A326" r:id="rId616" xr:uid="{00000000-0004-0000-0200-000067020000}"/>
    <hyperlink ref="B326" r:id="rId617" xr:uid="{00000000-0004-0000-0200-000068020000}"/>
    <hyperlink ref="A327" r:id="rId618" xr:uid="{00000000-0004-0000-0200-000069020000}"/>
    <hyperlink ref="B327" r:id="rId619" xr:uid="{00000000-0004-0000-0200-00006A020000}"/>
    <hyperlink ref="A328" r:id="rId620" xr:uid="{00000000-0004-0000-0200-00006B020000}"/>
    <hyperlink ref="B328" r:id="rId621" xr:uid="{00000000-0004-0000-0200-00006C020000}"/>
    <hyperlink ref="A329" r:id="rId622" xr:uid="{00000000-0004-0000-0200-00006D020000}"/>
    <hyperlink ref="B329" r:id="rId623" xr:uid="{00000000-0004-0000-0200-00006E020000}"/>
    <hyperlink ref="A330" r:id="rId624" xr:uid="{00000000-0004-0000-0200-00006F020000}"/>
    <hyperlink ref="B330" r:id="rId625" xr:uid="{00000000-0004-0000-0200-000070020000}"/>
    <hyperlink ref="A331" r:id="rId626" xr:uid="{00000000-0004-0000-0200-000071020000}"/>
    <hyperlink ref="B331" r:id="rId627" xr:uid="{00000000-0004-0000-0200-000072020000}"/>
    <hyperlink ref="A332" r:id="rId628" xr:uid="{00000000-0004-0000-0200-000073020000}"/>
    <hyperlink ref="B332" r:id="rId629" xr:uid="{00000000-0004-0000-0200-000074020000}"/>
    <hyperlink ref="A333" r:id="rId630" xr:uid="{00000000-0004-0000-0200-000075020000}"/>
    <hyperlink ref="B333" r:id="rId631" xr:uid="{00000000-0004-0000-0200-000076020000}"/>
    <hyperlink ref="A334" r:id="rId632" xr:uid="{00000000-0004-0000-0200-000077020000}"/>
    <hyperlink ref="B334" r:id="rId633" xr:uid="{00000000-0004-0000-0200-000078020000}"/>
    <hyperlink ref="A335" r:id="rId634" xr:uid="{00000000-0004-0000-0200-000079020000}"/>
    <hyperlink ref="B335" r:id="rId635" xr:uid="{00000000-0004-0000-0200-00007A020000}"/>
    <hyperlink ref="A336" r:id="rId636" xr:uid="{00000000-0004-0000-0200-00007B020000}"/>
    <hyperlink ref="B336" r:id="rId637" xr:uid="{00000000-0004-0000-0200-00007C020000}"/>
    <hyperlink ref="A337" r:id="rId638" xr:uid="{00000000-0004-0000-0200-00007D020000}"/>
    <hyperlink ref="B337" r:id="rId639" xr:uid="{00000000-0004-0000-0200-00007E020000}"/>
    <hyperlink ref="A338" r:id="rId640" xr:uid="{00000000-0004-0000-0200-00007F020000}"/>
    <hyperlink ref="B338" r:id="rId641" xr:uid="{00000000-0004-0000-0200-000080020000}"/>
    <hyperlink ref="A339" r:id="rId642" xr:uid="{00000000-0004-0000-0200-000081020000}"/>
    <hyperlink ref="B339" r:id="rId643" xr:uid="{00000000-0004-0000-0200-000082020000}"/>
    <hyperlink ref="A340" r:id="rId644" xr:uid="{00000000-0004-0000-0200-000083020000}"/>
    <hyperlink ref="B340" r:id="rId645" xr:uid="{00000000-0004-0000-0200-000084020000}"/>
    <hyperlink ref="A341" r:id="rId646" xr:uid="{00000000-0004-0000-0200-000085020000}"/>
    <hyperlink ref="B341" r:id="rId647" xr:uid="{00000000-0004-0000-0200-000086020000}"/>
    <hyperlink ref="A342" r:id="rId648" xr:uid="{00000000-0004-0000-0200-000087020000}"/>
    <hyperlink ref="B342" r:id="rId649" xr:uid="{00000000-0004-0000-0200-000088020000}"/>
    <hyperlink ref="A343" r:id="rId650" xr:uid="{00000000-0004-0000-0200-000089020000}"/>
    <hyperlink ref="B343" r:id="rId651" xr:uid="{00000000-0004-0000-0200-00008A020000}"/>
    <hyperlink ref="A344" r:id="rId652" xr:uid="{00000000-0004-0000-0200-00008B020000}"/>
    <hyperlink ref="B344" r:id="rId653" xr:uid="{00000000-0004-0000-0200-00008C020000}"/>
    <hyperlink ref="A345" r:id="rId654" xr:uid="{00000000-0004-0000-0200-00008D020000}"/>
    <hyperlink ref="B345" r:id="rId655" xr:uid="{00000000-0004-0000-0200-00008E020000}"/>
    <hyperlink ref="A346" r:id="rId656" xr:uid="{00000000-0004-0000-0200-00008F020000}"/>
    <hyperlink ref="B346" r:id="rId657" xr:uid="{00000000-0004-0000-0200-000090020000}"/>
    <hyperlink ref="A347" r:id="rId658" xr:uid="{00000000-0004-0000-0200-000091020000}"/>
    <hyperlink ref="B347" r:id="rId659" xr:uid="{00000000-0004-0000-0200-000092020000}"/>
    <hyperlink ref="A348" r:id="rId660" xr:uid="{00000000-0004-0000-0200-000093020000}"/>
    <hyperlink ref="B348" r:id="rId661" xr:uid="{00000000-0004-0000-0200-000094020000}"/>
    <hyperlink ref="A349" r:id="rId662" xr:uid="{00000000-0004-0000-0200-000095020000}"/>
    <hyperlink ref="B349" r:id="rId663" xr:uid="{00000000-0004-0000-0200-000096020000}"/>
    <hyperlink ref="A350" r:id="rId664" xr:uid="{00000000-0004-0000-0200-000097020000}"/>
    <hyperlink ref="B350" r:id="rId665" xr:uid="{00000000-0004-0000-0200-000098020000}"/>
    <hyperlink ref="A351" r:id="rId666" xr:uid="{00000000-0004-0000-0200-000099020000}"/>
    <hyperlink ref="B351" r:id="rId667" xr:uid="{00000000-0004-0000-0200-00009A020000}"/>
    <hyperlink ref="A352" r:id="rId668" xr:uid="{00000000-0004-0000-0200-00009B020000}"/>
    <hyperlink ref="B352" r:id="rId669" xr:uid="{00000000-0004-0000-0200-00009C020000}"/>
    <hyperlink ref="A353" r:id="rId670" xr:uid="{00000000-0004-0000-0200-00009D020000}"/>
    <hyperlink ref="B353" r:id="rId671" xr:uid="{00000000-0004-0000-0200-00009E020000}"/>
    <hyperlink ref="A354" r:id="rId672" xr:uid="{00000000-0004-0000-0200-00009F020000}"/>
    <hyperlink ref="B354" r:id="rId673" xr:uid="{00000000-0004-0000-0200-0000A0020000}"/>
    <hyperlink ref="A355" r:id="rId674" xr:uid="{00000000-0004-0000-0200-0000A1020000}"/>
    <hyperlink ref="B355" r:id="rId675" xr:uid="{00000000-0004-0000-0200-0000A2020000}"/>
    <hyperlink ref="A356" r:id="rId676" xr:uid="{00000000-0004-0000-0200-0000A3020000}"/>
    <hyperlink ref="B356" r:id="rId677" xr:uid="{00000000-0004-0000-0200-0000A4020000}"/>
    <hyperlink ref="A357" r:id="rId678" xr:uid="{00000000-0004-0000-0200-0000A5020000}"/>
    <hyperlink ref="B357" r:id="rId679" xr:uid="{00000000-0004-0000-0200-0000A6020000}"/>
    <hyperlink ref="A358" r:id="rId680" xr:uid="{00000000-0004-0000-0200-0000A7020000}"/>
    <hyperlink ref="B358" r:id="rId681" xr:uid="{00000000-0004-0000-0200-0000A8020000}"/>
    <hyperlink ref="A359" r:id="rId682" xr:uid="{00000000-0004-0000-0200-0000A9020000}"/>
    <hyperlink ref="B359" r:id="rId683" xr:uid="{00000000-0004-0000-0200-0000AA020000}"/>
    <hyperlink ref="A360" r:id="rId684" xr:uid="{00000000-0004-0000-0200-0000AB020000}"/>
    <hyperlink ref="B360" r:id="rId685" xr:uid="{00000000-0004-0000-0200-0000AC020000}"/>
    <hyperlink ref="A361" r:id="rId686" xr:uid="{00000000-0004-0000-0200-0000AD020000}"/>
    <hyperlink ref="B361" r:id="rId687" xr:uid="{00000000-0004-0000-0200-0000AE020000}"/>
    <hyperlink ref="A362" r:id="rId688" xr:uid="{00000000-0004-0000-0200-0000AF020000}"/>
    <hyperlink ref="B362" r:id="rId689" xr:uid="{00000000-0004-0000-0200-0000B0020000}"/>
    <hyperlink ref="A363" r:id="rId690" xr:uid="{00000000-0004-0000-0200-0000B1020000}"/>
    <hyperlink ref="B363" r:id="rId691" xr:uid="{00000000-0004-0000-0200-0000B2020000}"/>
    <hyperlink ref="A364" r:id="rId692" xr:uid="{00000000-0004-0000-0200-0000B3020000}"/>
    <hyperlink ref="B364" r:id="rId693" xr:uid="{00000000-0004-0000-0200-0000B4020000}"/>
    <hyperlink ref="A365" r:id="rId694" xr:uid="{00000000-0004-0000-0200-0000B5020000}"/>
    <hyperlink ref="B365" r:id="rId695" xr:uid="{00000000-0004-0000-0200-0000B6020000}"/>
    <hyperlink ref="A366" r:id="rId696" xr:uid="{00000000-0004-0000-0200-0000B7020000}"/>
    <hyperlink ref="B366" r:id="rId697" xr:uid="{00000000-0004-0000-0200-0000B8020000}"/>
    <hyperlink ref="A367" r:id="rId698" xr:uid="{00000000-0004-0000-0200-0000B9020000}"/>
    <hyperlink ref="B367" r:id="rId699" xr:uid="{00000000-0004-0000-0200-0000BA020000}"/>
    <hyperlink ref="A368" r:id="rId700" xr:uid="{00000000-0004-0000-0200-0000BB020000}"/>
    <hyperlink ref="B368" r:id="rId701" xr:uid="{00000000-0004-0000-0200-0000BC020000}"/>
    <hyperlink ref="A369" r:id="rId702" xr:uid="{00000000-0004-0000-0200-0000BD020000}"/>
    <hyperlink ref="B369" r:id="rId703" xr:uid="{00000000-0004-0000-0200-0000BE020000}"/>
    <hyperlink ref="A370" r:id="rId704" xr:uid="{00000000-0004-0000-0200-0000BF020000}"/>
    <hyperlink ref="B370" r:id="rId705" xr:uid="{00000000-0004-0000-0200-0000C0020000}"/>
    <hyperlink ref="A371" r:id="rId706" xr:uid="{00000000-0004-0000-0200-0000C1020000}"/>
    <hyperlink ref="B371" r:id="rId707" xr:uid="{00000000-0004-0000-0200-0000C2020000}"/>
    <hyperlink ref="A372" r:id="rId708" xr:uid="{00000000-0004-0000-0200-0000C3020000}"/>
    <hyperlink ref="B372" r:id="rId709" xr:uid="{00000000-0004-0000-0200-0000C4020000}"/>
    <hyperlink ref="A373" r:id="rId710" xr:uid="{00000000-0004-0000-0200-0000C5020000}"/>
    <hyperlink ref="B373" r:id="rId711" xr:uid="{00000000-0004-0000-0200-0000C6020000}"/>
    <hyperlink ref="A374" r:id="rId712" xr:uid="{00000000-0004-0000-0200-0000C7020000}"/>
    <hyperlink ref="B374" r:id="rId713" xr:uid="{00000000-0004-0000-0200-0000C8020000}"/>
    <hyperlink ref="A375" r:id="rId714" xr:uid="{00000000-0004-0000-0200-0000C9020000}"/>
    <hyperlink ref="B375" r:id="rId715" xr:uid="{00000000-0004-0000-0200-0000CA020000}"/>
    <hyperlink ref="A376" r:id="rId716" xr:uid="{00000000-0004-0000-0200-0000CB020000}"/>
    <hyperlink ref="B376" r:id="rId717" xr:uid="{00000000-0004-0000-0200-0000CC020000}"/>
    <hyperlink ref="A377" r:id="rId718" xr:uid="{00000000-0004-0000-0200-0000CD020000}"/>
    <hyperlink ref="B377" r:id="rId719" xr:uid="{00000000-0004-0000-0200-0000CE020000}"/>
    <hyperlink ref="A378" r:id="rId720" xr:uid="{00000000-0004-0000-0200-0000CF020000}"/>
    <hyperlink ref="B378" r:id="rId721" xr:uid="{00000000-0004-0000-0200-0000D0020000}"/>
    <hyperlink ref="A379" r:id="rId722" xr:uid="{00000000-0004-0000-0200-0000D1020000}"/>
    <hyperlink ref="B379" r:id="rId723" xr:uid="{00000000-0004-0000-0200-0000D2020000}"/>
    <hyperlink ref="A380" r:id="rId724" xr:uid="{00000000-0004-0000-0200-0000D3020000}"/>
    <hyperlink ref="B380" r:id="rId725" xr:uid="{00000000-0004-0000-0200-0000D4020000}"/>
    <hyperlink ref="A381" r:id="rId726" xr:uid="{00000000-0004-0000-0200-0000D5020000}"/>
    <hyperlink ref="B381" r:id="rId727" xr:uid="{00000000-0004-0000-0200-0000D6020000}"/>
    <hyperlink ref="A382" r:id="rId728" xr:uid="{00000000-0004-0000-0200-0000D7020000}"/>
    <hyperlink ref="B382" r:id="rId729" xr:uid="{00000000-0004-0000-0200-0000D8020000}"/>
    <hyperlink ref="A383" r:id="rId730" xr:uid="{00000000-0004-0000-0200-0000D9020000}"/>
    <hyperlink ref="B383" r:id="rId731" xr:uid="{00000000-0004-0000-0200-0000DA020000}"/>
    <hyperlink ref="A384" r:id="rId732" xr:uid="{00000000-0004-0000-0200-0000DB020000}"/>
    <hyperlink ref="B384" r:id="rId733" xr:uid="{00000000-0004-0000-0200-0000DC020000}"/>
    <hyperlink ref="A385" r:id="rId734" xr:uid="{00000000-0004-0000-0200-0000DD020000}"/>
    <hyperlink ref="B385" r:id="rId735" xr:uid="{00000000-0004-0000-0200-0000DE020000}"/>
    <hyperlink ref="A386" r:id="rId736" xr:uid="{00000000-0004-0000-0200-0000DF020000}"/>
    <hyperlink ref="B386" r:id="rId737" xr:uid="{00000000-0004-0000-0200-0000E0020000}"/>
    <hyperlink ref="A387" r:id="rId738" xr:uid="{00000000-0004-0000-0200-0000E1020000}"/>
    <hyperlink ref="B387" r:id="rId739" xr:uid="{00000000-0004-0000-0200-0000E2020000}"/>
    <hyperlink ref="A389" r:id="rId740" xr:uid="{00000000-0004-0000-0200-0000E3020000}"/>
    <hyperlink ref="B389" r:id="rId741" xr:uid="{00000000-0004-0000-0200-0000E4020000}"/>
    <hyperlink ref="A390" r:id="rId742" xr:uid="{00000000-0004-0000-0200-0000E5020000}"/>
    <hyperlink ref="B390" r:id="rId743" xr:uid="{00000000-0004-0000-0200-0000E6020000}"/>
    <hyperlink ref="A391" r:id="rId744" xr:uid="{00000000-0004-0000-0200-0000E7020000}"/>
    <hyperlink ref="B391" r:id="rId745" xr:uid="{00000000-0004-0000-0200-0000E8020000}"/>
    <hyperlink ref="A392" r:id="rId746" xr:uid="{00000000-0004-0000-0200-0000E9020000}"/>
    <hyperlink ref="B392" r:id="rId747" xr:uid="{00000000-0004-0000-0200-0000EA020000}"/>
    <hyperlink ref="A393" r:id="rId748" xr:uid="{00000000-0004-0000-0200-0000EB020000}"/>
    <hyperlink ref="B393" r:id="rId749" xr:uid="{00000000-0004-0000-0200-0000EC020000}"/>
    <hyperlink ref="A394" r:id="rId750" xr:uid="{00000000-0004-0000-0200-0000ED020000}"/>
    <hyperlink ref="B394" r:id="rId751" xr:uid="{00000000-0004-0000-0200-0000EE020000}"/>
    <hyperlink ref="A395" r:id="rId752" xr:uid="{00000000-0004-0000-0200-0000EF020000}"/>
    <hyperlink ref="B395" r:id="rId753" xr:uid="{00000000-0004-0000-0200-0000F0020000}"/>
    <hyperlink ref="A396" r:id="rId754" xr:uid="{00000000-0004-0000-0200-0000F1020000}"/>
    <hyperlink ref="B396" r:id="rId755" xr:uid="{00000000-0004-0000-0200-0000F2020000}"/>
    <hyperlink ref="A397" r:id="rId756" xr:uid="{00000000-0004-0000-0200-0000F3020000}"/>
    <hyperlink ref="B397" r:id="rId757" xr:uid="{00000000-0004-0000-0200-0000F4020000}"/>
    <hyperlink ref="A398" r:id="rId758" xr:uid="{00000000-0004-0000-0200-0000F5020000}"/>
    <hyperlink ref="B398" r:id="rId759" xr:uid="{00000000-0004-0000-0200-0000F6020000}"/>
    <hyperlink ref="A399" r:id="rId760" xr:uid="{00000000-0004-0000-0200-0000F7020000}"/>
    <hyperlink ref="B399" r:id="rId761" xr:uid="{00000000-0004-0000-0200-0000F8020000}"/>
    <hyperlink ref="A400" r:id="rId762" xr:uid="{00000000-0004-0000-0200-0000F9020000}"/>
    <hyperlink ref="B400" r:id="rId763" xr:uid="{00000000-0004-0000-0200-0000FA020000}"/>
    <hyperlink ref="A401" r:id="rId764" xr:uid="{00000000-0004-0000-0200-0000FB020000}"/>
    <hyperlink ref="B401" r:id="rId765" xr:uid="{00000000-0004-0000-0200-0000FC020000}"/>
    <hyperlink ref="A402" r:id="rId766" xr:uid="{00000000-0004-0000-0200-0000FD020000}"/>
    <hyperlink ref="B402" r:id="rId767" xr:uid="{00000000-0004-0000-0200-0000FE020000}"/>
    <hyperlink ref="A403" r:id="rId768" xr:uid="{00000000-0004-0000-0200-0000FF020000}"/>
    <hyperlink ref="B403" r:id="rId769" xr:uid="{00000000-0004-0000-0200-000000030000}"/>
    <hyperlink ref="A405" r:id="rId770" xr:uid="{00000000-0004-0000-0200-000001030000}"/>
    <hyperlink ref="B405" r:id="rId771" xr:uid="{00000000-0004-0000-0200-000002030000}"/>
    <hyperlink ref="A406" r:id="rId772" xr:uid="{00000000-0004-0000-0200-000003030000}"/>
    <hyperlink ref="B406" r:id="rId773" xr:uid="{00000000-0004-0000-0200-000004030000}"/>
    <hyperlink ref="A407" r:id="rId774" xr:uid="{00000000-0004-0000-0200-000005030000}"/>
    <hyperlink ref="B407" r:id="rId775" xr:uid="{00000000-0004-0000-0200-000006030000}"/>
    <hyperlink ref="A408" r:id="rId776" xr:uid="{00000000-0004-0000-0200-000007030000}"/>
    <hyperlink ref="B408" r:id="rId777" xr:uid="{00000000-0004-0000-0200-000008030000}"/>
    <hyperlink ref="A409" r:id="rId778" xr:uid="{00000000-0004-0000-0200-000009030000}"/>
    <hyperlink ref="B409" r:id="rId779" xr:uid="{00000000-0004-0000-0200-00000A030000}"/>
    <hyperlink ref="A410" r:id="rId780" xr:uid="{00000000-0004-0000-0200-00000B030000}"/>
    <hyperlink ref="B410" r:id="rId781" xr:uid="{00000000-0004-0000-0200-00000C030000}"/>
    <hyperlink ref="A411" r:id="rId782" xr:uid="{00000000-0004-0000-0200-00000D030000}"/>
    <hyperlink ref="B411" r:id="rId783" xr:uid="{00000000-0004-0000-0200-00000E030000}"/>
    <hyperlink ref="A412" r:id="rId784" xr:uid="{00000000-0004-0000-0200-00000F030000}"/>
    <hyperlink ref="B412" r:id="rId785" xr:uid="{00000000-0004-0000-0200-000010030000}"/>
    <hyperlink ref="A413" r:id="rId786" xr:uid="{00000000-0004-0000-0200-000011030000}"/>
    <hyperlink ref="B413" r:id="rId787" xr:uid="{00000000-0004-0000-0200-000012030000}"/>
    <hyperlink ref="A414" r:id="rId788" xr:uid="{00000000-0004-0000-0200-000013030000}"/>
    <hyperlink ref="B414" r:id="rId789" xr:uid="{00000000-0004-0000-0200-000014030000}"/>
    <hyperlink ref="A415" r:id="rId790" xr:uid="{00000000-0004-0000-0200-000015030000}"/>
    <hyperlink ref="B415" r:id="rId791" xr:uid="{00000000-0004-0000-0200-000016030000}"/>
    <hyperlink ref="A416" r:id="rId792" xr:uid="{00000000-0004-0000-0200-000017030000}"/>
    <hyperlink ref="B416" r:id="rId793" xr:uid="{00000000-0004-0000-0200-000018030000}"/>
    <hyperlink ref="A417" r:id="rId794" xr:uid="{00000000-0004-0000-0200-000019030000}"/>
    <hyperlink ref="B417" r:id="rId795" xr:uid="{00000000-0004-0000-0200-00001A030000}"/>
    <hyperlink ref="A418" r:id="rId796" xr:uid="{00000000-0004-0000-0200-00001B030000}"/>
    <hyperlink ref="B418" r:id="rId797" xr:uid="{00000000-0004-0000-0200-00001C030000}"/>
    <hyperlink ref="A419" r:id="rId798" xr:uid="{00000000-0004-0000-0200-00001D030000}"/>
    <hyperlink ref="B419" r:id="rId799" xr:uid="{00000000-0004-0000-0200-00001E030000}"/>
    <hyperlink ref="A420" r:id="rId800" xr:uid="{00000000-0004-0000-0200-00001F030000}"/>
    <hyperlink ref="B420" r:id="rId801" xr:uid="{00000000-0004-0000-0200-000020030000}"/>
    <hyperlink ref="A421" r:id="rId802" xr:uid="{00000000-0004-0000-0200-000021030000}"/>
    <hyperlink ref="B421" r:id="rId803" xr:uid="{00000000-0004-0000-0200-000022030000}"/>
    <hyperlink ref="A422" r:id="rId804" xr:uid="{00000000-0004-0000-0200-000023030000}"/>
    <hyperlink ref="B422" r:id="rId805" xr:uid="{00000000-0004-0000-0200-000024030000}"/>
    <hyperlink ref="A423" r:id="rId806" xr:uid="{00000000-0004-0000-0200-000025030000}"/>
    <hyperlink ref="B423" r:id="rId807" xr:uid="{00000000-0004-0000-0200-000026030000}"/>
    <hyperlink ref="A424" r:id="rId808" xr:uid="{00000000-0004-0000-0200-000027030000}"/>
    <hyperlink ref="B424" r:id="rId809" xr:uid="{00000000-0004-0000-0200-000028030000}"/>
    <hyperlink ref="A425" r:id="rId810" xr:uid="{00000000-0004-0000-0200-000029030000}"/>
    <hyperlink ref="B425" r:id="rId811" xr:uid="{00000000-0004-0000-0200-00002A030000}"/>
    <hyperlink ref="A426" r:id="rId812" xr:uid="{00000000-0004-0000-0200-00002B030000}"/>
    <hyperlink ref="B426" r:id="rId813" xr:uid="{00000000-0004-0000-0200-00002C030000}"/>
    <hyperlink ref="A427" r:id="rId814" xr:uid="{00000000-0004-0000-0200-00002D030000}"/>
    <hyperlink ref="B427" r:id="rId815" xr:uid="{00000000-0004-0000-0200-00002E030000}"/>
    <hyperlink ref="A428" r:id="rId816" xr:uid="{00000000-0004-0000-0200-00002F030000}"/>
    <hyperlink ref="B428" r:id="rId817" xr:uid="{00000000-0004-0000-0200-000030030000}"/>
    <hyperlink ref="A429" r:id="rId818" xr:uid="{00000000-0004-0000-0200-000031030000}"/>
    <hyperlink ref="B429" r:id="rId819" xr:uid="{00000000-0004-0000-0200-000032030000}"/>
    <hyperlink ref="A430" r:id="rId820" xr:uid="{00000000-0004-0000-0200-000033030000}"/>
    <hyperlink ref="B430" r:id="rId821" xr:uid="{00000000-0004-0000-0200-000034030000}"/>
    <hyperlink ref="A431" r:id="rId822" xr:uid="{00000000-0004-0000-0200-000035030000}"/>
    <hyperlink ref="B431" r:id="rId823" xr:uid="{00000000-0004-0000-0200-000036030000}"/>
    <hyperlink ref="A432" r:id="rId824" xr:uid="{00000000-0004-0000-0200-000037030000}"/>
    <hyperlink ref="B432" r:id="rId825" xr:uid="{00000000-0004-0000-0200-000038030000}"/>
    <hyperlink ref="A433" r:id="rId826" xr:uid="{00000000-0004-0000-0200-000039030000}"/>
    <hyperlink ref="B433" r:id="rId827" xr:uid="{00000000-0004-0000-0200-00003A030000}"/>
    <hyperlink ref="A434" r:id="rId828" xr:uid="{00000000-0004-0000-0200-00003B030000}"/>
    <hyperlink ref="B434" r:id="rId829" xr:uid="{00000000-0004-0000-0200-00003C030000}"/>
    <hyperlink ref="A435" r:id="rId830" xr:uid="{00000000-0004-0000-0200-00003D030000}"/>
    <hyperlink ref="B435" r:id="rId831" xr:uid="{00000000-0004-0000-0200-00003E030000}"/>
    <hyperlink ref="A436" r:id="rId832" xr:uid="{00000000-0004-0000-0200-00003F030000}"/>
    <hyperlink ref="B436" r:id="rId833" xr:uid="{00000000-0004-0000-0200-000040030000}"/>
    <hyperlink ref="A437" r:id="rId834" xr:uid="{00000000-0004-0000-0200-000041030000}"/>
    <hyperlink ref="B437" r:id="rId835" xr:uid="{00000000-0004-0000-0200-000042030000}"/>
    <hyperlink ref="A438" r:id="rId836" xr:uid="{00000000-0004-0000-0200-000043030000}"/>
    <hyperlink ref="B438" r:id="rId837" xr:uid="{00000000-0004-0000-0200-000044030000}"/>
    <hyperlink ref="A439" r:id="rId838" xr:uid="{00000000-0004-0000-0200-000045030000}"/>
    <hyperlink ref="B439" r:id="rId839" xr:uid="{00000000-0004-0000-0200-000046030000}"/>
    <hyperlink ref="A440" r:id="rId840" xr:uid="{00000000-0004-0000-0200-000047030000}"/>
    <hyperlink ref="B440" r:id="rId841" xr:uid="{00000000-0004-0000-0200-000048030000}"/>
    <hyperlink ref="A441" r:id="rId842" xr:uid="{00000000-0004-0000-0200-000049030000}"/>
    <hyperlink ref="B441" r:id="rId843" xr:uid="{00000000-0004-0000-0200-00004A030000}"/>
    <hyperlink ref="A442" r:id="rId844" xr:uid="{00000000-0004-0000-0200-00004B030000}"/>
    <hyperlink ref="B442" r:id="rId845" xr:uid="{00000000-0004-0000-0200-00004C030000}"/>
    <hyperlink ref="A443" r:id="rId846" xr:uid="{00000000-0004-0000-0200-00004D030000}"/>
    <hyperlink ref="B443" r:id="rId847" xr:uid="{00000000-0004-0000-0200-00004E030000}"/>
    <hyperlink ref="A444" r:id="rId848" xr:uid="{00000000-0004-0000-0200-00004F030000}"/>
    <hyperlink ref="B444" r:id="rId849" xr:uid="{00000000-0004-0000-0200-000050030000}"/>
    <hyperlink ref="A445" r:id="rId850" xr:uid="{00000000-0004-0000-0200-000051030000}"/>
    <hyperlink ref="B445" r:id="rId851" xr:uid="{00000000-0004-0000-0200-000052030000}"/>
    <hyperlink ref="A446" r:id="rId852" xr:uid="{00000000-0004-0000-0200-000053030000}"/>
    <hyperlink ref="B446" r:id="rId853" xr:uid="{00000000-0004-0000-0200-000054030000}"/>
    <hyperlink ref="A447" r:id="rId854" xr:uid="{00000000-0004-0000-0200-000055030000}"/>
    <hyperlink ref="B447" r:id="rId855" xr:uid="{00000000-0004-0000-0200-000056030000}"/>
    <hyperlink ref="A448" r:id="rId856" xr:uid="{00000000-0004-0000-0200-000057030000}"/>
    <hyperlink ref="B448" r:id="rId857" xr:uid="{00000000-0004-0000-0200-000058030000}"/>
    <hyperlink ref="A449" r:id="rId858" xr:uid="{00000000-0004-0000-0200-000059030000}"/>
    <hyperlink ref="B449" r:id="rId859" xr:uid="{00000000-0004-0000-0200-00005A030000}"/>
    <hyperlink ref="A450" r:id="rId860" xr:uid="{00000000-0004-0000-0200-00005B030000}"/>
    <hyperlink ref="B450" r:id="rId861" xr:uid="{00000000-0004-0000-0200-00005C030000}"/>
    <hyperlink ref="A451" r:id="rId862" xr:uid="{00000000-0004-0000-0200-00005D030000}"/>
    <hyperlink ref="B451" r:id="rId863" xr:uid="{00000000-0004-0000-0200-00005E030000}"/>
    <hyperlink ref="A452" r:id="rId864" xr:uid="{00000000-0004-0000-0200-00005F030000}"/>
    <hyperlink ref="B452" r:id="rId865" xr:uid="{00000000-0004-0000-0200-000060030000}"/>
    <hyperlink ref="A453" r:id="rId866" xr:uid="{00000000-0004-0000-0200-000061030000}"/>
    <hyperlink ref="B453" r:id="rId867" xr:uid="{00000000-0004-0000-0200-000062030000}"/>
    <hyperlink ref="A454" r:id="rId868" xr:uid="{00000000-0004-0000-0200-000063030000}"/>
    <hyperlink ref="B454" r:id="rId869" xr:uid="{00000000-0004-0000-0200-000064030000}"/>
    <hyperlink ref="A455" r:id="rId870" xr:uid="{00000000-0004-0000-0200-000065030000}"/>
    <hyperlink ref="B455" r:id="rId871" xr:uid="{00000000-0004-0000-0200-000066030000}"/>
    <hyperlink ref="A456" r:id="rId872" xr:uid="{00000000-0004-0000-0200-000067030000}"/>
    <hyperlink ref="B456" r:id="rId873" xr:uid="{00000000-0004-0000-0200-000068030000}"/>
    <hyperlink ref="A457" r:id="rId874" xr:uid="{00000000-0004-0000-0200-000069030000}"/>
    <hyperlink ref="B457" r:id="rId875" xr:uid="{00000000-0004-0000-0200-00006A030000}"/>
    <hyperlink ref="A458" r:id="rId876" xr:uid="{00000000-0004-0000-0200-00006B030000}"/>
    <hyperlink ref="B458" r:id="rId877" xr:uid="{00000000-0004-0000-0200-00006C030000}"/>
    <hyperlink ref="A459" r:id="rId878" xr:uid="{00000000-0004-0000-0200-00006D030000}"/>
    <hyperlink ref="B459" r:id="rId879" xr:uid="{00000000-0004-0000-0200-00006E030000}"/>
    <hyperlink ref="A460" r:id="rId880" xr:uid="{00000000-0004-0000-0200-00006F030000}"/>
    <hyperlink ref="B460" r:id="rId881" xr:uid="{00000000-0004-0000-0200-000070030000}"/>
    <hyperlink ref="A466" r:id="rId882" xr:uid="{00000000-0004-0000-0200-000071030000}"/>
    <hyperlink ref="B466" r:id="rId883" xr:uid="{00000000-0004-0000-0200-000072030000}"/>
    <hyperlink ref="A467" r:id="rId884" xr:uid="{00000000-0004-0000-0200-000073030000}"/>
    <hyperlink ref="B467" r:id="rId885" xr:uid="{00000000-0004-0000-0200-000074030000}"/>
    <hyperlink ref="A468" r:id="rId886" xr:uid="{00000000-0004-0000-0200-000075030000}"/>
    <hyperlink ref="B468" r:id="rId887" xr:uid="{00000000-0004-0000-0200-000076030000}"/>
    <hyperlink ref="A469" r:id="rId888" xr:uid="{00000000-0004-0000-0200-000077030000}"/>
    <hyperlink ref="B469" r:id="rId889" xr:uid="{00000000-0004-0000-0200-000078030000}"/>
    <hyperlink ref="A470" r:id="rId890" xr:uid="{00000000-0004-0000-0200-000079030000}"/>
    <hyperlink ref="B470" r:id="rId891" xr:uid="{00000000-0004-0000-0200-00007A030000}"/>
    <hyperlink ref="A471" r:id="rId892" xr:uid="{00000000-0004-0000-0200-00007B030000}"/>
    <hyperlink ref="B471" r:id="rId893" xr:uid="{00000000-0004-0000-0200-00007C030000}"/>
    <hyperlink ref="A472" r:id="rId894" xr:uid="{00000000-0004-0000-0200-00007D030000}"/>
    <hyperlink ref="B472" r:id="rId895" xr:uid="{00000000-0004-0000-0200-00007E030000}"/>
    <hyperlink ref="A473" r:id="rId896" xr:uid="{00000000-0004-0000-0200-00007F030000}"/>
    <hyperlink ref="B473" r:id="rId897" xr:uid="{00000000-0004-0000-0200-000080030000}"/>
    <hyperlink ref="A474" r:id="rId898" xr:uid="{00000000-0004-0000-0200-000081030000}"/>
    <hyperlink ref="B474" r:id="rId899" xr:uid="{00000000-0004-0000-0200-000082030000}"/>
    <hyperlink ref="A475" r:id="rId900" xr:uid="{00000000-0004-0000-0200-000083030000}"/>
    <hyperlink ref="B475" r:id="rId901" xr:uid="{00000000-0004-0000-0200-000084030000}"/>
    <hyperlink ref="A476" r:id="rId902" xr:uid="{00000000-0004-0000-0200-000085030000}"/>
    <hyperlink ref="B476" r:id="rId903" xr:uid="{00000000-0004-0000-0200-000086030000}"/>
    <hyperlink ref="A477" r:id="rId904" xr:uid="{00000000-0004-0000-0200-000087030000}"/>
    <hyperlink ref="B477" r:id="rId905" xr:uid="{00000000-0004-0000-0200-000088030000}"/>
    <hyperlink ref="A478" r:id="rId906" xr:uid="{00000000-0004-0000-0200-000089030000}"/>
    <hyperlink ref="B478" r:id="rId907" xr:uid="{00000000-0004-0000-0200-00008A030000}"/>
    <hyperlink ref="A479" r:id="rId908" xr:uid="{00000000-0004-0000-0200-00008B030000}"/>
    <hyperlink ref="B479" r:id="rId909" xr:uid="{00000000-0004-0000-0200-00008C030000}"/>
    <hyperlink ref="A480" r:id="rId910" xr:uid="{00000000-0004-0000-0200-00008D030000}"/>
    <hyperlink ref="B480" r:id="rId911" xr:uid="{00000000-0004-0000-0200-00008E030000}"/>
    <hyperlink ref="A481" r:id="rId912" xr:uid="{00000000-0004-0000-0200-00008F030000}"/>
    <hyperlink ref="B481" r:id="rId913" xr:uid="{00000000-0004-0000-0200-000090030000}"/>
    <hyperlink ref="A482" r:id="rId914" xr:uid="{00000000-0004-0000-0200-000091030000}"/>
    <hyperlink ref="B482" r:id="rId915" xr:uid="{00000000-0004-0000-0200-000092030000}"/>
    <hyperlink ref="A483" r:id="rId916" xr:uid="{00000000-0004-0000-0200-000093030000}"/>
    <hyperlink ref="B483" r:id="rId917" xr:uid="{00000000-0004-0000-0200-000094030000}"/>
    <hyperlink ref="A484" r:id="rId918" xr:uid="{00000000-0004-0000-0200-000095030000}"/>
    <hyperlink ref="B484" r:id="rId919" xr:uid="{00000000-0004-0000-0200-000096030000}"/>
    <hyperlink ref="A485" r:id="rId920" xr:uid="{00000000-0004-0000-0200-000097030000}"/>
    <hyperlink ref="B485" r:id="rId921" xr:uid="{00000000-0004-0000-0200-000098030000}"/>
    <hyperlink ref="A486" r:id="rId922" xr:uid="{00000000-0004-0000-0200-000099030000}"/>
    <hyperlink ref="B486" r:id="rId923" xr:uid="{00000000-0004-0000-0200-00009A030000}"/>
    <hyperlink ref="A487" r:id="rId924" xr:uid="{00000000-0004-0000-0200-00009B030000}"/>
    <hyperlink ref="B487" r:id="rId925" xr:uid="{00000000-0004-0000-0200-00009C030000}"/>
    <hyperlink ref="A488" r:id="rId926" xr:uid="{00000000-0004-0000-0200-00009D030000}"/>
    <hyperlink ref="B488" r:id="rId927" xr:uid="{00000000-0004-0000-0200-00009E030000}"/>
    <hyperlink ref="A489" r:id="rId928" xr:uid="{00000000-0004-0000-0200-00009F030000}"/>
    <hyperlink ref="B489" r:id="rId929" xr:uid="{00000000-0004-0000-0200-0000A0030000}"/>
    <hyperlink ref="A490" r:id="rId930" xr:uid="{00000000-0004-0000-0200-0000A1030000}"/>
    <hyperlink ref="B490" r:id="rId931" xr:uid="{00000000-0004-0000-0200-0000A2030000}"/>
    <hyperlink ref="A491" r:id="rId932" xr:uid="{00000000-0004-0000-0200-0000A3030000}"/>
    <hyperlink ref="B491" r:id="rId933" xr:uid="{00000000-0004-0000-0200-0000A403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K100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2">
      <c r="B1" s="45"/>
    </row>
    <row r="2" spans="1:11" ht="15.75" customHeight="1" x14ac:dyDescent="0.3">
      <c r="A2" s="122" t="s">
        <v>1274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11.25</v>
      </c>
      <c r="C4" s="13"/>
      <c r="D4" s="7">
        <v>1000</v>
      </c>
      <c r="E4" s="8">
        <f>(D4)+(D4*C5)</f>
        <v>1885.3333333333335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21.21</v>
      </c>
      <c r="C5" s="13">
        <f t="shared" ref="C5:C14" si="0">(B5-B4)/B4</f>
        <v>0.88533333333333342</v>
      </c>
      <c r="D5" s="7">
        <v>1000</v>
      </c>
      <c r="E5" s="8">
        <f t="shared" ref="E5:E13" si="1">(E4+D5)+(E4+D5)*C6</f>
        <v>4910.9162344805909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36.1</v>
      </c>
      <c r="C6" s="13">
        <f t="shared" si="0"/>
        <v>0.70202734559170199</v>
      </c>
      <c r="D6" s="7">
        <v>1000</v>
      </c>
      <c r="E6" s="8">
        <f t="shared" si="1"/>
        <v>8386.6240867062552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51.22</v>
      </c>
      <c r="C7" s="13">
        <f t="shared" si="0"/>
        <v>0.41883656509695283</v>
      </c>
      <c r="D7" s="7">
        <v>1000</v>
      </c>
      <c r="E7" s="8">
        <f t="shared" si="1"/>
        <v>10128.830794069792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55.27</v>
      </c>
      <c r="C8" s="13">
        <f t="shared" si="0"/>
        <v>7.9070675517376107E-2</v>
      </c>
      <c r="D8" s="7">
        <v>1000</v>
      </c>
      <c r="E8" s="8">
        <f t="shared" si="1"/>
        <v>14157.193651728732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70.31</v>
      </c>
      <c r="C9" s="13">
        <f t="shared" si="0"/>
        <v>0.27211869006694406</v>
      </c>
      <c r="D9" s="7">
        <v>1000</v>
      </c>
      <c r="E9" s="8">
        <f t="shared" si="1"/>
        <v>15510.739343505651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71.95</v>
      </c>
      <c r="C10" s="13">
        <f t="shared" si="0"/>
        <v>2.3325273787512452E-2</v>
      </c>
      <c r="D10" s="7">
        <v>1000</v>
      </c>
      <c r="E10" s="8">
        <f t="shared" si="1"/>
        <v>19314.926067308836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84.17</v>
      </c>
      <c r="C11" s="13">
        <f t="shared" si="0"/>
        <v>0.16984016678248781</v>
      </c>
      <c r="D11" s="7">
        <v>1000</v>
      </c>
      <c r="E11" s="8">
        <f t="shared" si="1"/>
        <v>17956.878928451675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74.400000000000006</v>
      </c>
      <c r="C12" s="13">
        <f t="shared" si="0"/>
        <v>-0.1160746109064987</v>
      </c>
      <c r="D12" s="7">
        <v>1000</v>
      </c>
      <c r="E12" s="8">
        <f t="shared" si="1"/>
        <v>31979.541321370561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125.51</v>
      </c>
      <c r="C13" s="13">
        <f t="shared" si="0"/>
        <v>0.68696236559139778</v>
      </c>
      <c r="D13" s="7">
        <v>1000</v>
      </c>
      <c r="E13" s="87">
        <f t="shared" si="1"/>
        <v>34091.034109111759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129.74</v>
      </c>
      <c r="C14" s="13">
        <f t="shared" si="0"/>
        <v>3.370249382519324E-2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103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6" spans="1:11" ht="15.75" customHeight="1" x14ac:dyDescent="0.2">
      <c r="A16" s="104"/>
      <c r="B16" s="105"/>
      <c r="C16" s="104"/>
      <c r="D16" s="104"/>
      <c r="E16" s="104"/>
      <c r="F16" s="35"/>
      <c r="G16" s="35"/>
      <c r="H16" s="35"/>
      <c r="I16" s="35"/>
      <c r="J16" s="35"/>
      <c r="K16" s="35"/>
    </row>
    <row r="17" spans="1:11" ht="15.75" customHeight="1" x14ac:dyDescent="0.3">
      <c r="A17" s="122" t="s">
        <v>1277</v>
      </c>
      <c r="B17" s="118"/>
      <c r="C17" s="118"/>
      <c r="D17" s="118"/>
      <c r="E17" s="119"/>
      <c r="F17" s="35"/>
      <c r="G17" s="104"/>
      <c r="H17" s="104"/>
      <c r="I17" s="104"/>
      <c r="J17" s="104"/>
      <c r="K17" s="104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106"/>
      <c r="G18" s="15" t="s">
        <v>5</v>
      </c>
      <c r="H18" s="80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107">
        <v>39.340000000000003</v>
      </c>
      <c r="C19" s="108"/>
      <c r="D19" s="10">
        <v>1000</v>
      </c>
      <c r="E19" s="8">
        <f>(D19)+(D19*C20)</f>
        <v>1147.6868327402135</v>
      </c>
      <c r="F19" s="106"/>
      <c r="G19" s="19">
        <v>39783</v>
      </c>
      <c r="H19" s="109">
        <v>8515</v>
      </c>
      <c r="I19" s="108"/>
      <c r="J19" s="10">
        <v>1000</v>
      </c>
      <c r="K19" s="8">
        <f>(J19)+(J19*I20)</f>
        <v>1229.7122724603641</v>
      </c>
    </row>
    <row r="20" spans="1:11" x14ac:dyDescent="0.25">
      <c r="A20" s="5">
        <v>40148</v>
      </c>
      <c r="B20" s="107">
        <v>45.15</v>
      </c>
      <c r="C20" s="97">
        <f t="shared" ref="C20:C29" si="4">(B20-B19)/B19</f>
        <v>0.14768683274021338</v>
      </c>
      <c r="D20" s="10">
        <v>1000</v>
      </c>
      <c r="E20" s="8">
        <f t="shared" ref="E20:E28" si="5">(E19+D20)+(E19+D20)*C21</f>
        <v>2348.4230106840387</v>
      </c>
      <c r="F20" s="106"/>
      <c r="G20" s="19">
        <v>40148</v>
      </c>
      <c r="H20" s="109">
        <v>10471</v>
      </c>
      <c r="I20" s="110">
        <f t="shared" ref="I20:I29" si="6">(H20-H19)/H19</f>
        <v>0.22971227246036408</v>
      </c>
      <c r="J20" s="10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107">
        <v>49.37</v>
      </c>
      <c r="C21" s="97">
        <f t="shared" si="4"/>
        <v>9.3466223698781811E-2</v>
      </c>
      <c r="D21" s="10">
        <v>1000</v>
      </c>
      <c r="E21" s="8">
        <f t="shared" si="5"/>
        <v>3585.1253867684482</v>
      </c>
      <c r="F21" s="106"/>
      <c r="G21" s="19">
        <v>40513</v>
      </c>
      <c r="H21" s="109">
        <v>11491</v>
      </c>
      <c r="I21" s="110">
        <f t="shared" si="6"/>
        <v>9.741189953204088E-2</v>
      </c>
      <c r="J21" s="10">
        <v>1000</v>
      </c>
      <c r="K21" s="8">
        <f t="shared" si="7"/>
        <v>3664.6883158384239</v>
      </c>
    </row>
    <row r="22" spans="1:11" x14ac:dyDescent="0.25">
      <c r="A22" s="5">
        <v>40878</v>
      </c>
      <c r="B22" s="107">
        <v>52.86</v>
      </c>
      <c r="C22" s="97">
        <f t="shared" si="4"/>
        <v>7.0690702855985457E-2</v>
      </c>
      <c r="D22" s="10">
        <v>1000</v>
      </c>
      <c r="E22" s="8">
        <f t="shared" si="5"/>
        <v>4823.6629352666178</v>
      </c>
      <c r="F22" s="106"/>
      <c r="G22" s="19">
        <v>40878</v>
      </c>
      <c r="H22" s="109">
        <v>12217</v>
      </c>
      <c r="I22" s="110">
        <f t="shared" si="6"/>
        <v>6.3179879906013398E-2</v>
      </c>
      <c r="J22" s="10">
        <v>1000</v>
      </c>
      <c r="K22" s="8">
        <f t="shared" si="7"/>
        <v>5022.8349672468257</v>
      </c>
    </row>
    <row r="23" spans="1:11" x14ac:dyDescent="0.25">
      <c r="A23" s="5">
        <v>41244</v>
      </c>
      <c r="B23" s="107">
        <v>55.61</v>
      </c>
      <c r="C23" s="97">
        <f t="shared" si="4"/>
        <v>5.2024214907302309E-2</v>
      </c>
      <c r="D23" s="10">
        <v>1000</v>
      </c>
      <c r="E23" s="8">
        <f t="shared" si="5"/>
        <v>7200.7743828256189</v>
      </c>
      <c r="F23" s="106"/>
      <c r="G23" s="19">
        <v>41244</v>
      </c>
      <c r="H23" s="109">
        <v>13155</v>
      </c>
      <c r="I23" s="110">
        <f t="shared" si="6"/>
        <v>7.6778259801915369E-2</v>
      </c>
      <c r="J23" s="10">
        <v>1000</v>
      </c>
      <c r="K23" s="8">
        <f t="shared" si="7"/>
        <v>7213.2090390705998</v>
      </c>
    </row>
    <row r="24" spans="1:11" x14ac:dyDescent="0.25">
      <c r="A24" s="5">
        <v>41609</v>
      </c>
      <c r="B24" s="107">
        <v>68.760000000000005</v>
      </c>
      <c r="C24" s="97">
        <f t="shared" si="4"/>
        <v>0.23646826110411806</v>
      </c>
      <c r="D24" s="10">
        <v>1000</v>
      </c>
      <c r="E24" s="8">
        <f t="shared" si="5"/>
        <v>9465.0008001896604</v>
      </c>
      <c r="F24" s="106"/>
      <c r="G24" s="19">
        <v>41609</v>
      </c>
      <c r="H24" s="109">
        <v>15755</v>
      </c>
      <c r="I24" s="110">
        <f t="shared" si="6"/>
        <v>0.1976434815659445</v>
      </c>
      <c r="J24" s="10">
        <v>1000</v>
      </c>
      <c r="K24" s="8">
        <f t="shared" si="7"/>
        <v>9411.1750417227249</v>
      </c>
    </row>
    <row r="25" spans="1:11" x14ac:dyDescent="0.25">
      <c r="A25" s="5">
        <v>41974</v>
      </c>
      <c r="B25" s="107">
        <v>79.36</v>
      </c>
      <c r="C25" s="97">
        <f t="shared" si="4"/>
        <v>0.15415939499709125</v>
      </c>
      <c r="D25" s="10">
        <v>1000</v>
      </c>
      <c r="E25" s="8">
        <f t="shared" si="5"/>
        <v>9421.9292738602726</v>
      </c>
      <c r="F25" s="106"/>
      <c r="G25" s="19">
        <v>41974</v>
      </c>
      <c r="H25" s="109">
        <v>18053</v>
      </c>
      <c r="I25" s="110">
        <f t="shared" si="6"/>
        <v>0.14585845763249761</v>
      </c>
      <c r="J25" s="10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107">
        <v>71.45</v>
      </c>
      <c r="C26" s="97">
        <f t="shared" si="4"/>
        <v>-9.9672379032258021E-2</v>
      </c>
      <c r="D26" s="10">
        <v>1000</v>
      </c>
      <c r="E26" s="8">
        <f t="shared" si="5"/>
        <v>11397.754422105552</v>
      </c>
      <c r="F26" s="106"/>
      <c r="G26" s="19">
        <v>42339</v>
      </c>
      <c r="H26" s="109">
        <v>17425</v>
      </c>
      <c r="I26" s="110">
        <f t="shared" si="6"/>
        <v>-3.4786462083864177E-2</v>
      </c>
      <c r="J26" s="10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107">
        <v>78.14</v>
      </c>
      <c r="C27" s="97">
        <f t="shared" si="4"/>
        <v>9.3631910426871898E-2</v>
      </c>
      <c r="D27" s="10">
        <v>1000</v>
      </c>
      <c r="E27" s="8">
        <f t="shared" si="5"/>
        <v>13971.669495912656</v>
      </c>
      <c r="F27" s="106"/>
      <c r="G27" s="19">
        <v>42705</v>
      </c>
      <c r="H27" s="109">
        <v>19963</v>
      </c>
      <c r="I27" s="110">
        <f t="shared" si="6"/>
        <v>0.14565279770444764</v>
      </c>
      <c r="J27" s="10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107">
        <v>88.06</v>
      </c>
      <c r="C28" s="97">
        <f t="shared" si="4"/>
        <v>0.12695162528794474</v>
      </c>
      <c r="D28" s="10">
        <v>1000</v>
      </c>
      <c r="E28" s="87">
        <f t="shared" si="5"/>
        <v>15505.52189447234</v>
      </c>
      <c r="F28" s="106"/>
      <c r="G28" s="19">
        <v>43070</v>
      </c>
      <c r="H28" s="109">
        <v>24824</v>
      </c>
      <c r="I28" s="110">
        <f t="shared" si="6"/>
        <v>0.24350047588037871</v>
      </c>
      <c r="J28" s="10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107">
        <v>91.2</v>
      </c>
      <c r="C29" s="97">
        <f t="shared" si="4"/>
        <v>3.5657506245741544E-2</v>
      </c>
      <c r="D29" s="111"/>
      <c r="E29" s="111"/>
      <c r="F29" s="106"/>
      <c r="G29" s="19">
        <v>43435</v>
      </c>
      <c r="H29" s="109">
        <v>23327</v>
      </c>
      <c r="I29" s="110">
        <f t="shared" si="6"/>
        <v>-6.0304543989687397E-2</v>
      </c>
      <c r="J29" s="112"/>
      <c r="K29" s="113"/>
    </row>
    <row r="30" spans="1:11" ht="15" x14ac:dyDescent="0.25">
      <c r="A30" s="35"/>
      <c r="B30" s="114"/>
      <c r="C30" s="35"/>
      <c r="D30" s="42">
        <f>SUM(D19:D29)</f>
        <v>10000</v>
      </c>
      <c r="E30" s="115"/>
      <c r="F30" s="35"/>
      <c r="G30" s="35"/>
      <c r="H30" s="35"/>
      <c r="I30" s="35"/>
      <c r="J30" s="42">
        <f>SUM(J19:J29)</f>
        <v>10000</v>
      </c>
      <c r="K30" s="116"/>
    </row>
    <row r="31" spans="1:11" ht="12.75" x14ac:dyDescent="0.2">
      <c r="B31" s="45"/>
    </row>
    <row r="32" spans="1:11" ht="12.75" x14ac:dyDescent="0.2">
      <c r="B32" s="45"/>
    </row>
    <row r="33" spans="2:2" ht="12.75" x14ac:dyDescent="0.2">
      <c r="B33" s="45"/>
    </row>
    <row r="34" spans="2:2" ht="12.75" x14ac:dyDescent="0.2">
      <c r="B34" s="45"/>
    </row>
    <row r="35" spans="2:2" ht="12.75" x14ac:dyDescent="0.2">
      <c r="B35" s="45"/>
    </row>
    <row r="36" spans="2:2" ht="12.75" x14ac:dyDescent="0.2">
      <c r="B36" s="45"/>
    </row>
    <row r="37" spans="2:2" ht="12.75" x14ac:dyDescent="0.2">
      <c r="B37" s="45"/>
    </row>
    <row r="38" spans="2:2" ht="12.75" x14ac:dyDescent="0.2">
      <c r="B38" s="45"/>
    </row>
    <row r="39" spans="2:2" ht="12.75" x14ac:dyDescent="0.2">
      <c r="B39" s="45"/>
    </row>
    <row r="40" spans="2:2" ht="12.75" x14ac:dyDescent="0.2">
      <c r="B40" s="45"/>
    </row>
    <row r="41" spans="2:2" ht="12.75" x14ac:dyDescent="0.2">
      <c r="B41" s="45"/>
    </row>
    <row r="42" spans="2:2" ht="12.75" x14ac:dyDescent="0.2">
      <c r="B42" s="45"/>
    </row>
    <row r="43" spans="2:2" ht="12.75" x14ac:dyDescent="0.2">
      <c r="B43" s="45"/>
    </row>
    <row r="44" spans="2:2" ht="12.75" x14ac:dyDescent="0.2">
      <c r="B44" s="45"/>
    </row>
    <row r="45" spans="2:2" ht="12.75" x14ac:dyDescent="0.2">
      <c r="B45" s="45"/>
    </row>
    <row r="46" spans="2:2" ht="12.75" x14ac:dyDescent="0.2">
      <c r="B46" s="45"/>
    </row>
    <row r="47" spans="2:2" ht="12.75" x14ac:dyDescent="0.2">
      <c r="B47" s="45"/>
    </row>
    <row r="48" spans="2:2" ht="12.75" x14ac:dyDescent="0.2">
      <c r="B48" s="45"/>
    </row>
    <row r="49" spans="2:2" ht="12.75" x14ac:dyDescent="0.2">
      <c r="B49" s="45"/>
    </row>
    <row r="50" spans="2:2" ht="12.75" x14ac:dyDescent="0.2">
      <c r="B50" s="45"/>
    </row>
    <row r="51" spans="2:2" ht="12.75" x14ac:dyDescent="0.2">
      <c r="B51" s="45"/>
    </row>
    <row r="52" spans="2:2" ht="12.75" x14ac:dyDescent="0.2">
      <c r="B52" s="45"/>
    </row>
    <row r="53" spans="2:2" ht="12.75" x14ac:dyDescent="0.2">
      <c r="B53" s="45"/>
    </row>
    <row r="54" spans="2:2" ht="12.75" x14ac:dyDescent="0.2">
      <c r="B54" s="45"/>
    </row>
    <row r="55" spans="2:2" ht="12.75" x14ac:dyDescent="0.2">
      <c r="B55" s="45"/>
    </row>
    <row r="56" spans="2:2" ht="12.75" x14ac:dyDescent="0.2">
      <c r="B56" s="45"/>
    </row>
    <row r="57" spans="2:2" ht="12.75" x14ac:dyDescent="0.2">
      <c r="B57" s="45"/>
    </row>
    <row r="58" spans="2:2" ht="12.75" x14ac:dyDescent="0.2">
      <c r="B58" s="45"/>
    </row>
    <row r="59" spans="2:2" ht="12.75" x14ac:dyDescent="0.2">
      <c r="B59" s="45"/>
    </row>
    <row r="60" spans="2:2" ht="12.75" x14ac:dyDescent="0.2">
      <c r="B60" s="45"/>
    </row>
    <row r="61" spans="2:2" ht="12.75" x14ac:dyDescent="0.2">
      <c r="B61" s="45"/>
    </row>
    <row r="62" spans="2:2" ht="12.75" x14ac:dyDescent="0.2">
      <c r="B62" s="45"/>
    </row>
    <row r="63" spans="2:2" ht="12.75" x14ac:dyDescent="0.2">
      <c r="B63" s="45"/>
    </row>
    <row r="64" spans="2:2" ht="12.75" x14ac:dyDescent="0.2">
      <c r="B64" s="45"/>
    </row>
    <row r="65" spans="2:2" ht="12.75" x14ac:dyDescent="0.2">
      <c r="B65" s="45"/>
    </row>
    <row r="66" spans="2:2" ht="12.75" x14ac:dyDescent="0.2">
      <c r="B66" s="45"/>
    </row>
    <row r="67" spans="2:2" ht="12.75" x14ac:dyDescent="0.2">
      <c r="B67" s="45"/>
    </row>
    <row r="68" spans="2:2" ht="12.75" x14ac:dyDescent="0.2">
      <c r="B68" s="45"/>
    </row>
    <row r="69" spans="2:2" ht="12.75" x14ac:dyDescent="0.2">
      <c r="B69" s="45"/>
    </row>
    <row r="70" spans="2:2" ht="12.75" x14ac:dyDescent="0.2">
      <c r="B70" s="45"/>
    </row>
    <row r="71" spans="2:2" ht="12.75" x14ac:dyDescent="0.2">
      <c r="B71" s="45"/>
    </row>
    <row r="72" spans="2:2" ht="12.75" x14ac:dyDescent="0.2">
      <c r="B72" s="45"/>
    </row>
    <row r="73" spans="2:2" ht="12.75" x14ac:dyDescent="0.2">
      <c r="B73" s="45"/>
    </row>
    <row r="74" spans="2:2" ht="12.75" x14ac:dyDescent="0.2">
      <c r="B74" s="45"/>
    </row>
    <row r="75" spans="2:2" ht="12.75" x14ac:dyDescent="0.2">
      <c r="B75" s="45"/>
    </row>
    <row r="76" spans="2:2" ht="12.75" x14ac:dyDescent="0.2">
      <c r="B76" s="45"/>
    </row>
    <row r="77" spans="2:2" ht="12.75" x14ac:dyDescent="0.2">
      <c r="B77" s="45"/>
    </row>
    <row r="78" spans="2:2" ht="12.75" x14ac:dyDescent="0.2">
      <c r="B78" s="45"/>
    </row>
    <row r="79" spans="2:2" ht="12.75" x14ac:dyDescent="0.2">
      <c r="B79" s="45"/>
    </row>
    <row r="80" spans="2:2" ht="12.75" x14ac:dyDescent="0.2">
      <c r="B80" s="45"/>
    </row>
    <row r="81" spans="2:2" ht="12.75" x14ac:dyDescent="0.2">
      <c r="B81" s="45"/>
    </row>
    <row r="82" spans="2:2" ht="12.75" x14ac:dyDescent="0.2">
      <c r="B82" s="45"/>
    </row>
    <row r="83" spans="2:2" ht="12.75" x14ac:dyDescent="0.2">
      <c r="B83" s="45"/>
    </row>
    <row r="84" spans="2:2" ht="12.75" x14ac:dyDescent="0.2">
      <c r="B84" s="45"/>
    </row>
    <row r="85" spans="2:2" ht="12.75" x14ac:dyDescent="0.2">
      <c r="B85" s="45"/>
    </row>
    <row r="86" spans="2:2" ht="12.75" x14ac:dyDescent="0.2">
      <c r="B86" s="45"/>
    </row>
    <row r="87" spans="2:2" ht="12.75" x14ac:dyDescent="0.2">
      <c r="B87" s="45"/>
    </row>
    <row r="88" spans="2:2" ht="12.75" x14ac:dyDescent="0.2">
      <c r="B88" s="45"/>
    </row>
    <row r="89" spans="2:2" ht="12.75" x14ac:dyDescent="0.2">
      <c r="B89" s="45"/>
    </row>
    <row r="90" spans="2:2" ht="12.75" x14ac:dyDescent="0.2">
      <c r="B90" s="45"/>
    </row>
    <row r="91" spans="2:2" ht="12.75" x14ac:dyDescent="0.2">
      <c r="B91" s="45"/>
    </row>
    <row r="92" spans="2:2" ht="12.75" x14ac:dyDescent="0.2">
      <c r="B92" s="45"/>
    </row>
    <row r="93" spans="2:2" ht="12.75" x14ac:dyDescent="0.2">
      <c r="B93" s="45"/>
    </row>
    <row r="94" spans="2:2" ht="12.75" x14ac:dyDescent="0.2">
      <c r="B94" s="45"/>
    </row>
    <row r="95" spans="2:2" ht="12.75" x14ac:dyDescent="0.2">
      <c r="B95" s="45"/>
    </row>
    <row r="96" spans="2:2" ht="12.75" x14ac:dyDescent="0.2">
      <c r="B96" s="45"/>
    </row>
    <row r="97" spans="2:2" ht="12.75" x14ac:dyDescent="0.2">
      <c r="B97" s="45"/>
    </row>
    <row r="98" spans="2:2" ht="12.75" x14ac:dyDescent="0.2">
      <c r="B98" s="45"/>
    </row>
    <row r="99" spans="2:2" ht="12.75" x14ac:dyDescent="0.2">
      <c r="B99" s="45"/>
    </row>
    <row r="100" spans="2:2" ht="12.75" x14ac:dyDescent="0.2">
      <c r="B100" s="45"/>
    </row>
    <row r="101" spans="2:2" ht="12.75" x14ac:dyDescent="0.2">
      <c r="B101" s="45"/>
    </row>
    <row r="102" spans="2:2" ht="12.75" x14ac:dyDescent="0.2">
      <c r="B102" s="45"/>
    </row>
    <row r="103" spans="2:2" ht="12.75" x14ac:dyDescent="0.2">
      <c r="B103" s="45"/>
    </row>
    <row r="104" spans="2:2" ht="12.75" x14ac:dyDescent="0.2">
      <c r="B104" s="45"/>
    </row>
    <row r="105" spans="2:2" ht="12.75" x14ac:dyDescent="0.2">
      <c r="B105" s="45"/>
    </row>
    <row r="106" spans="2:2" ht="12.75" x14ac:dyDescent="0.2">
      <c r="B106" s="45"/>
    </row>
    <row r="107" spans="2:2" ht="12.75" x14ac:dyDescent="0.2">
      <c r="B107" s="45"/>
    </row>
    <row r="108" spans="2:2" ht="12.75" x14ac:dyDescent="0.2">
      <c r="B108" s="45"/>
    </row>
    <row r="109" spans="2:2" ht="12.75" x14ac:dyDescent="0.2">
      <c r="B109" s="45"/>
    </row>
    <row r="110" spans="2:2" ht="12.75" x14ac:dyDescent="0.2">
      <c r="B110" s="45"/>
    </row>
    <row r="111" spans="2:2" ht="12.75" x14ac:dyDescent="0.2">
      <c r="B111" s="45"/>
    </row>
    <row r="112" spans="2:2" ht="12.75" x14ac:dyDescent="0.2">
      <c r="B112" s="45"/>
    </row>
    <row r="113" spans="2:2" ht="12.75" x14ac:dyDescent="0.2">
      <c r="B113" s="45"/>
    </row>
    <row r="114" spans="2:2" ht="12.75" x14ac:dyDescent="0.2">
      <c r="B114" s="45"/>
    </row>
    <row r="115" spans="2:2" ht="12.75" x14ac:dyDescent="0.2">
      <c r="B115" s="45"/>
    </row>
    <row r="116" spans="2:2" ht="12.75" x14ac:dyDescent="0.2">
      <c r="B116" s="45"/>
    </row>
    <row r="117" spans="2:2" ht="12.75" x14ac:dyDescent="0.2">
      <c r="B117" s="45"/>
    </row>
    <row r="118" spans="2:2" ht="12.75" x14ac:dyDescent="0.2">
      <c r="B118" s="45"/>
    </row>
    <row r="119" spans="2:2" ht="12.75" x14ac:dyDescent="0.2">
      <c r="B119" s="45"/>
    </row>
    <row r="120" spans="2:2" ht="12.75" x14ac:dyDescent="0.2">
      <c r="B120" s="45"/>
    </row>
    <row r="121" spans="2:2" ht="12.75" x14ac:dyDescent="0.2">
      <c r="B121" s="45"/>
    </row>
    <row r="122" spans="2:2" ht="12.75" x14ac:dyDescent="0.2">
      <c r="B122" s="45"/>
    </row>
    <row r="123" spans="2:2" ht="12.75" x14ac:dyDescent="0.2">
      <c r="B123" s="45"/>
    </row>
    <row r="124" spans="2:2" ht="12.75" x14ac:dyDescent="0.2">
      <c r="B124" s="45"/>
    </row>
    <row r="125" spans="2:2" ht="12.75" x14ac:dyDescent="0.2">
      <c r="B125" s="45"/>
    </row>
    <row r="126" spans="2:2" ht="12.75" x14ac:dyDescent="0.2">
      <c r="B126" s="45"/>
    </row>
    <row r="127" spans="2:2" ht="12.75" x14ac:dyDescent="0.2">
      <c r="B127" s="45"/>
    </row>
    <row r="128" spans="2:2" ht="12.75" x14ac:dyDescent="0.2">
      <c r="B128" s="45"/>
    </row>
    <row r="129" spans="2:2" ht="12.75" x14ac:dyDescent="0.2">
      <c r="B129" s="45"/>
    </row>
    <row r="130" spans="2:2" ht="12.75" x14ac:dyDescent="0.2">
      <c r="B130" s="45"/>
    </row>
    <row r="131" spans="2:2" ht="12.75" x14ac:dyDescent="0.2">
      <c r="B131" s="45"/>
    </row>
    <row r="132" spans="2:2" ht="12.75" x14ac:dyDescent="0.2">
      <c r="B132" s="45"/>
    </row>
    <row r="133" spans="2:2" ht="12.75" x14ac:dyDescent="0.2">
      <c r="B133" s="45"/>
    </row>
    <row r="134" spans="2:2" ht="12.75" x14ac:dyDescent="0.2">
      <c r="B134" s="45"/>
    </row>
    <row r="135" spans="2:2" ht="12.75" x14ac:dyDescent="0.2">
      <c r="B135" s="45"/>
    </row>
    <row r="136" spans="2:2" ht="12.75" x14ac:dyDescent="0.2">
      <c r="B136" s="45"/>
    </row>
    <row r="137" spans="2:2" ht="12.75" x14ac:dyDescent="0.2">
      <c r="B137" s="45"/>
    </row>
    <row r="138" spans="2:2" ht="12.75" x14ac:dyDescent="0.2">
      <c r="B138" s="45"/>
    </row>
    <row r="139" spans="2:2" ht="12.75" x14ac:dyDescent="0.2">
      <c r="B139" s="45"/>
    </row>
    <row r="140" spans="2:2" ht="12.75" x14ac:dyDescent="0.2">
      <c r="B140" s="45"/>
    </row>
    <row r="141" spans="2:2" ht="12.75" x14ac:dyDescent="0.2">
      <c r="B141" s="45"/>
    </row>
    <row r="142" spans="2:2" ht="12.75" x14ac:dyDescent="0.2">
      <c r="B142" s="45"/>
    </row>
    <row r="143" spans="2:2" ht="12.75" x14ac:dyDescent="0.2">
      <c r="B143" s="45"/>
    </row>
    <row r="144" spans="2:2" ht="12.75" x14ac:dyDescent="0.2">
      <c r="B144" s="45"/>
    </row>
    <row r="145" spans="2:2" ht="12.75" x14ac:dyDescent="0.2">
      <c r="B145" s="45"/>
    </row>
    <row r="146" spans="2:2" ht="12.75" x14ac:dyDescent="0.2">
      <c r="B146" s="45"/>
    </row>
    <row r="147" spans="2:2" ht="12.75" x14ac:dyDescent="0.2">
      <c r="B147" s="45"/>
    </row>
    <row r="148" spans="2:2" ht="12.75" x14ac:dyDescent="0.2">
      <c r="B148" s="45"/>
    </row>
    <row r="149" spans="2:2" ht="12.75" x14ac:dyDescent="0.2">
      <c r="B149" s="45"/>
    </row>
    <row r="150" spans="2:2" ht="12.75" x14ac:dyDescent="0.2">
      <c r="B150" s="45"/>
    </row>
    <row r="151" spans="2:2" ht="12.75" x14ac:dyDescent="0.2">
      <c r="B151" s="45"/>
    </row>
    <row r="152" spans="2:2" ht="12.75" x14ac:dyDescent="0.2">
      <c r="B152" s="45"/>
    </row>
    <row r="153" spans="2:2" ht="12.75" x14ac:dyDescent="0.2">
      <c r="B153" s="45"/>
    </row>
    <row r="154" spans="2:2" ht="12.75" x14ac:dyDescent="0.2">
      <c r="B154" s="45"/>
    </row>
    <row r="155" spans="2:2" ht="12.75" x14ac:dyDescent="0.2">
      <c r="B155" s="45"/>
    </row>
    <row r="156" spans="2:2" ht="12.75" x14ac:dyDescent="0.2">
      <c r="B156" s="45"/>
    </row>
    <row r="157" spans="2:2" ht="12.75" x14ac:dyDescent="0.2">
      <c r="B157" s="45"/>
    </row>
    <row r="158" spans="2:2" ht="12.75" x14ac:dyDescent="0.2">
      <c r="B158" s="45"/>
    </row>
    <row r="159" spans="2:2" ht="12.75" x14ac:dyDescent="0.2">
      <c r="B159" s="45"/>
    </row>
    <row r="160" spans="2:2" ht="12.75" x14ac:dyDescent="0.2">
      <c r="B160" s="45"/>
    </row>
    <row r="161" spans="2:2" ht="12.75" x14ac:dyDescent="0.2">
      <c r="B161" s="45"/>
    </row>
    <row r="162" spans="2:2" ht="12.75" x14ac:dyDescent="0.2">
      <c r="B162" s="45"/>
    </row>
    <row r="163" spans="2:2" ht="12.75" x14ac:dyDescent="0.2">
      <c r="B163" s="45"/>
    </row>
    <row r="164" spans="2:2" ht="12.75" x14ac:dyDescent="0.2">
      <c r="B164" s="45"/>
    </row>
    <row r="165" spans="2:2" ht="12.75" x14ac:dyDescent="0.2">
      <c r="B165" s="45"/>
    </row>
    <row r="166" spans="2:2" ht="12.75" x14ac:dyDescent="0.2">
      <c r="B166" s="45"/>
    </row>
    <row r="167" spans="2:2" ht="12.75" x14ac:dyDescent="0.2">
      <c r="B167" s="45"/>
    </row>
    <row r="168" spans="2:2" ht="12.75" x14ac:dyDescent="0.2">
      <c r="B168" s="45"/>
    </row>
    <row r="169" spans="2:2" ht="12.75" x14ac:dyDescent="0.2">
      <c r="B169" s="45"/>
    </row>
    <row r="170" spans="2:2" ht="12.75" x14ac:dyDescent="0.2">
      <c r="B170" s="45"/>
    </row>
    <row r="171" spans="2:2" ht="12.75" x14ac:dyDescent="0.2">
      <c r="B171" s="45"/>
    </row>
    <row r="172" spans="2:2" ht="12.75" x14ac:dyDescent="0.2">
      <c r="B172" s="45"/>
    </row>
    <row r="173" spans="2:2" ht="12.75" x14ac:dyDescent="0.2">
      <c r="B173" s="45"/>
    </row>
    <row r="174" spans="2:2" ht="12.75" x14ac:dyDescent="0.2">
      <c r="B174" s="45"/>
    </row>
    <row r="175" spans="2:2" ht="12.75" x14ac:dyDescent="0.2">
      <c r="B175" s="45"/>
    </row>
    <row r="176" spans="2:2" ht="12.75" x14ac:dyDescent="0.2">
      <c r="B176" s="45"/>
    </row>
    <row r="177" spans="2:2" ht="12.75" x14ac:dyDescent="0.2">
      <c r="B177" s="45"/>
    </row>
    <row r="178" spans="2:2" ht="12.75" x14ac:dyDescent="0.2">
      <c r="B178" s="45"/>
    </row>
    <row r="179" spans="2:2" ht="12.75" x14ac:dyDescent="0.2">
      <c r="B179" s="45"/>
    </row>
    <row r="180" spans="2:2" ht="12.75" x14ac:dyDescent="0.2">
      <c r="B180" s="45"/>
    </row>
    <row r="181" spans="2:2" ht="12.75" x14ac:dyDescent="0.2">
      <c r="B181" s="45"/>
    </row>
    <row r="182" spans="2:2" ht="12.75" x14ac:dyDescent="0.2">
      <c r="B182" s="45"/>
    </row>
    <row r="183" spans="2:2" ht="12.75" x14ac:dyDescent="0.2">
      <c r="B183" s="45"/>
    </row>
    <row r="184" spans="2:2" ht="12.75" x14ac:dyDescent="0.2">
      <c r="B184" s="45"/>
    </row>
    <row r="185" spans="2:2" ht="12.75" x14ac:dyDescent="0.2">
      <c r="B185" s="45"/>
    </row>
    <row r="186" spans="2:2" ht="12.75" x14ac:dyDescent="0.2">
      <c r="B186" s="45"/>
    </row>
    <row r="187" spans="2:2" ht="12.75" x14ac:dyDescent="0.2">
      <c r="B187" s="45"/>
    </row>
    <row r="188" spans="2:2" ht="12.75" x14ac:dyDescent="0.2">
      <c r="B188" s="45"/>
    </row>
    <row r="189" spans="2:2" ht="12.75" x14ac:dyDescent="0.2">
      <c r="B189" s="45"/>
    </row>
    <row r="190" spans="2:2" ht="12.75" x14ac:dyDescent="0.2">
      <c r="B190" s="45"/>
    </row>
    <row r="191" spans="2:2" ht="12.75" x14ac:dyDescent="0.2">
      <c r="B191" s="45"/>
    </row>
    <row r="192" spans="2:2" ht="12.75" x14ac:dyDescent="0.2">
      <c r="B192" s="45"/>
    </row>
    <row r="193" spans="2:2" ht="12.75" x14ac:dyDescent="0.2">
      <c r="B193" s="45"/>
    </row>
    <row r="194" spans="2:2" ht="12.75" x14ac:dyDescent="0.2">
      <c r="B194" s="45"/>
    </row>
    <row r="195" spans="2:2" ht="12.75" x14ac:dyDescent="0.2">
      <c r="B195" s="45"/>
    </row>
    <row r="196" spans="2:2" ht="12.75" x14ac:dyDescent="0.2">
      <c r="B196" s="45"/>
    </row>
    <row r="197" spans="2:2" ht="12.75" x14ac:dyDescent="0.2">
      <c r="B197" s="45"/>
    </row>
    <row r="198" spans="2:2" ht="12.75" x14ac:dyDescent="0.2">
      <c r="B198" s="45"/>
    </row>
    <row r="199" spans="2:2" ht="12.75" x14ac:dyDescent="0.2">
      <c r="B199" s="45"/>
    </row>
    <row r="200" spans="2:2" ht="12.75" x14ac:dyDescent="0.2">
      <c r="B200" s="45"/>
    </row>
    <row r="201" spans="2:2" ht="12.75" x14ac:dyDescent="0.2">
      <c r="B201" s="45"/>
    </row>
    <row r="202" spans="2:2" ht="12.75" x14ac:dyDescent="0.2">
      <c r="B202" s="45"/>
    </row>
    <row r="203" spans="2:2" ht="12.75" x14ac:dyDescent="0.2">
      <c r="B203" s="45"/>
    </row>
    <row r="204" spans="2:2" ht="12.75" x14ac:dyDescent="0.2">
      <c r="B204" s="45"/>
    </row>
    <row r="205" spans="2:2" ht="12.75" x14ac:dyDescent="0.2">
      <c r="B205" s="45"/>
    </row>
    <row r="206" spans="2:2" ht="12.75" x14ac:dyDescent="0.2">
      <c r="B206" s="45"/>
    </row>
    <row r="207" spans="2:2" ht="12.75" x14ac:dyDescent="0.2">
      <c r="B207" s="45"/>
    </row>
    <row r="208" spans="2:2" ht="12.75" x14ac:dyDescent="0.2">
      <c r="B208" s="45"/>
    </row>
    <row r="209" spans="2:2" ht="12.75" x14ac:dyDescent="0.2">
      <c r="B209" s="45"/>
    </row>
    <row r="210" spans="2:2" ht="12.75" x14ac:dyDescent="0.2">
      <c r="B210" s="45"/>
    </row>
    <row r="211" spans="2:2" ht="12.75" x14ac:dyDescent="0.2">
      <c r="B211" s="45"/>
    </row>
    <row r="212" spans="2:2" ht="12.75" x14ac:dyDescent="0.2">
      <c r="B212" s="45"/>
    </row>
    <row r="213" spans="2:2" ht="12.75" x14ac:dyDescent="0.2">
      <c r="B213" s="45"/>
    </row>
    <row r="214" spans="2:2" ht="12.75" x14ac:dyDescent="0.2">
      <c r="B214" s="45"/>
    </row>
    <row r="215" spans="2:2" ht="12.75" x14ac:dyDescent="0.2">
      <c r="B215" s="45"/>
    </row>
    <row r="216" spans="2:2" ht="12.75" x14ac:dyDescent="0.2">
      <c r="B216" s="45"/>
    </row>
    <row r="217" spans="2:2" ht="12.75" x14ac:dyDescent="0.2">
      <c r="B217" s="45"/>
    </row>
    <row r="218" spans="2:2" ht="12.75" x14ac:dyDescent="0.2">
      <c r="B218" s="45"/>
    </row>
    <row r="219" spans="2:2" ht="12.75" x14ac:dyDescent="0.2">
      <c r="B219" s="45"/>
    </row>
    <row r="220" spans="2:2" ht="12.75" x14ac:dyDescent="0.2">
      <c r="B220" s="45"/>
    </row>
    <row r="221" spans="2:2" ht="12.75" x14ac:dyDescent="0.2">
      <c r="B221" s="45"/>
    </row>
    <row r="222" spans="2:2" ht="12.75" x14ac:dyDescent="0.2">
      <c r="B222" s="45"/>
    </row>
    <row r="223" spans="2:2" ht="12.75" x14ac:dyDescent="0.2">
      <c r="B223" s="45"/>
    </row>
    <row r="224" spans="2:2" ht="12.75" x14ac:dyDescent="0.2">
      <c r="B224" s="45"/>
    </row>
    <row r="225" spans="2:2" ht="12.75" x14ac:dyDescent="0.2">
      <c r="B225" s="45"/>
    </row>
    <row r="226" spans="2:2" ht="12.75" x14ac:dyDescent="0.2">
      <c r="B226" s="45"/>
    </row>
    <row r="227" spans="2:2" ht="12.75" x14ac:dyDescent="0.2">
      <c r="B227" s="45"/>
    </row>
    <row r="228" spans="2:2" ht="12.75" x14ac:dyDescent="0.2">
      <c r="B228" s="45"/>
    </row>
    <row r="229" spans="2:2" ht="12.75" x14ac:dyDescent="0.2">
      <c r="B229" s="45"/>
    </row>
    <row r="230" spans="2:2" ht="12.75" x14ac:dyDescent="0.2">
      <c r="B230" s="45"/>
    </row>
    <row r="231" spans="2:2" ht="12.75" x14ac:dyDescent="0.2">
      <c r="B231" s="45"/>
    </row>
    <row r="232" spans="2:2" ht="12.75" x14ac:dyDescent="0.2">
      <c r="B232" s="45"/>
    </row>
    <row r="233" spans="2:2" ht="12.75" x14ac:dyDescent="0.2">
      <c r="B233" s="45"/>
    </row>
    <row r="234" spans="2:2" ht="12.75" x14ac:dyDescent="0.2">
      <c r="B234" s="45"/>
    </row>
    <row r="235" spans="2:2" ht="12.75" x14ac:dyDescent="0.2">
      <c r="B235" s="45"/>
    </row>
    <row r="236" spans="2:2" ht="12.75" x14ac:dyDescent="0.2">
      <c r="B236" s="45"/>
    </row>
    <row r="237" spans="2:2" ht="12.75" x14ac:dyDescent="0.2">
      <c r="B237" s="45"/>
    </row>
    <row r="238" spans="2:2" ht="12.75" x14ac:dyDescent="0.2">
      <c r="B238" s="45"/>
    </row>
    <row r="239" spans="2:2" ht="12.75" x14ac:dyDescent="0.2">
      <c r="B239" s="45"/>
    </row>
    <row r="240" spans="2:2" ht="12.75" x14ac:dyDescent="0.2">
      <c r="B240" s="45"/>
    </row>
    <row r="241" spans="2:2" ht="12.75" x14ac:dyDescent="0.2">
      <c r="B241" s="45"/>
    </row>
    <row r="242" spans="2:2" ht="12.75" x14ac:dyDescent="0.2">
      <c r="B242" s="45"/>
    </row>
    <row r="243" spans="2:2" ht="12.75" x14ac:dyDescent="0.2">
      <c r="B243" s="45"/>
    </row>
    <row r="244" spans="2:2" ht="12.75" x14ac:dyDescent="0.2">
      <c r="B244" s="45"/>
    </row>
    <row r="245" spans="2:2" ht="12.75" x14ac:dyDescent="0.2">
      <c r="B245" s="45"/>
    </row>
    <row r="246" spans="2:2" ht="12.75" x14ac:dyDescent="0.2">
      <c r="B246" s="45"/>
    </row>
    <row r="247" spans="2:2" ht="12.75" x14ac:dyDescent="0.2">
      <c r="B247" s="45"/>
    </row>
    <row r="248" spans="2:2" ht="12.75" x14ac:dyDescent="0.2">
      <c r="B248" s="45"/>
    </row>
    <row r="249" spans="2:2" ht="12.75" x14ac:dyDescent="0.2">
      <c r="B249" s="45"/>
    </row>
    <row r="250" spans="2:2" ht="12.75" x14ac:dyDescent="0.2">
      <c r="B250" s="45"/>
    </row>
    <row r="251" spans="2:2" ht="12.75" x14ac:dyDescent="0.2">
      <c r="B251" s="45"/>
    </row>
    <row r="252" spans="2:2" ht="12.75" x14ac:dyDescent="0.2">
      <c r="B252" s="45"/>
    </row>
    <row r="253" spans="2:2" ht="12.75" x14ac:dyDescent="0.2">
      <c r="B253" s="45"/>
    </row>
    <row r="254" spans="2:2" ht="12.75" x14ac:dyDescent="0.2">
      <c r="B254" s="45"/>
    </row>
    <row r="255" spans="2:2" ht="12.75" x14ac:dyDescent="0.2">
      <c r="B255" s="45"/>
    </row>
    <row r="256" spans="2:2" ht="12.75" x14ac:dyDescent="0.2">
      <c r="B256" s="45"/>
    </row>
    <row r="257" spans="2:2" ht="12.75" x14ac:dyDescent="0.2">
      <c r="B257" s="45"/>
    </row>
    <row r="258" spans="2:2" ht="12.75" x14ac:dyDescent="0.2">
      <c r="B258" s="45"/>
    </row>
    <row r="259" spans="2:2" ht="12.75" x14ac:dyDescent="0.2">
      <c r="B259" s="45"/>
    </row>
    <row r="260" spans="2:2" ht="12.75" x14ac:dyDescent="0.2">
      <c r="B260" s="45"/>
    </row>
    <row r="261" spans="2:2" ht="12.75" x14ac:dyDescent="0.2">
      <c r="B261" s="45"/>
    </row>
    <row r="262" spans="2:2" ht="12.75" x14ac:dyDescent="0.2">
      <c r="B262" s="45"/>
    </row>
    <row r="263" spans="2:2" ht="12.75" x14ac:dyDescent="0.2">
      <c r="B263" s="45"/>
    </row>
    <row r="264" spans="2:2" ht="12.75" x14ac:dyDescent="0.2">
      <c r="B264" s="45"/>
    </row>
    <row r="265" spans="2:2" ht="12.75" x14ac:dyDescent="0.2">
      <c r="B265" s="45"/>
    </row>
    <row r="266" spans="2:2" ht="12.75" x14ac:dyDescent="0.2">
      <c r="B266" s="45"/>
    </row>
    <row r="267" spans="2:2" ht="12.75" x14ac:dyDescent="0.2">
      <c r="B267" s="45"/>
    </row>
    <row r="268" spans="2:2" ht="12.75" x14ac:dyDescent="0.2">
      <c r="B268" s="45"/>
    </row>
    <row r="269" spans="2:2" ht="12.75" x14ac:dyDescent="0.2">
      <c r="B269" s="45"/>
    </row>
    <row r="270" spans="2:2" ht="12.75" x14ac:dyDescent="0.2">
      <c r="B270" s="45"/>
    </row>
    <row r="271" spans="2:2" ht="12.75" x14ac:dyDescent="0.2">
      <c r="B271" s="45"/>
    </row>
    <row r="272" spans="2:2" ht="12.75" x14ac:dyDescent="0.2">
      <c r="B272" s="45"/>
    </row>
    <row r="273" spans="2:2" ht="12.75" x14ac:dyDescent="0.2">
      <c r="B273" s="45"/>
    </row>
    <row r="274" spans="2:2" ht="12.75" x14ac:dyDescent="0.2">
      <c r="B274" s="45"/>
    </row>
    <row r="275" spans="2:2" ht="12.75" x14ac:dyDescent="0.2">
      <c r="B275" s="45"/>
    </row>
    <row r="276" spans="2:2" ht="12.75" x14ac:dyDescent="0.2">
      <c r="B276" s="45"/>
    </row>
    <row r="277" spans="2:2" ht="12.75" x14ac:dyDescent="0.2">
      <c r="B277" s="45"/>
    </row>
    <row r="278" spans="2:2" ht="12.75" x14ac:dyDescent="0.2">
      <c r="B278" s="45"/>
    </row>
    <row r="279" spans="2:2" ht="12.75" x14ac:dyDescent="0.2">
      <c r="B279" s="45"/>
    </row>
    <row r="280" spans="2:2" ht="12.75" x14ac:dyDescent="0.2">
      <c r="B280" s="45"/>
    </row>
    <row r="281" spans="2:2" ht="12.75" x14ac:dyDescent="0.2">
      <c r="B281" s="45"/>
    </row>
    <row r="282" spans="2:2" ht="12.75" x14ac:dyDescent="0.2">
      <c r="B282" s="45"/>
    </row>
    <row r="283" spans="2:2" ht="12.75" x14ac:dyDescent="0.2">
      <c r="B283" s="45"/>
    </row>
    <row r="284" spans="2:2" ht="12.75" x14ac:dyDescent="0.2">
      <c r="B284" s="45"/>
    </row>
    <row r="285" spans="2:2" ht="12.75" x14ac:dyDescent="0.2">
      <c r="B285" s="45"/>
    </row>
    <row r="286" spans="2:2" ht="12.75" x14ac:dyDescent="0.2">
      <c r="B286" s="45"/>
    </row>
    <row r="287" spans="2:2" ht="12.75" x14ac:dyDescent="0.2">
      <c r="B287" s="45"/>
    </row>
    <row r="288" spans="2:2" ht="12.75" x14ac:dyDescent="0.2">
      <c r="B288" s="45"/>
    </row>
    <row r="289" spans="2:2" ht="12.75" x14ac:dyDescent="0.2">
      <c r="B289" s="45"/>
    </row>
    <row r="290" spans="2:2" ht="12.75" x14ac:dyDescent="0.2">
      <c r="B290" s="45"/>
    </row>
    <row r="291" spans="2:2" ht="12.75" x14ac:dyDescent="0.2">
      <c r="B291" s="45"/>
    </row>
    <row r="292" spans="2:2" ht="12.75" x14ac:dyDescent="0.2">
      <c r="B292" s="45"/>
    </row>
    <row r="293" spans="2:2" ht="12.75" x14ac:dyDescent="0.2">
      <c r="B293" s="45"/>
    </row>
    <row r="294" spans="2:2" ht="12.75" x14ac:dyDescent="0.2">
      <c r="B294" s="45"/>
    </row>
    <row r="295" spans="2:2" ht="12.75" x14ac:dyDescent="0.2">
      <c r="B295" s="45"/>
    </row>
    <row r="296" spans="2:2" ht="12.75" x14ac:dyDescent="0.2">
      <c r="B296" s="45"/>
    </row>
    <row r="297" spans="2:2" ht="12.75" x14ac:dyDescent="0.2">
      <c r="B297" s="45"/>
    </row>
    <row r="298" spans="2:2" ht="12.75" x14ac:dyDescent="0.2">
      <c r="B298" s="45"/>
    </row>
    <row r="299" spans="2:2" ht="12.75" x14ac:dyDescent="0.2">
      <c r="B299" s="45"/>
    </row>
    <row r="300" spans="2:2" ht="12.75" x14ac:dyDescent="0.2">
      <c r="B300" s="45"/>
    </row>
    <row r="301" spans="2:2" ht="12.75" x14ac:dyDescent="0.2">
      <c r="B301" s="45"/>
    </row>
    <row r="302" spans="2:2" ht="12.75" x14ac:dyDescent="0.2">
      <c r="B302" s="45"/>
    </row>
    <row r="303" spans="2:2" ht="12.75" x14ac:dyDescent="0.2">
      <c r="B303" s="45"/>
    </row>
    <row r="304" spans="2:2" ht="12.75" x14ac:dyDescent="0.2">
      <c r="B304" s="45"/>
    </row>
    <row r="305" spans="2:2" ht="12.75" x14ac:dyDescent="0.2">
      <c r="B305" s="45"/>
    </row>
    <row r="306" spans="2:2" ht="12.75" x14ac:dyDescent="0.2">
      <c r="B306" s="45"/>
    </row>
    <row r="307" spans="2:2" ht="12.75" x14ac:dyDescent="0.2">
      <c r="B307" s="45"/>
    </row>
    <row r="308" spans="2:2" ht="12.75" x14ac:dyDescent="0.2">
      <c r="B308" s="45"/>
    </row>
    <row r="309" spans="2:2" ht="12.75" x14ac:dyDescent="0.2">
      <c r="B309" s="45"/>
    </row>
    <row r="310" spans="2:2" ht="12.75" x14ac:dyDescent="0.2">
      <c r="B310" s="45"/>
    </row>
    <row r="311" spans="2:2" ht="12.75" x14ac:dyDescent="0.2">
      <c r="B311" s="45"/>
    </row>
    <row r="312" spans="2:2" ht="12.75" x14ac:dyDescent="0.2">
      <c r="B312" s="45"/>
    </row>
    <row r="313" spans="2:2" ht="12.75" x14ac:dyDescent="0.2">
      <c r="B313" s="45"/>
    </row>
    <row r="314" spans="2:2" ht="12.75" x14ac:dyDescent="0.2">
      <c r="B314" s="45"/>
    </row>
    <row r="315" spans="2:2" ht="12.75" x14ac:dyDescent="0.2">
      <c r="B315" s="45"/>
    </row>
    <row r="316" spans="2:2" ht="12.75" x14ac:dyDescent="0.2">
      <c r="B316" s="45"/>
    </row>
    <row r="317" spans="2:2" ht="12.75" x14ac:dyDescent="0.2">
      <c r="B317" s="45"/>
    </row>
    <row r="318" spans="2:2" ht="12.75" x14ac:dyDescent="0.2">
      <c r="B318" s="45"/>
    </row>
    <row r="319" spans="2:2" ht="12.75" x14ac:dyDescent="0.2">
      <c r="B319" s="45"/>
    </row>
    <row r="320" spans="2:2" ht="12.75" x14ac:dyDescent="0.2">
      <c r="B320" s="45"/>
    </row>
    <row r="321" spans="2:2" ht="12.75" x14ac:dyDescent="0.2">
      <c r="B321" s="45"/>
    </row>
    <row r="322" spans="2:2" ht="12.75" x14ac:dyDescent="0.2">
      <c r="B322" s="45"/>
    </row>
    <row r="323" spans="2:2" ht="12.75" x14ac:dyDescent="0.2">
      <c r="B323" s="45"/>
    </row>
    <row r="324" spans="2:2" ht="12.75" x14ac:dyDescent="0.2">
      <c r="B324" s="45"/>
    </row>
    <row r="325" spans="2:2" ht="12.75" x14ac:dyDescent="0.2">
      <c r="B325" s="45"/>
    </row>
    <row r="326" spans="2:2" ht="12.75" x14ac:dyDescent="0.2">
      <c r="B326" s="45"/>
    </row>
    <row r="327" spans="2:2" ht="12.75" x14ac:dyDescent="0.2">
      <c r="B327" s="45"/>
    </row>
    <row r="328" spans="2:2" ht="12.75" x14ac:dyDescent="0.2">
      <c r="B328" s="45"/>
    </row>
    <row r="329" spans="2:2" ht="12.75" x14ac:dyDescent="0.2">
      <c r="B329" s="45"/>
    </row>
    <row r="330" spans="2:2" ht="12.75" x14ac:dyDescent="0.2">
      <c r="B330" s="45"/>
    </row>
    <row r="331" spans="2:2" ht="12.75" x14ac:dyDescent="0.2">
      <c r="B331" s="45"/>
    </row>
    <row r="332" spans="2:2" ht="12.75" x14ac:dyDescent="0.2">
      <c r="B332" s="45"/>
    </row>
    <row r="333" spans="2:2" ht="12.75" x14ac:dyDescent="0.2">
      <c r="B333" s="45"/>
    </row>
    <row r="334" spans="2:2" ht="12.75" x14ac:dyDescent="0.2">
      <c r="B334" s="45"/>
    </row>
    <row r="335" spans="2:2" ht="12.75" x14ac:dyDescent="0.2">
      <c r="B335" s="45"/>
    </row>
    <row r="336" spans="2:2" ht="12.75" x14ac:dyDescent="0.2">
      <c r="B336" s="45"/>
    </row>
    <row r="337" spans="2:2" ht="12.75" x14ac:dyDescent="0.2">
      <c r="B337" s="45"/>
    </row>
    <row r="338" spans="2:2" ht="12.75" x14ac:dyDescent="0.2">
      <c r="B338" s="45"/>
    </row>
    <row r="339" spans="2:2" ht="12.75" x14ac:dyDescent="0.2">
      <c r="B339" s="45"/>
    </row>
    <row r="340" spans="2:2" ht="12.75" x14ac:dyDescent="0.2">
      <c r="B340" s="45"/>
    </row>
    <row r="341" spans="2:2" ht="12.75" x14ac:dyDescent="0.2">
      <c r="B341" s="45"/>
    </row>
    <row r="342" spans="2:2" ht="12.75" x14ac:dyDescent="0.2">
      <c r="B342" s="45"/>
    </row>
    <row r="343" spans="2:2" ht="12.75" x14ac:dyDescent="0.2">
      <c r="B343" s="45"/>
    </row>
    <row r="344" spans="2:2" ht="12.75" x14ac:dyDescent="0.2">
      <c r="B344" s="45"/>
    </row>
    <row r="345" spans="2:2" ht="12.75" x14ac:dyDescent="0.2">
      <c r="B345" s="45"/>
    </row>
    <row r="346" spans="2:2" ht="12.75" x14ac:dyDescent="0.2">
      <c r="B346" s="45"/>
    </row>
    <row r="347" spans="2:2" ht="12.75" x14ac:dyDescent="0.2">
      <c r="B347" s="45"/>
    </row>
    <row r="348" spans="2:2" ht="12.75" x14ac:dyDescent="0.2">
      <c r="B348" s="45"/>
    </row>
    <row r="349" spans="2:2" ht="12.75" x14ac:dyDescent="0.2">
      <c r="B349" s="45"/>
    </row>
    <row r="350" spans="2:2" ht="12.75" x14ac:dyDescent="0.2">
      <c r="B350" s="45"/>
    </row>
    <row r="351" spans="2:2" ht="12.75" x14ac:dyDescent="0.2">
      <c r="B351" s="45"/>
    </row>
    <row r="352" spans="2:2" ht="12.75" x14ac:dyDescent="0.2">
      <c r="B352" s="45"/>
    </row>
    <row r="353" spans="2:2" ht="12.75" x14ac:dyDescent="0.2">
      <c r="B353" s="45"/>
    </row>
    <row r="354" spans="2:2" ht="12.75" x14ac:dyDescent="0.2">
      <c r="B354" s="45"/>
    </row>
    <row r="355" spans="2:2" ht="12.75" x14ac:dyDescent="0.2">
      <c r="B355" s="45"/>
    </row>
    <row r="356" spans="2:2" ht="12.75" x14ac:dyDescent="0.2">
      <c r="B356" s="45"/>
    </row>
    <row r="357" spans="2:2" ht="12.75" x14ac:dyDescent="0.2">
      <c r="B357" s="45"/>
    </row>
    <row r="358" spans="2:2" ht="12.75" x14ac:dyDescent="0.2">
      <c r="B358" s="45"/>
    </row>
    <row r="359" spans="2:2" ht="12.75" x14ac:dyDescent="0.2">
      <c r="B359" s="45"/>
    </row>
    <row r="360" spans="2:2" ht="12.75" x14ac:dyDescent="0.2">
      <c r="B360" s="45"/>
    </row>
    <row r="361" spans="2:2" ht="12.75" x14ac:dyDescent="0.2">
      <c r="B361" s="45"/>
    </row>
    <row r="362" spans="2:2" ht="12.75" x14ac:dyDescent="0.2">
      <c r="B362" s="45"/>
    </row>
    <row r="363" spans="2:2" ht="12.75" x14ac:dyDescent="0.2">
      <c r="B363" s="45"/>
    </row>
    <row r="364" spans="2:2" ht="12.75" x14ac:dyDescent="0.2">
      <c r="B364" s="45"/>
    </row>
    <row r="365" spans="2:2" ht="12.75" x14ac:dyDescent="0.2">
      <c r="B365" s="45"/>
    </row>
    <row r="366" spans="2:2" ht="12.75" x14ac:dyDescent="0.2">
      <c r="B366" s="45"/>
    </row>
    <row r="367" spans="2:2" ht="12.75" x14ac:dyDescent="0.2">
      <c r="B367" s="45"/>
    </row>
    <row r="368" spans="2:2" ht="12.75" x14ac:dyDescent="0.2">
      <c r="B368" s="45"/>
    </row>
    <row r="369" spans="2:2" ht="12.75" x14ac:dyDescent="0.2">
      <c r="B369" s="45"/>
    </row>
    <row r="370" spans="2:2" ht="12.75" x14ac:dyDescent="0.2">
      <c r="B370" s="45"/>
    </row>
    <row r="371" spans="2:2" ht="12.75" x14ac:dyDescent="0.2">
      <c r="B371" s="45"/>
    </row>
    <row r="372" spans="2:2" ht="12.75" x14ac:dyDescent="0.2">
      <c r="B372" s="45"/>
    </row>
    <row r="373" spans="2:2" ht="12.75" x14ac:dyDescent="0.2">
      <c r="B373" s="45"/>
    </row>
    <row r="374" spans="2:2" ht="12.75" x14ac:dyDescent="0.2">
      <c r="B374" s="45"/>
    </row>
    <row r="375" spans="2:2" ht="12.75" x14ac:dyDescent="0.2">
      <c r="B375" s="45"/>
    </row>
    <row r="376" spans="2:2" ht="12.75" x14ac:dyDescent="0.2">
      <c r="B376" s="45"/>
    </row>
    <row r="377" spans="2:2" ht="12.75" x14ac:dyDescent="0.2">
      <c r="B377" s="45"/>
    </row>
    <row r="378" spans="2:2" ht="12.75" x14ac:dyDescent="0.2">
      <c r="B378" s="45"/>
    </row>
    <row r="379" spans="2:2" ht="12.75" x14ac:dyDescent="0.2">
      <c r="B379" s="45"/>
    </row>
    <row r="380" spans="2:2" ht="12.75" x14ac:dyDescent="0.2">
      <c r="B380" s="45"/>
    </row>
    <row r="381" spans="2:2" ht="12.75" x14ac:dyDescent="0.2">
      <c r="B381" s="45"/>
    </row>
    <row r="382" spans="2:2" ht="12.75" x14ac:dyDescent="0.2">
      <c r="B382" s="45"/>
    </row>
    <row r="383" spans="2:2" ht="12.75" x14ac:dyDescent="0.2">
      <c r="B383" s="45"/>
    </row>
    <row r="384" spans="2:2" ht="12.75" x14ac:dyDescent="0.2">
      <c r="B384" s="45"/>
    </row>
    <row r="385" spans="2:2" ht="12.75" x14ac:dyDescent="0.2">
      <c r="B385" s="45"/>
    </row>
    <row r="386" spans="2:2" ht="12.75" x14ac:dyDescent="0.2">
      <c r="B386" s="45"/>
    </row>
    <row r="387" spans="2:2" ht="12.75" x14ac:dyDescent="0.2">
      <c r="B387" s="45"/>
    </row>
    <row r="388" spans="2:2" ht="12.75" x14ac:dyDescent="0.2">
      <c r="B388" s="45"/>
    </row>
    <row r="389" spans="2:2" ht="12.75" x14ac:dyDescent="0.2">
      <c r="B389" s="45"/>
    </row>
    <row r="390" spans="2:2" ht="12.75" x14ac:dyDescent="0.2">
      <c r="B390" s="45"/>
    </row>
    <row r="391" spans="2:2" ht="12.75" x14ac:dyDescent="0.2">
      <c r="B391" s="45"/>
    </row>
    <row r="392" spans="2:2" ht="12.75" x14ac:dyDescent="0.2">
      <c r="B392" s="45"/>
    </row>
    <row r="393" spans="2:2" ht="12.75" x14ac:dyDescent="0.2">
      <c r="B393" s="45"/>
    </row>
    <row r="394" spans="2:2" ht="12.75" x14ac:dyDescent="0.2">
      <c r="B394" s="45"/>
    </row>
    <row r="395" spans="2:2" ht="12.75" x14ac:dyDescent="0.2">
      <c r="B395" s="45"/>
    </row>
    <row r="396" spans="2:2" ht="12.75" x14ac:dyDescent="0.2">
      <c r="B396" s="45"/>
    </row>
    <row r="397" spans="2:2" ht="12.75" x14ac:dyDescent="0.2">
      <c r="B397" s="45"/>
    </row>
    <row r="398" spans="2:2" ht="12.75" x14ac:dyDescent="0.2">
      <c r="B398" s="45"/>
    </row>
    <row r="399" spans="2:2" ht="12.75" x14ac:dyDescent="0.2">
      <c r="B399" s="45"/>
    </row>
    <row r="400" spans="2:2" ht="12.75" x14ac:dyDescent="0.2">
      <c r="B400" s="45"/>
    </row>
    <row r="401" spans="2:2" ht="12.75" x14ac:dyDescent="0.2">
      <c r="B401" s="45"/>
    </row>
    <row r="402" spans="2:2" ht="12.75" x14ac:dyDescent="0.2">
      <c r="B402" s="45"/>
    </row>
    <row r="403" spans="2:2" ht="12.75" x14ac:dyDescent="0.2">
      <c r="B403" s="45"/>
    </row>
    <row r="404" spans="2:2" ht="12.75" x14ac:dyDescent="0.2">
      <c r="B404" s="45"/>
    </row>
    <row r="405" spans="2:2" ht="12.75" x14ac:dyDescent="0.2">
      <c r="B405" s="45"/>
    </row>
    <row r="406" spans="2:2" ht="12.75" x14ac:dyDescent="0.2">
      <c r="B406" s="45"/>
    </row>
    <row r="407" spans="2:2" ht="12.75" x14ac:dyDescent="0.2">
      <c r="B407" s="45"/>
    </row>
    <row r="408" spans="2:2" ht="12.75" x14ac:dyDescent="0.2">
      <c r="B408" s="45"/>
    </row>
    <row r="409" spans="2:2" ht="12.75" x14ac:dyDescent="0.2">
      <c r="B409" s="45"/>
    </row>
    <row r="410" spans="2:2" ht="12.75" x14ac:dyDescent="0.2">
      <c r="B410" s="45"/>
    </row>
    <row r="411" spans="2:2" ht="12.75" x14ac:dyDescent="0.2">
      <c r="B411" s="45"/>
    </row>
    <row r="412" spans="2:2" ht="12.75" x14ac:dyDescent="0.2">
      <c r="B412" s="45"/>
    </row>
    <row r="413" spans="2:2" ht="12.75" x14ac:dyDescent="0.2">
      <c r="B413" s="45"/>
    </row>
    <row r="414" spans="2:2" ht="12.75" x14ac:dyDescent="0.2">
      <c r="B414" s="45"/>
    </row>
    <row r="415" spans="2:2" ht="12.75" x14ac:dyDescent="0.2">
      <c r="B415" s="45"/>
    </row>
    <row r="416" spans="2:2" ht="12.75" x14ac:dyDescent="0.2">
      <c r="B416" s="45"/>
    </row>
    <row r="417" spans="2:2" ht="12.75" x14ac:dyDescent="0.2">
      <c r="B417" s="45"/>
    </row>
    <row r="418" spans="2:2" ht="12.75" x14ac:dyDescent="0.2">
      <c r="B418" s="45"/>
    </row>
    <row r="419" spans="2:2" ht="12.75" x14ac:dyDescent="0.2">
      <c r="B419" s="45"/>
    </row>
    <row r="420" spans="2:2" ht="12.75" x14ac:dyDescent="0.2">
      <c r="B420" s="45"/>
    </row>
    <row r="421" spans="2:2" ht="12.75" x14ac:dyDescent="0.2">
      <c r="B421" s="45"/>
    </row>
    <row r="422" spans="2:2" ht="12.75" x14ac:dyDescent="0.2">
      <c r="B422" s="45"/>
    </row>
    <row r="423" spans="2:2" ht="12.75" x14ac:dyDescent="0.2">
      <c r="B423" s="45"/>
    </row>
    <row r="424" spans="2:2" ht="12.75" x14ac:dyDescent="0.2">
      <c r="B424" s="45"/>
    </row>
    <row r="425" spans="2:2" ht="12.75" x14ac:dyDescent="0.2">
      <c r="B425" s="45"/>
    </row>
    <row r="426" spans="2:2" ht="12.75" x14ac:dyDescent="0.2">
      <c r="B426" s="45"/>
    </row>
    <row r="427" spans="2:2" ht="12.75" x14ac:dyDescent="0.2">
      <c r="B427" s="45"/>
    </row>
    <row r="428" spans="2:2" ht="12.75" x14ac:dyDescent="0.2">
      <c r="B428" s="45"/>
    </row>
    <row r="429" spans="2:2" ht="12.75" x14ac:dyDescent="0.2">
      <c r="B429" s="45"/>
    </row>
    <row r="430" spans="2:2" ht="12.75" x14ac:dyDescent="0.2">
      <c r="B430" s="45"/>
    </row>
    <row r="431" spans="2:2" ht="12.75" x14ac:dyDescent="0.2">
      <c r="B431" s="45"/>
    </row>
    <row r="432" spans="2:2" ht="12.75" x14ac:dyDescent="0.2">
      <c r="B432" s="45"/>
    </row>
    <row r="433" spans="2:2" ht="12.75" x14ac:dyDescent="0.2">
      <c r="B433" s="45"/>
    </row>
    <row r="434" spans="2:2" ht="12.75" x14ac:dyDescent="0.2">
      <c r="B434" s="45"/>
    </row>
    <row r="435" spans="2:2" ht="12.75" x14ac:dyDescent="0.2">
      <c r="B435" s="45"/>
    </row>
    <row r="436" spans="2:2" ht="12.75" x14ac:dyDescent="0.2">
      <c r="B436" s="45"/>
    </row>
    <row r="437" spans="2:2" ht="12.75" x14ac:dyDescent="0.2">
      <c r="B437" s="45"/>
    </row>
    <row r="438" spans="2:2" ht="12.75" x14ac:dyDescent="0.2">
      <c r="B438" s="45"/>
    </row>
    <row r="439" spans="2:2" ht="12.75" x14ac:dyDescent="0.2">
      <c r="B439" s="45"/>
    </row>
    <row r="440" spans="2:2" ht="12.75" x14ac:dyDescent="0.2">
      <c r="B440" s="45"/>
    </row>
    <row r="441" spans="2:2" ht="12.75" x14ac:dyDescent="0.2">
      <c r="B441" s="45"/>
    </row>
    <row r="442" spans="2:2" ht="12.75" x14ac:dyDescent="0.2">
      <c r="B442" s="45"/>
    </row>
    <row r="443" spans="2:2" ht="12.75" x14ac:dyDescent="0.2">
      <c r="B443" s="45"/>
    </row>
    <row r="444" spans="2:2" ht="12.75" x14ac:dyDescent="0.2">
      <c r="B444" s="45"/>
    </row>
    <row r="445" spans="2:2" ht="12.75" x14ac:dyDescent="0.2">
      <c r="B445" s="45"/>
    </row>
    <row r="446" spans="2:2" ht="12.75" x14ac:dyDescent="0.2">
      <c r="B446" s="45"/>
    </row>
    <row r="447" spans="2:2" ht="12.75" x14ac:dyDescent="0.2">
      <c r="B447" s="45"/>
    </row>
    <row r="448" spans="2:2" ht="12.75" x14ac:dyDescent="0.2">
      <c r="B448" s="45"/>
    </row>
    <row r="449" spans="2:2" ht="12.75" x14ac:dyDescent="0.2">
      <c r="B449" s="45"/>
    </row>
    <row r="450" spans="2:2" ht="12.75" x14ac:dyDescent="0.2">
      <c r="B450" s="45"/>
    </row>
    <row r="451" spans="2:2" ht="12.75" x14ac:dyDescent="0.2">
      <c r="B451" s="45"/>
    </row>
    <row r="452" spans="2:2" ht="12.75" x14ac:dyDescent="0.2">
      <c r="B452" s="45"/>
    </row>
    <row r="453" spans="2:2" ht="12.75" x14ac:dyDescent="0.2">
      <c r="B453" s="45"/>
    </row>
    <row r="454" spans="2:2" ht="12.75" x14ac:dyDescent="0.2">
      <c r="B454" s="45"/>
    </row>
    <row r="455" spans="2:2" ht="12.75" x14ac:dyDescent="0.2">
      <c r="B455" s="45"/>
    </row>
    <row r="456" spans="2:2" ht="12.75" x14ac:dyDescent="0.2">
      <c r="B456" s="45"/>
    </row>
    <row r="457" spans="2:2" ht="12.75" x14ac:dyDescent="0.2">
      <c r="B457" s="45"/>
    </row>
    <row r="458" spans="2:2" ht="12.75" x14ac:dyDescent="0.2">
      <c r="B458" s="45"/>
    </row>
    <row r="459" spans="2:2" ht="12.75" x14ac:dyDescent="0.2">
      <c r="B459" s="45"/>
    </row>
    <row r="460" spans="2:2" ht="12.75" x14ac:dyDescent="0.2">
      <c r="B460" s="45"/>
    </row>
    <row r="461" spans="2:2" ht="12.75" x14ac:dyDescent="0.2">
      <c r="B461" s="45"/>
    </row>
    <row r="462" spans="2:2" ht="12.75" x14ac:dyDescent="0.2">
      <c r="B462" s="45"/>
    </row>
    <row r="463" spans="2:2" ht="12.75" x14ac:dyDescent="0.2">
      <c r="B463" s="45"/>
    </row>
    <row r="464" spans="2:2" ht="12.75" x14ac:dyDescent="0.2">
      <c r="B464" s="45"/>
    </row>
    <row r="465" spans="2:2" ht="12.75" x14ac:dyDescent="0.2">
      <c r="B465" s="45"/>
    </row>
    <row r="466" spans="2:2" ht="12.75" x14ac:dyDescent="0.2">
      <c r="B466" s="45"/>
    </row>
    <row r="467" spans="2:2" ht="12.75" x14ac:dyDescent="0.2">
      <c r="B467" s="45"/>
    </row>
    <row r="468" spans="2:2" ht="12.75" x14ac:dyDescent="0.2">
      <c r="B468" s="45"/>
    </row>
    <row r="469" spans="2:2" ht="12.75" x14ac:dyDescent="0.2">
      <c r="B469" s="45"/>
    </row>
    <row r="470" spans="2:2" ht="12.75" x14ac:dyDescent="0.2">
      <c r="B470" s="45"/>
    </row>
    <row r="471" spans="2:2" ht="12.75" x14ac:dyDescent="0.2">
      <c r="B471" s="45"/>
    </row>
    <row r="472" spans="2:2" ht="12.75" x14ac:dyDescent="0.2">
      <c r="B472" s="45"/>
    </row>
    <row r="473" spans="2:2" ht="12.75" x14ac:dyDescent="0.2">
      <c r="B473" s="45"/>
    </row>
    <row r="474" spans="2:2" ht="12.75" x14ac:dyDescent="0.2">
      <c r="B474" s="45"/>
    </row>
    <row r="475" spans="2:2" ht="12.75" x14ac:dyDescent="0.2">
      <c r="B475" s="45"/>
    </row>
    <row r="476" spans="2:2" ht="12.75" x14ac:dyDescent="0.2">
      <c r="B476" s="45"/>
    </row>
    <row r="477" spans="2:2" ht="12.75" x14ac:dyDescent="0.2">
      <c r="B477" s="45"/>
    </row>
    <row r="478" spans="2:2" ht="12.75" x14ac:dyDescent="0.2">
      <c r="B478" s="45"/>
    </row>
    <row r="479" spans="2:2" ht="12.75" x14ac:dyDescent="0.2">
      <c r="B479" s="45"/>
    </row>
    <row r="480" spans="2:2" ht="12.75" x14ac:dyDescent="0.2">
      <c r="B480" s="45"/>
    </row>
    <row r="481" spans="2:2" ht="12.75" x14ac:dyDescent="0.2">
      <c r="B481" s="45"/>
    </row>
    <row r="482" spans="2:2" ht="12.75" x14ac:dyDescent="0.2">
      <c r="B482" s="45"/>
    </row>
    <row r="483" spans="2:2" ht="12.75" x14ac:dyDescent="0.2">
      <c r="B483" s="45"/>
    </row>
    <row r="484" spans="2:2" ht="12.75" x14ac:dyDescent="0.2">
      <c r="B484" s="45"/>
    </row>
    <row r="485" spans="2:2" ht="12.75" x14ac:dyDescent="0.2">
      <c r="B485" s="45"/>
    </row>
    <row r="486" spans="2:2" ht="12.75" x14ac:dyDescent="0.2">
      <c r="B486" s="45"/>
    </row>
    <row r="487" spans="2:2" ht="12.75" x14ac:dyDescent="0.2">
      <c r="B487" s="45"/>
    </row>
    <row r="488" spans="2:2" ht="12.75" x14ac:dyDescent="0.2">
      <c r="B488" s="45"/>
    </row>
    <row r="489" spans="2:2" ht="12.75" x14ac:dyDescent="0.2">
      <c r="B489" s="45"/>
    </row>
    <row r="490" spans="2:2" ht="12.75" x14ac:dyDescent="0.2">
      <c r="B490" s="45"/>
    </row>
    <row r="491" spans="2:2" ht="12.75" x14ac:dyDescent="0.2">
      <c r="B491" s="45"/>
    </row>
    <row r="492" spans="2:2" ht="12.75" x14ac:dyDescent="0.2">
      <c r="B492" s="45"/>
    </row>
    <row r="493" spans="2:2" ht="12.75" x14ac:dyDescent="0.2">
      <c r="B493" s="45"/>
    </row>
    <row r="494" spans="2:2" ht="12.75" x14ac:dyDescent="0.2">
      <c r="B494" s="45"/>
    </row>
    <row r="495" spans="2:2" ht="12.75" x14ac:dyDescent="0.2">
      <c r="B495" s="45"/>
    </row>
    <row r="496" spans="2:2" ht="12.75" x14ac:dyDescent="0.2">
      <c r="B496" s="45"/>
    </row>
    <row r="497" spans="2:2" ht="12.75" x14ac:dyDescent="0.2">
      <c r="B497" s="45"/>
    </row>
    <row r="498" spans="2:2" ht="12.75" x14ac:dyDescent="0.2">
      <c r="B498" s="45"/>
    </row>
    <row r="499" spans="2:2" ht="12.75" x14ac:dyDescent="0.2">
      <c r="B499" s="45"/>
    </row>
    <row r="500" spans="2:2" ht="12.75" x14ac:dyDescent="0.2">
      <c r="B500" s="45"/>
    </row>
    <row r="501" spans="2:2" ht="12.75" x14ac:dyDescent="0.2">
      <c r="B501" s="45"/>
    </row>
    <row r="502" spans="2:2" ht="12.75" x14ac:dyDescent="0.2">
      <c r="B502" s="45"/>
    </row>
    <row r="503" spans="2:2" ht="12.75" x14ac:dyDescent="0.2">
      <c r="B503" s="45"/>
    </row>
    <row r="504" spans="2:2" ht="12.75" x14ac:dyDescent="0.2">
      <c r="B504" s="45"/>
    </row>
    <row r="505" spans="2:2" ht="12.75" x14ac:dyDescent="0.2">
      <c r="B505" s="45"/>
    </row>
    <row r="506" spans="2:2" ht="12.75" x14ac:dyDescent="0.2">
      <c r="B506" s="45"/>
    </row>
    <row r="507" spans="2:2" ht="12.75" x14ac:dyDescent="0.2">
      <c r="B507" s="45"/>
    </row>
    <row r="508" spans="2:2" ht="12.75" x14ac:dyDescent="0.2">
      <c r="B508" s="45"/>
    </row>
    <row r="509" spans="2:2" ht="12.75" x14ac:dyDescent="0.2">
      <c r="B509" s="45"/>
    </row>
    <row r="510" spans="2:2" ht="12.75" x14ac:dyDescent="0.2">
      <c r="B510" s="45"/>
    </row>
    <row r="511" spans="2:2" ht="12.75" x14ac:dyDescent="0.2">
      <c r="B511" s="45"/>
    </row>
    <row r="512" spans="2:2" ht="12.75" x14ac:dyDescent="0.2">
      <c r="B512" s="45"/>
    </row>
    <row r="513" spans="2:2" ht="12.75" x14ac:dyDescent="0.2">
      <c r="B513" s="45"/>
    </row>
    <row r="514" spans="2:2" ht="12.75" x14ac:dyDescent="0.2">
      <c r="B514" s="45"/>
    </row>
    <row r="515" spans="2:2" ht="12.75" x14ac:dyDescent="0.2">
      <c r="B515" s="45"/>
    </row>
    <row r="516" spans="2:2" ht="12.75" x14ac:dyDescent="0.2">
      <c r="B516" s="45"/>
    </row>
    <row r="517" spans="2:2" ht="12.75" x14ac:dyDescent="0.2">
      <c r="B517" s="45"/>
    </row>
    <row r="518" spans="2:2" ht="12.75" x14ac:dyDescent="0.2">
      <c r="B518" s="45"/>
    </row>
    <row r="519" spans="2:2" ht="12.75" x14ac:dyDescent="0.2">
      <c r="B519" s="45"/>
    </row>
    <row r="520" spans="2:2" ht="12.75" x14ac:dyDescent="0.2">
      <c r="B520" s="45"/>
    </row>
    <row r="521" spans="2:2" ht="12.75" x14ac:dyDescent="0.2">
      <c r="B521" s="45"/>
    </row>
    <row r="522" spans="2:2" ht="12.75" x14ac:dyDescent="0.2">
      <c r="B522" s="45"/>
    </row>
    <row r="523" spans="2:2" ht="12.75" x14ac:dyDescent="0.2">
      <c r="B523" s="45"/>
    </row>
    <row r="524" spans="2:2" ht="12.75" x14ac:dyDescent="0.2">
      <c r="B524" s="45"/>
    </row>
    <row r="525" spans="2:2" ht="12.75" x14ac:dyDescent="0.2">
      <c r="B525" s="45"/>
    </row>
    <row r="526" spans="2:2" ht="12.75" x14ac:dyDescent="0.2">
      <c r="B526" s="45"/>
    </row>
    <row r="527" spans="2:2" ht="12.75" x14ac:dyDescent="0.2">
      <c r="B527" s="45"/>
    </row>
    <row r="528" spans="2:2" ht="12.75" x14ac:dyDescent="0.2">
      <c r="B528" s="45"/>
    </row>
    <row r="529" spans="2:2" ht="12.75" x14ac:dyDescent="0.2">
      <c r="B529" s="45"/>
    </row>
    <row r="530" spans="2:2" ht="12.75" x14ac:dyDescent="0.2">
      <c r="B530" s="45"/>
    </row>
    <row r="531" spans="2:2" ht="12.75" x14ac:dyDescent="0.2">
      <c r="B531" s="45"/>
    </row>
    <row r="532" spans="2:2" ht="12.75" x14ac:dyDescent="0.2">
      <c r="B532" s="45"/>
    </row>
    <row r="533" spans="2:2" ht="12.75" x14ac:dyDescent="0.2">
      <c r="B533" s="45"/>
    </row>
    <row r="534" spans="2:2" ht="12.75" x14ac:dyDescent="0.2">
      <c r="B534" s="45"/>
    </row>
    <row r="535" spans="2:2" ht="12.75" x14ac:dyDescent="0.2">
      <c r="B535" s="45"/>
    </row>
    <row r="536" spans="2:2" ht="12.75" x14ac:dyDescent="0.2">
      <c r="B536" s="45"/>
    </row>
    <row r="537" spans="2:2" ht="12.75" x14ac:dyDescent="0.2">
      <c r="B537" s="45"/>
    </row>
    <row r="538" spans="2:2" ht="12.75" x14ac:dyDescent="0.2">
      <c r="B538" s="45"/>
    </row>
    <row r="539" spans="2:2" ht="12.75" x14ac:dyDescent="0.2">
      <c r="B539" s="45"/>
    </row>
    <row r="540" spans="2:2" ht="12.75" x14ac:dyDescent="0.2">
      <c r="B540" s="45"/>
    </row>
    <row r="541" spans="2:2" ht="12.75" x14ac:dyDescent="0.2">
      <c r="B541" s="45"/>
    </row>
    <row r="542" spans="2:2" ht="12.75" x14ac:dyDescent="0.2">
      <c r="B542" s="45"/>
    </row>
    <row r="543" spans="2:2" ht="12.75" x14ac:dyDescent="0.2">
      <c r="B543" s="45"/>
    </row>
    <row r="544" spans="2:2" ht="12.75" x14ac:dyDescent="0.2">
      <c r="B544" s="45"/>
    </row>
    <row r="545" spans="2:2" ht="12.75" x14ac:dyDescent="0.2">
      <c r="B545" s="45"/>
    </row>
    <row r="546" spans="2:2" ht="12.75" x14ac:dyDescent="0.2">
      <c r="B546" s="45"/>
    </row>
    <row r="547" spans="2:2" ht="12.75" x14ac:dyDescent="0.2">
      <c r="B547" s="45"/>
    </row>
    <row r="548" spans="2:2" ht="12.75" x14ac:dyDescent="0.2">
      <c r="B548" s="45"/>
    </row>
    <row r="549" spans="2:2" ht="12.75" x14ac:dyDescent="0.2">
      <c r="B549" s="45"/>
    </row>
    <row r="550" spans="2:2" ht="12.75" x14ac:dyDescent="0.2">
      <c r="B550" s="45"/>
    </row>
    <row r="551" spans="2:2" ht="12.75" x14ac:dyDescent="0.2">
      <c r="B551" s="45"/>
    </row>
    <row r="552" spans="2:2" ht="12.75" x14ac:dyDescent="0.2">
      <c r="B552" s="45"/>
    </row>
    <row r="553" spans="2:2" ht="12.75" x14ac:dyDescent="0.2">
      <c r="B553" s="45"/>
    </row>
    <row r="554" spans="2:2" ht="12.75" x14ac:dyDescent="0.2">
      <c r="B554" s="45"/>
    </row>
    <row r="555" spans="2:2" ht="12.75" x14ac:dyDescent="0.2">
      <c r="B555" s="45"/>
    </row>
    <row r="556" spans="2:2" ht="12.75" x14ac:dyDescent="0.2">
      <c r="B556" s="45"/>
    </row>
    <row r="557" spans="2:2" ht="12.75" x14ac:dyDescent="0.2">
      <c r="B557" s="45"/>
    </row>
    <row r="558" spans="2:2" ht="12.75" x14ac:dyDescent="0.2">
      <c r="B558" s="45"/>
    </row>
    <row r="559" spans="2:2" ht="12.75" x14ac:dyDescent="0.2">
      <c r="B559" s="45"/>
    </row>
    <row r="560" spans="2:2" ht="12.75" x14ac:dyDescent="0.2">
      <c r="B560" s="45"/>
    </row>
    <row r="561" spans="2:2" ht="12.75" x14ac:dyDescent="0.2">
      <c r="B561" s="45"/>
    </row>
    <row r="562" spans="2:2" ht="12.75" x14ac:dyDescent="0.2">
      <c r="B562" s="45"/>
    </row>
    <row r="563" spans="2:2" ht="12.75" x14ac:dyDescent="0.2">
      <c r="B563" s="45"/>
    </row>
    <row r="564" spans="2:2" ht="12.75" x14ac:dyDescent="0.2">
      <c r="B564" s="45"/>
    </row>
    <row r="565" spans="2:2" ht="12.75" x14ac:dyDescent="0.2">
      <c r="B565" s="45"/>
    </row>
    <row r="566" spans="2:2" ht="12.75" x14ac:dyDescent="0.2">
      <c r="B566" s="45"/>
    </row>
    <row r="567" spans="2:2" ht="12.75" x14ac:dyDescent="0.2">
      <c r="B567" s="45"/>
    </row>
    <row r="568" spans="2:2" ht="12.75" x14ac:dyDescent="0.2">
      <c r="B568" s="45"/>
    </row>
    <row r="569" spans="2:2" ht="12.75" x14ac:dyDescent="0.2">
      <c r="B569" s="45"/>
    </row>
    <row r="570" spans="2:2" ht="12.75" x14ac:dyDescent="0.2">
      <c r="B570" s="45"/>
    </row>
    <row r="571" spans="2:2" ht="12.75" x14ac:dyDescent="0.2">
      <c r="B571" s="45"/>
    </row>
    <row r="572" spans="2:2" ht="12.75" x14ac:dyDescent="0.2">
      <c r="B572" s="45"/>
    </row>
    <row r="573" spans="2:2" ht="12.75" x14ac:dyDescent="0.2">
      <c r="B573" s="45"/>
    </row>
    <row r="574" spans="2:2" ht="12.75" x14ac:dyDescent="0.2">
      <c r="B574" s="45"/>
    </row>
    <row r="575" spans="2:2" ht="12.75" x14ac:dyDescent="0.2">
      <c r="B575" s="45"/>
    </row>
    <row r="576" spans="2:2" ht="12.75" x14ac:dyDescent="0.2">
      <c r="B576" s="45"/>
    </row>
    <row r="577" spans="2:2" ht="12.75" x14ac:dyDescent="0.2">
      <c r="B577" s="45"/>
    </row>
    <row r="578" spans="2:2" ht="12.75" x14ac:dyDescent="0.2">
      <c r="B578" s="45"/>
    </row>
    <row r="579" spans="2:2" ht="12.75" x14ac:dyDescent="0.2">
      <c r="B579" s="45"/>
    </row>
    <row r="580" spans="2:2" ht="12.75" x14ac:dyDescent="0.2">
      <c r="B580" s="45"/>
    </row>
    <row r="581" spans="2:2" ht="12.75" x14ac:dyDescent="0.2">
      <c r="B581" s="45"/>
    </row>
    <row r="582" spans="2:2" ht="12.75" x14ac:dyDescent="0.2">
      <c r="B582" s="45"/>
    </row>
    <row r="583" spans="2:2" ht="12.75" x14ac:dyDescent="0.2">
      <c r="B583" s="45"/>
    </row>
    <row r="584" spans="2:2" ht="12.75" x14ac:dyDescent="0.2">
      <c r="B584" s="45"/>
    </row>
    <row r="585" spans="2:2" ht="12.75" x14ac:dyDescent="0.2">
      <c r="B585" s="45"/>
    </row>
    <row r="586" spans="2:2" ht="12.75" x14ac:dyDescent="0.2">
      <c r="B586" s="45"/>
    </row>
    <row r="587" spans="2:2" ht="12.75" x14ac:dyDescent="0.2">
      <c r="B587" s="45"/>
    </row>
    <row r="588" spans="2:2" ht="12.75" x14ac:dyDescent="0.2">
      <c r="B588" s="45"/>
    </row>
    <row r="589" spans="2:2" ht="12.75" x14ac:dyDescent="0.2">
      <c r="B589" s="45"/>
    </row>
    <row r="590" spans="2:2" ht="12.75" x14ac:dyDescent="0.2">
      <c r="B590" s="45"/>
    </row>
    <row r="591" spans="2:2" ht="12.75" x14ac:dyDescent="0.2">
      <c r="B591" s="45"/>
    </row>
    <row r="592" spans="2:2" ht="12.75" x14ac:dyDescent="0.2">
      <c r="B592" s="45"/>
    </row>
    <row r="593" spans="2:2" ht="12.75" x14ac:dyDescent="0.2">
      <c r="B593" s="45"/>
    </row>
    <row r="594" spans="2:2" ht="12.75" x14ac:dyDescent="0.2">
      <c r="B594" s="45"/>
    </row>
    <row r="595" spans="2:2" ht="12.75" x14ac:dyDescent="0.2">
      <c r="B595" s="45"/>
    </row>
    <row r="596" spans="2:2" ht="12.75" x14ac:dyDescent="0.2">
      <c r="B596" s="45"/>
    </row>
    <row r="597" spans="2:2" ht="12.75" x14ac:dyDescent="0.2">
      <c r="B597" s="45"/>
    </row>
    <row r="598" spans="2:2" ht="12.75" x14ac:dyDescent="0.2">
      <c r="B598" s="45"/>
    </row>
    <row r="599" spans="2:2" ht="12.75" x14ac:dyDescent="0.2">
      <c r="B599" s="45"/>
    </row>
    <row r="600" spans="2:2" ht="12.75" x14ac:dyDescent="0.2">
      <c r="B600" s="45"/>
    </row>
    <row r="601" spans="2:2" ht="12.75" x14ac:dyDescent="0.2">
      <c r="B601" s="45"/>
    </row>
    <row r="602" spans="2:2" ht="12.75" x14ac:dyDescent="0.2">
      <c r="B602" s="45"/>
    </row>
    <row r="603" spans="2:2" ht="12.75" x14ac:dyDescent="0.2">
      <c r="B603" s="45"/>
    </row>
    <row r="604" spans="2:2" ht="12.75" x14ac:dyDescent="0.2">
      <c r="B604" s="45"/>
    </row>
    <row r="605" spans="2:2" ht="12.75" x14ac:dyDescent="0.2">
      <c r="B605" s="45"/>
    </row>
    <row r="606" spans="2:2" ht="12.75" x14ac:dyDescent="0.2">
      <c r="B606" s="45"/>
    </row>
    <row r="607" spans="2:2" ht="12.75" x14ac:dyDescent="0.2">
      <c r="B607" s="45"/>
    </row>
    <row r="608" spans="2:2" ht="12.75" x14ac:dyDescent="0.2">
      <c r="B608" s="45"/>
    </row>
    <row r="609" spans="2:2" ht="12.75" x14ac:dyDescent="0.2">
      <c r="B609" s="45"/>
    </row>
    <row r="610" spans="2:2" ht="12.75" x14ac:dyDescent="0.2">
      <c r="B610" s="45"/>
    </row>
    <row r="611" spans="2:2" ht="12.75" x14ac:dyDescent="0.2">
      <c r="B611" s="45"/>
    </row>
    <row r="612" spans="2:2" ht="12.75" x14ac:dyDescent="0.2">
      <c r="B612" s="45"/>
    </row>
    <row r="613" spans="2:2" ht="12.75" x14ac:dyDescent="0.2">
      <c r="B613" s="45"/>
    </row>
    <row r="614" spans="2:2" ht="12.75" x14ac:dyDescent="0.2">
      <c r="B614" s="45"/>
    </row>
    <row r="615" spans="2:2" ht="12.75" x14ac:dyDescent="0.2">
      <c r="B615" s="45"/>
    </row>
    <row r="616" spans="2:2" ht="12.75" x14ac:dyDescent="0.2">
      <c r="B616" s="45"/>
    </row>
    <row r="617" spans="2:2" ht="12.75" x14ac:dyDescent="0.2">
      <c r="B617" s="45"/>
    </row>
    <row r="618" spans="2:2" ht="12.75" x14ac:dyDescent="0.2">
      <c r="B618" s="45"/>
    </row>
    <row r="619" spans="2:2" ht="12.75" x14ac:dyDescent="0.2">
      <c r="B619" s="45"/>
    </row>
    <row r="620" spans="2:2" ht="12.75" x14ac:dyDescent="0.2">
      <c r="B620" s="45"/>
    </row>
    <row r="621" spans="2:2" ht="12.75" x14ac:dyDescent="0.2">
      <c r="B621" s="45"/>
    </row>
    <row r="622" spans="2:2" ht="12.75" x14ac:dyDescent="0.2">
      <c r="B622" s="45"/>
    </row>
    <row r="623" spans="2:2" ht="12.75" x14ac:dyDescent="0.2">
      <c r="B623" s="45"/>
    </row>
    <row r="624" spans="2:2" ht="12.75" x14ac:dyDescent="0.2">
      <c r="B624" s="45"/>
    </row>
    <row r="625" spans="2:2" ht="12.75" x14ac:dyDescent="0.2">
      <c r="B625" s="45"/>
    </row>
    <row r="626" spans="2:2" ht="12.75" x14ac:dyDescent="0.2">
      <c r="B626" s="45"/>
    </row>
    <row r="627" spans="2:2" ht="12.75" x14ac:dyDescent="0.2">
      <c r="B627" s="45"/>
    </row>
    <row r="628" spans="2:2" ht="12.75" x14ac:dyDescent="0.2">
      <c r="B628" s="45"/>
    </row>
    <row r="629" spans="2:2" ht="12.75" x14ac:dyDescent="0.2">
      <c r="B629" s="45"/>
    </row>
    <row r="630" spans="2:2" ht="12.75" x14ac:dyDescent="0.2">
      <c r="B630" s="45"/>
    </row>
    <row r="631" spans="2:2" ht="12.75" x14ac:dyDescent="0.2">
      <c r="B631" s="45"/>
    </row>
    <row r="632" spans="2:2" ht="12.75" x14ac:dyDescent="0.2">
      <c r="B632" s="45"/>
    </row>
    <row r="633" spans="2:2" ht="12.75" x14ac:dyDescent="0.2">
      <c r="B633" s="45"/>
    </row>
    <row r="634" spans="2:2" ht="12.75" x14ac:dyDescent="0.2">
      <c r="B634" s="45"/>
    </row>
    <row r="635" spans="2:2" ht="12.75" x14ac:dyDescent="0.2">
      <c r="B635" s="45"/>
    </row>
    <row r="636" spans="2:2" ht="12.75" x14ac:dyDescent="0.2">
      <c r="B636" s="45"/>
    </row>
    <row r="637" spans="2:2" ht="12.75" x14ac:dyDescent="0.2">
      <c r="B637" s="45"/>
    </row>
    <row r="638" spans="2:2" ht="12.75" x14ac:dyDescent="0.2">
      <c r="B638" s="45"/>
    </row>
    <row r="639" spans="2:2" ht="12.75" x14ac:dyDescent="0.2">
      <c r="B639" s="45"/>
    </row>
    <row r="640" spans="2:2" ht="12.75" x14ac:dyDescent="0.2">
      <c r="B640" s="45"/>
    </row>
    <row r="641" spans="2:2" ht="12.75" x14ac:dyDescent="0.2">
      <c r="B641" s="45"/>
    </row>
    <row r="642" spans="2:2" ht="12.75" x14ac:dyDescent="0.2">
      <c r="B642" s="45"/>
    </row>
    <row r="643" spans="2:2" ht="12.75" x14ac:dyDescent="0.2">
      <c r="B643" s="45"/>
    </row>
    <row r="644" spans="2:2" ht="12.75" x14ac:dyDescent="0.2">
      <c r="B644" s="45"/>
    </row>
    <row r="645" spans="2:2" ht="12.75" x14ac:dyDescent="0.2">
      <c r="B645" s="45"/>
    </row>
    <row r="646" spans="2:2" ht="12.75" x14ac:dyDescent="0.2">
      <c r="B646" s="45"/>
    </row>
    <row r="647" spans="2:2" ht="12.75" x14ac:dyDescent="0.2">
      <c r="B647" s="45"/>
    </row>
    <row r="648" spans="2:2" ht="12.75" x14ac:dyDescent="0.2">
      <c r="B648" s="45"/>
    </row>
    <row r="649" spans="2:2" ht="12.75" x14ac:dyDescent="0.2">
      <c r="B649" s="45"/>
    </row>
    <row r="650" spans="2:2" ht="12.75" x14ac:dyDescent="0.2">
      <c r="B650" s="45"/>
    </row>
    <row r="651" spans="2:2" ht="12.75" x14ac:dyDescent="0.2">
      <c r="B651" s="45"/>
    </row>
    <row r="652" spans="2:2" ht="12.75" x14ac:dyDescent="0.2">
      <c r="B652" s="45"/>
    </row>
    <row r="653" spans="2:2" ht="12.75" x14ac:dyDescent="0.2">
      <c r="B653" s="45"/>
    </row>
    <row r="654" spans="2:2" ht="12.75" x14ac:dyDescent="0.2">
      <c r="B654" s="45"/>
    </row>
    <row r="655" spans="2:2" ht="12.75" x14ac:dyDescent="0.2">
      <c r="B655" s="45"/>
    </row>
    <row r="656" spans="2:2" ht="12.75" x14ac:dyDescent="0.2">
      <c r="B656" s="45"/>
    </row>
    <row r="657" spans="2:2" ht="12.75" x14ac:dyDescent="0.2">
      <c r="B657" s="45"/>
    </row>
    <row r="658" spans="2:2" ht="12.75" x14ac:dyDescent="0.2">
      <c r="B658" s="45"/>
    </row>
    <row r="659" spans="2:2" ht="12.75" x14ac:dyDescent="0.2">
      <c r="B659" s="45"/>
    </row>
    <row r="660" spans="2:2" ht="12.75" x14ac:dyDescent="0.2">
      <c r="B660" s="45"/>
    </row>
    <row r="661" spans="2:2" ht="12.75" x14ac:dyDescent="0.2">
      <c r="B661" s="45"/>
    </row>
    <row r="662" spans="2:2" ht="12.75" x14ac:dyDescent="0.2">
      <c r="B662" s="45"/>
    </row>
    <row r="663" spans="2:2" ht="12.75" x14ac:dyDescent="0.2">
      <c r="B663" s="45"/>
    </row>
    <row r="664" spans="2:2" ht="12.75" x14ac:dyDescent="0.2">
      <c r="B664" s="45"/>
    </row>
    <row r="665" spans="2:2" ht="12.75" x14ac:dyDescent="0.2">
      <c r="B665" s="45"/>
    </row>
    <row r="666" spans="2:2" ht="12.75" x14ac:dyDescent="0.2">
      <c r="B666" s="45"/>
    </row>
    <row r="667" spans="2:2" ht="12.75" x14ac:dyDescent="0.2">
      <c r="B667" s="45"/>
    </row>
    <row r="668" spans="2:2" ht="12.75" x14ac:dyDescent="0.2">
      <c r="B668" s="45"/>
    </row>
    <row r="669" spans="2:2" ht="12.75" x14ac:dyDescent="0.2">
      <c r="B669" s="45"/>
    </row>
    <row r="670" spans="2:2" ht="12.75" x14ac:dyDescent="0.2">
      <c r="B670" s="45"/>
    </row>
    <row r="671" spans="2:2" ht="12.75" x14ac:dyDescent="0.2">
      <c r="B671" s="45"/>
    </row>
    <row r="672" spans="2:2" ht="12.75" x14ac:dyDescent="0.2">
      <c r="B672" s="45"/>
    </row>
    <row r="673" spans="2:2" ht="12.75" x14ac:dyDescent="0.2">
      <c r="B673" s="45"/>
    </row>
    <row r="674" spans="2:2" ht="12.75" x14ac:dyDescent="0.2">
      <c r="B674" s="45"/>
    </row>
    <row r="675" spans="2:2" ht="12.75" x14ac:dyDescent="0.2">
      <c r="B675" s="45"/>
    </row>
    <row r="676" spans="2:2" ht="12.75" x14ac:dyDescent="0.2">
      <c r="B676" s="45"/>
    </row>
    <row r="677" spans="2:2" ht="12.75" x14ac:dyDescent="0.2">
      <c r="B677" s="45"/>
    </row>
    <row r="678" spans="2:2" ht="12.75" x14ac:dyDescent="0.2">
      <c r="B678" s="45"/>
    </row>
    <row r="679" spans="2:2" ht="12.75" x14ac:dyDescent="0.2">
      <c r="B679" s="45"/>
    </row>
    <row r="680" spans="2:2" ht="12.75" x14ac:dyDescent="0.2">
      <c r="B680" s="45"/>
    </row>
    <row r="681" spans="2:2" ht="12.75" x14ac:dyDescent="0.2">
      <c r="B681" s="45"/>
    </row>
    <row r="682" spans="2:2" ht="12.75" x14ac:dyDescent="0.2">
      <c r="B682" s="45"/>
    </row>
    <row r="683" spans="2:2" ht="12.75" x14ac:dyDescent="0.2">
      <c r="B683" s="45"/>
    </row>
    <row r="684" spans="2:2" ht="12.75" x14ac:dyDescent="0.2">
      <c r="B684" s="45"/>
    </row>
    <row r="685" spans="2:2" ht="12.75" x14ac:dyDescent="0.2">
      <c r="B685" s="45"/>
    </row>
    <row r="686" spans="2:2" ht="12.75" x14ac:dyDescent="0.2">
      <c r="B686" s="45"/>
    </row>
    <row r="687" spans="2:2" ht="12.75" x14ac:dyDescent="0.2">
      <c r="B687" s="45"/>
    </row>
    <row r="688" spans="2:2" ht="12.75" x14ac:dyDescent="0.2">
      <c r="B688" s="45"/>
    </row>
    <row r="689" spans="2:2" ht="12.75" x14ac:dyDescent="0.2">
      <c r="B689" s="45"/>
    </row>
    <row r="690" spans="2:2" ht="12.75" x14ac:dyDescent="0.2">
      <c r="B690" s="45"/>
    </row>
    <row r="691" spans="2:2" ht="12.75" x14ac:dyDescent="0.2">
      <c r="B691" s="45"/>
    </row>
    <row r="692" spans="2:2" ht="12.75" x14ac:dyDescent="0.2">
      <c r="B692" s="45"/>
    </row>
    <row r="693" spans="2:2" ht="12.75" x14ac:dyDescent="0.2">
      <c r="B693" s="45"/>
    </row>
    <row r="694" spans="2:2" ht="12.75" x14ac:dyDescent="0.2">
      <c r="B694" s="45"/>
    </row>
    <row r="695" spans="2:2" ht="12.75" x14ac:dyDescent="0.2">
      <c r="B695" s="45"/>
    </row>
    <row r="696" spans="2:2" ht="12.75" x14ac:dyDescent="0.2">
      <c r="B696" s="45"/>
    </row>
    <row r="697" spans="2:2" ht="12.75" x14ac:dyDescent="0.2">
      <c r="B697" s="45"/>
    </row>
    <row r="698" spans="2:2" ht="12.75" x14ac:dyDescent="0.2">
      <c r="B698" s="45"/>
    </row>
    <row r="699" spans="2:2" ht="12.75" x14ac:dyDescent="0.2">
      <c r="B699" s="45"/>
    </row>
    <row r="700" spans="2:2" ht="12.75" x14ac:dyDescent="0.2">
      <c r="B700" s="45"/>
    </row>
    <row r="701" spans="2:2" ht="12.75" x14ac:dyDescent="0.2">
      <c r="B701" s="45"/>
    </row>
    <row r="702" spans="2:2" ht="12.75" x14ac:dyDescent="0.2">
      <c r="B702" s="45"/>
    </row>
    <row r="703" spans="2:2" ht="12.75" x14ac:dyDescent="0.2">
      <c r="B703" s="45"/>
    </row>
    <row r="704" spans="2:2" ht="12.75" x14ac:dyDescent="0.2">
      <c r="B704" s="45"/>
    </row>
    <row r="705" spans="2:2" ht="12.75" x14ac:dyDescent="0.2">
      <c r="B705" s="45"/>
    </row>
    <row r="706" spans="2:2" ht="12.75" x14ac:dyDescent="0.2">
      <c r="B706" s="45"/>
    </row>
    <row r="707" spans="2:2" ht="12.75" x14ac:dyDescent="0.2">
      <c r="B707" s="45"/>
    </row>
    <row r="708" spans="2:2" ht="12.75" x14ac:dyDescent="0.2">
      <c r="B708" s="45"/>
    </row>
    <row r="709" spans="2:2" ht="12.75" x14ac:dyDescent="0.2">
      <c r="B709" s="45"/>
    </row>
    <row r="710" spans="2:2" ht="12.75" x14ac:dyDescent="0.2">
      <c r="B710" s="45"/>
    </row>
    <row r="711" spans="2:2" ht="12.75" x14ac:dyDescent="0.2">
      <c r="B711" s="45"/>
    </row>
    <row r="712" spans="2:2" ht="12.75" x14ac:dyDescent="0.2">
      <c r="B712" s="45"/>
    </row>
    <row r="713" spans="2:2" ht="12.75" x14ac:dyDescent="0.2">
      <c r="B713" s="45"/>
    </row>
    <row r="714" spans="2:2" ht="12.75" x14ac:dyDescent="0.2">
      <c r="B714" s="45"/>
    </row>
    <row r="715" spans="2:2" ht="12.75" x14ac:dyDescent="0.2">
      <c r="B715" s="45"/>
    </row>
    <row r="716" spans="2:2" ht="12.75" x14ac:dyDescent="0.2">
      <c r="B716" s="45"/>
    </row>
    <row r="717" spans="2:2" ht="12.75" x14ac:dyDescent="0.2">
      <c r="B717" s="45"/>
    </row>
    <row r="718" spans="2:2" ht="12.75" x14ac:dyDescent="0.2">
      <c r="B718" s="45"/>
    </row>
    <row r="719" spans="2:2" ht="12.75" x14ac:dyDescent="0.2">
      <c r="B719" s="45"/>
    </row>
    <row r="720" spans="2:2" ht="12.75" x14ac:dyDescent="0.2">
      <c r="B720" s="45"/>
    </row>
    <row r="721" spans="2:2" ht="12.75" x14ac:dyDescent="0.2">
      <c r="B721" s="45"/>
    </row>
    <row r="722" spans="2:2" ht="12.75" x14ac:dyDescent="0.2">
      <c r="B722" s="45"/>
    </row>
    <row r="723" spans="2:2" ht="12.75" x14ac:dyDescent="0.2">
      <c r="B723" s="45"/>
    </row>
    <row r="724" spans="2:2" ht="12.75" x14ac:dyDescent="0.2">
      <c r="B724" s="45"/>
    </row>
    <row r="725" spans="2:2" ht="12.75" x14ac:dyDescent="0.2">
      <c r="B725" s="45"/>
    </row>
    <row r="726" spans="2:2" ht="12.75" x14ac:dyDescent="0.2">
      <c r="B726" s="45"/>
    </row>
    <row r="727" spans="2:2" ht="12.75" x14ac:dyDescent="0.2">
      <c r="B727" s="45"/>
    </row>
    <row r="728" spans="2:2" ht="12.75" x14ac:dyDescent="0.2">
      <c r="B728" s="45"/>
    </row>
    <row r="729" spans="2:2" ht="12.75" x14ac:dyDescent="0.2">
      <c r="B729" s="45"/>
    </row>
    <row r="730" spans="2:2" ht="12.75" x14ac:dyDescent="0.2">
      <c r="B730" s="45"/>
    </row>
    <row r="731" spans="2:2" ht="12.75" x14ac:dyDescent="0.2">
      <c r="B731" s="45"/>
    </row>
    <row r="732" spans="2:2" ht="12.75" x14ac:dyDescent="0.2">
      <c r="B732" s="45"/>
    </row>
    <row r="733" spans="2:2" ht="12.75" x14ac:dyDescent="0.2">
      <c r="B733" s="45"/>
    </row>
    <row r="734" spans="2:2" ht="12.75" x14ac:dyDescent="0.2">
      <c r="B734" s="45"/>
    </row>
    <row r="735" spans="2:2" ht="12.75" x14ac:dyDescent="0.2">
      <c r="B735" s="45"/>
    </row>
    <row r="736" spans="2:2" ht="12.75" x14ac:dyDescent="0.2">
      <c r="B736" s="45"/>
    </row>
    <row r="737" spans="2:2" ht="12.75" x14ac:dyDescent="0.2">
      <c r="B737" s="45"/>
    </row>
    <row r="738" spans="2:2" ht="12.75" x14ac:dyDescent="0.2">
      <c r="B738" s="45"/>
    </row>
    <row r="739" spans="2:2" ht="12.75" x14ac:dyDescent="0.2">
      <c r="B739" s="45"/>
    </row>
    <row r="740" spans="2:2" ht="12.75" x14ac:dyDescent="0.2">
      <c r="B740" s="45"/>
    </row>
    <row r="741" spans="2:2" ht="12.75" x14ac:dyDescent="0.2">
      <c r="B741" s="45"/>
    </row>
    <row r="742" spans="2:2" ht="12.75" x14ac:dyDescent="0.2">
      <c r="B742" s="45"/>
    </row>
    <row r="743" spans="2:2" ht="12.75" x14ac:dyDescent="0.2">
      <c r="B743" s="45"/>
    </row>
    <row r="744" spans="2:2" ht="12.75" x14ac:dyDescent="0.2">
      <c r="B744" s="45"/>
    </row>
    <row r="745" spans="2:2" ht="12.75" x14ac:dyDescent="0.2">
      <c r="B745" s="45"/>
    </row>
    <row r="746" spans="2:2" ht="12.75" x14ac:dyDescent="0.2">
      <c r="B746" s="45"/>
    </row>
    <row r="747" spans="2:2" ht="12.75" x14ac:dyDescent="0.2">
      <c r="B747" s="45"/>
    </row>
    <row r="748" spans="2:2" ht="12.75" x14ac:dyDescent="0.2">
      <c r="B748" s="45"/>
    </row>
    <row r="749" spans="2:2" ht="12.75" x14ac:dyDescent="0.2">
      <c r="B749" s="45"/>
    </row>
    <row r="750" spans="2:2" ht="12.75" x14ac:dyDescent="0.2">
      <c r="B750" s="45"/>
    </row>
    <row r="751" spans="2:2" ht="12.75" x14ac:dyDescent="0.2">
      <c r="B751" s="45"/>
    </row>
    <row r="752" spans="2:2" ht="12.75" x14ac:dyDescent="0.2">
      <c r="B752" s="45"/>
    </row>
    <row r="753" spans="2:2" ht="12.75" x14ac:dyDescent="0.2">
      <c r="B753" s="45"/>
    </row>
    <row r="754" spans="2:2" ht="12.75" x14ac:dyDescent="0.2">
      <c r="B754" s="45"/>
    </row>
    <row r="755" spans="2:2" ht="12.75" x14ac:dyDescent="0.2">
      <c r="B755" s="45"/>
    </row>
    <row r="756" spans="2:2" ht="12.75" x14ac:dyDescent="0.2">
      <c r="B756" s="45"/>
    </row>
    <row r="757" spans="2:2" ht="12.75" x14ac:dyDescent="0.2">
      <c r="B757" s="45"/>
    </row>
    <row r="758" spans="2:2" ht="12.75" x14ac:dyDescent="0.2">
      <c r="B758" s="45"/>
    </row>
    <row r="759" spans="2:2" ht="12.75" x14ac:dyDescent="0.2">
      <c r="B759" s="45"/>
    </row>
    <row r="760" spans="2:2" ht="12.75" x14ac:dyDescent="0.2">
      <c r="B760" s="45"/>
    </row>
    <row r="761" spans="2:2" ht="12.75" x14ac:dyDescent="0.2">
      <c r="B761" s="45"/>
    </row>
    <row r="762" spans="2:2" ht="12.75" x14ac:dyDescent="0.2">
      <c r="B762" s="45"/>
    </row>
    <row r="763" spans="2:2" ht="12.75" x14ac:dyDescent="0.2">
      <c r="B763" s="45"/>
    </row>
    <row r="764" spans="2:2" ht="12.75" x14ac:dyDescent="0.2">
      <c r="B764" s="45"/>
    </row>
    <row r="765" spans="2:2" ht="12.75" x14ac:dyDescent="0.2">
      <c r="B765" s="45"/>
    </row>
    <row r="766" spans="2:2" ht="12.75" x14ac:dyDescent="0.2">
      <c r="B766" s="45"/>
    </row>
    <row r="767" spans="2:2" ht="12.75" x14ac:dyDescent="0.2">
      <c r="B767" s="45"/>
    </row>
    <row r="768" spans="2:2" ht="12.75" x14ac:dyDescent="0.2">
      <c r="B768" s="45"/>
    </row>
    <row r="769" spans="2:2" ht="12.75" x14ac:dyDescent="0.2">
      <c r="B769" s="45"/>
    </row>
    <row r="770" spans="2:2" ht="12.75" x14ac:dyDescent="0.2">
      <c r="B770" s="45"/>
    </row>
    <row r="771" spans="2:2" ht="12.75" x14ac:dyDescent="0.2">
      <c r="B771" s="45"/>
    </row>
    <row r="772" spans="2:2" ht="12.75" x14ac:dyDescent="0.2">
      <c r="B772" s="45"/>
    </row>
    <row r="773" spans="2:2" ht="12.75" x14ac:dyDescent="0.2">
      <c r="B773" s="45"/>
    </row>
    <row r="774" spans="2:2" ht="12.75" x14ac:dyDescent="0.2">
      <c r="B774" s="45"/>
    </row>
    <row r="775" spans="2:2" ht="12.75" x14ac:dyDescent="0.2">
      <c r="B775" s="45"/>
    </row>
    <row r="776" spans="2:2" ht="12.75" x14ac:dyDescent="0.2">
      <c r="B776" s="45"/>
    </row>
    <row r="777" spans="2:2" ht="12.75" x14ac:dyDescent="0.2">
      <c r="B777" s="45"/>
    </row>
    <row r="778" spans="2:2" ht="12.75" x14ac:dyDescent="0.2">
      <c r="B778" s="45"/>
    </row>
    <row r="779" spans="2:2" ht="12.75" x14ac:dyDescent="0.2">
      <c r="B779" s="45"/>
    </row>
    <row r="780" spans="2:2" ht="12.75" x14ac:dyDescent="0.2">
      <c r="B780" s="45"/>
    </row>
    <row r="781" spans="2:2" ht="12.75" x14ac:dyDescent="0.2">
      <c r="B781" s="45"/>
    </row>
    <row r="782" spans="2:2" ht="12.75" x14ac:dyDescent="0.2">
      <c r="B782" s="45"/>
    </row>
    <row r="783" spans="2:2" ht="12.75" x14ac:dyDescent="0.2">
      <c r="B783" s="45"/>
    </row>
    <row r="784" spans="2:2" ht="12.75" x14ac:dyDescent="0.2">
      <c r="B784" s="45"/>
    </row>
    <row r="785" spans="2:2" ht="12.75" x14ac:dyDescent="0.2">
      <c r="B785" s="45"/>
    </row>
    <row r="786" spans="2:2" ht="12.75" x14ac:dyDescent="0.2">
      <c r="B786" s="45"/>
    </row>
    <row r="787" spans="2:2" ht="12.75" x14ac:dyDescent="0.2">
      <c r="B787" s="45"/>
    </row>
    <row r="788" spans="2:2" ht="12.75" x14ac:dyDescent="0.2">
      <c r="B788" s="45"/>
    </row>
    <row r="789" spans="2:2" ht="12.75" x14ac:dyDescent="0.2">
      <c r="B789" s="45"/>
    </row>
    <row r="790" spans="2:2" ht="12.75" x14ac:dyDescent="0.2">
      <c r="B790" s="45"/>
    </row>
    <row r="791" spans="2:2" ht="12.75" x14ac:dyDescent="0.2">
      <c r="B791" s="45"/>
    </row>
    <row r="792" spans="2:2" ht="12.75" x14ac:dyDescent="0.2">
      <c r="B792" s="45"/>
    </row>
    <row r="793" spans="2:2" ht="12.75" x14ac:dyDescent="0.2">
      <c r="B793" s="45"/>
    </row>
    <row r="794" spans="2:2" ht="12.75" x14ac:dyDescent="0.2">
      <c r="B794" s="45"/>
    </row>
    <row r="795" spans="2:2" ht="12.75" x14ac:dyDescent="0.2">
      <c r="B795" s="45"/>
    </row>
    <row r="796" spans="2:2" ht="12.75" x14ac:dyDescent="0.2">
      <c r="B796" s="45"/>
    </row>
    <row r="797" spans="2:2" ht="12.75" x14ac:dyDescent="0.2">
      <c r="B797" s="45"/>
    </row>
    <row r="798" spans="2:2" ht="12.75" x14ac:dyDescent="0.2">
      <c r="B798" s="45"/>
    </row>
    <row r="799" spans="2:2" ht="12.75" x14ac:dyDescent="0.2">
      <c r="B799" s="45"/>
    </row>
    <row r="800" spans="2:2" ht="12.75" x14ac:dyDescent="0.2">
      <c r="B800" s="45"/>
    </row>
    <row r="801" spans="2:2" ht="12.75" x14ac:dyDescent="0.2">
      <c r="B801" s="45"/>
    </row>
    <row r="802" spans="2:2" ht="12.75" x14ac:dyDescent="0.2">
      <c r="B802" s="45"/>
    </row>
    <row r="803" spans="2:2" ht="12.75" x14ac:dyDescent="0.2">
      <c r="B803" s="45"/>
    </row>
    <row r="804" spans="2:2" ht="12.75" x14ac:dyDescent="0.2">
      <c r="B804" s="45"/>
    </row>
    <row r="805" spans="2:2" ht="12.75" x14ac:dyDescent="0.2">
      <c r="B805" s="45"/>
    </row>
    <row r="806" spans="2:2" ht="12.75" x14ac:dyDescent="0.2">
      <c r="B806" s="45"/>
    </row>
    <row r="807" spans="2:2" ht="12.75" x14ac:dyDescent="0.2">
      <c r="B807" s="45"/>
    </row>
    <row r="808" spans="2:2" ht="12.75" x14ac:dyDescent="0.2">
      <c r="B808" s="45"/>
    </row>
    <row r="809" spans="2:2" ht="12.75" x14ac:dyDescent="0.2">
      <c r="B809" s="45"/>
    </row>
    <row r="810" spans="2:2" ht="12.75" x14ac:dyDescent="0.2">
      <c r="B810" s="45"/>
    </row>
    <row r="811" spans="2:2" ht="12.75" x14ac:dyDescent="0.2">
      <c r="B811" s="45"/>
    </row>
    <row r="812" spans="2:2" ht="12.75" x14ac:dyDescent="0.2">
      <c r="B812" s="45"/>
    </row>
    <row r="813" spans="2:2" ht="12.75" x14ac:dyDescent="0.2">
      <c r="B813" s="45"/>
    </row>
    <row r="814" spans="2:2" ht="12.75" x14ac:dyDescent="0.2">
      <c r="B814" s="45"/>
    </row>
    <row r="815" spans="2:2" ht="12.75" x14ac:dyDescent="0.2">
      <c r="B815" s="45"/>
    </row>
    <row r="816" spans="2:2" ht="12.75" x14ac:dyDescent="0.2">
      <c r="B816" s="45"/>
    </row>
    <row r="817" spans="2:2" ht="12.75" x14ac:dyDescent="0.2">
      <c r="B817" s="45"/>
    </row>
    <row r="818" spans="2:2" ht="12.75" x14ac:dyDescent="0.2">
      <c r="B818" s="45"/>
    </row>
    <row r="819" spans="2:2" ht="12.75" x14ac:dyDescent="0.2">
      <c r="B819" s="45"/>
    </row>
    <row r="820" spans="2:2" ht="12.75" x14ac:dyDescent="0.2">
      <c r="B820" s="45"/>
    </row>
    <row r="821" spans="2:2" ht="12.75" x14ac:dyDescent="0.2">
      <c r="B821" s="45"/>
    </row>
    <row r="822" spans="2:2" ht="12.75" x14ac:dyDescent="0.2">
      <c r="B822" s="45"/>
    </row>
    <row r="823" spans="2:2" ht="12.75" x14ac:dyDescent="0.2">
      <c r="B823" s="45"/>
    </row>
    <row r="824" spans="2:2" ht="12.75" x14ac:dyDescent="0.2">
      <c r="B824" s="45"/>
    </row>
    <row r="825" spans="2:2" ht="12.75" x14ac:dyDescent="0.2">
      <c r="B825" s="45"/>
    </row>
    <row r="826" spans="2:2" ht="12.75" x14ac:dyDescent="0.2">
      <c r="B826" s="45"/>
    </row>
    <row r="827" spans="2:2" ht="12.75" x14ac:dyDescent="0.2">
      <c r="B827" s="45"/>
    </row>
    <row r="828" spans="2:2" ht="12.75" x14ac:dyDescent="0.2">
      <c r="B828" s="45"/>
    </row>
    <row r="829" spans="2:2" ht="12.75" x14ac:dyDescent="0.2">
      <c r="B829" s="45"/>
    </row>
    <row r="830" spans="2:2" ht="12.75" x14ac:dyDescent="0.2">
      <c r="B830" s="45"/>
    </row>
    <row r="831" spans="2:2" ht="12.75" x14ac:dyDescent="0.2">
      <c r="B831" s="45"/>
    </row>
    <row r="832" spans="2:2" ht="12.75" x14ac:dyDescent="0.2">
      <c r="B832" s="45"/>
    </row>
    <row r="833" spans="2:2" ht="12.75" x14ac:dyDescent="0.2">
      <c r="B833" s="45"/>
    </row>
    <row r="834" spans="2:2" ht="12.75" x14ac:dyDescent="0.2">
      <c r="B834" s="45"/>
    </row>
    <row r="835" spans="2:2" ht="12.75" x14ac:dyDescent="0.2">
      <c r="B835" s="45"/>
    </row>
    <row r="836" spans="2:2" ht="12.75" x14ac:dyDescent="0.2">
      <c r="B836" s="45"/>
    </row>
    <row r="837" spans="2:2" ht="12.75" x14ac:dyDescent="0.2">
      <c r="B837" s="45"/>
    </row>
    <row r="838" spans="2:2" ht="12.75" x14ac:dyDescent="0.2">
      <c r="B838" s="45"/>
    </row>
    <row r="839" spans="2:2" ht="12.75" x14ac:dyDescent="0.2">
      <c r="B839" s="45"/>
    </row>
    <row r="840" spans="2:2" ht="12.75" x14ac:dyDescent="0.2">
      <c r="B840" s="45"/>
    </row>
    <row r="841" spans="2:2" ht="12.75" x14ac:dyDescent="0.2">
      <c r="B841" s="45"/>
    </row>
    <row r="842" spans="2:2" ht="12.75" x14ac:dyDescent="0.2">
      <c r="B842" s="45"/>
    </row>
    <row r="843" spans="2:2" ht="12.75" x14ac:dyDescent="0.2">
      <c r="B843" s="45"/>
    </row>
    <row r="844" spans="2:2" ht="12.75" x14ac:dyDescent="0.2">
      <c r="B844" s="45"/>
    </row>
    <row r="845" spans="2:2" ht="12.75" x14ac:dyDescent="0.2">
      <c r="B845" s="45"/>
    </row>
    <row r="846" spans="2:2" ht="12.75" x14ac:dyDescent="0.2">
      <c r="B846" s="45"/>
    </row>
    <row r="847" spans="2:2" ht="12.75" x14ac:dyDescent="0.2">
      <c r="B847" s="45"/>
    </row>
    <row r="848" spans="2:2" ht="12.75" x14ac:dyDescent="0.2">
      <c r="B848" s="45"/>
    </row>
    <row r="849" spans="2:2" ht="12.75" x14ac:dyDescent="0.2">
      <c r="B849" s="45"/>
    </row>
    <row r="850" spans="2:2" ht="12.75" x14ac:dyDescent="0.2">
      <c r="B850" s="45"/>
    </row>
    <row r="851" spans="2:2" ht="12.75" x14ac:dyDescent="0.2">
      <c r="B851" s="45"/>
    </row>
    <row r="852" spans="2:2" ht="12.75" x14ac:dyDescent="0.2">
      <c r="B852" s="45"/>
    </row>
    <row r="853" spans="2:2" ht="12.75" x14ac:dyDescent="0.2">
      <c r="B853" s="45"/>
    </row>
    <row r="854" spans="2:2" ht="12.75" x14ac:dyDescent="0.2">
      <c r="B854" s="45"/>
    </row>
    <row r="855" spans="2:2" ht="12.75" x14ac:dyDescent="0.2">
      <c r="B855" s="45"/>
    </row>
    <row r="856" spans="2:2" ht="12.75" x14ac:dyDescent="0.2">
      <c r="B856" s="45"/>
    </row>
    <row r="857" spans="2:2" ht="12.75" x14ac:dyDescent="0.2">
      <c r="B857" s="45"/>
    </row>
    <row r="858" spans="2:2" ht="12.75" x14ac:dyDescent="0.2">
      <c r="B858" s="45"/>
    </row>
    <row r="859" spans="2:2" ht="12.75" x14ac:dyDescent="0.2">
      <c r="B859" s="45"/>
    </row>
    <row r="860" spans="2:2" ht="12.75" x14ac:dyDescent="0.2">
      <c r="B860" s="45"/>
    </row>
    <row r="861" spans="2:2" ht="12.75" x14ac:dyDescent="0.2">
      <c r="B861" s="45"/>
    </row>
    <row r="862" spans="2:2" ht="12.75" x14ac:dyDescent="0.2">
      <c r="B862" s="45"/>
    </row>
    <row r="863" spans="2:2" ht="12.75" x14ac:dyDescent="0.2">
      <c r="B863" s="45"/>
    </row>
    <row r="864" spans="2:2" ht="12.75" x14ac:dyDescent="0.2">
      <c r="B864" s="45"/>
    </row>
    <row r="865" spans="2:2" ht="12.75" x14ac:dyDescent="0.2">
      <c r="B865" s="45"/>
    </row>
    <row r="866" spans="2:2" ht="12.75" x14ac:dyDescent="0.2">
      <c r="B866" s="45"/>
    </row>
    <row r="867" spans="2:2" ht="12.75" x14ac:dyDescent="0.2">
      <c r="B867" s="45"/>
    </row>
    <row r="868" spans="2:2" ht="12.75" x14ac:dyDescent="0.2">
      <c r="B868" s="45"/>
    </row>
    <row r="869" spans="2:2" ht="12.75" x14ac:dyDescent="0.2">
      <c r="B869" s="45"/>
    </row>
    <row r="870" spans="2:2" ht="12.75" x14ac:dyDescent="0.2">
      <c r="B870" s="45"/>
    </row>
    <row r="871" spans="2:2" ht="12.75" x14ac:dyDescent="0.2">
      <c r="B871" s="45"/>
    </row>
    <row r="872" spans="2:2" ht="12.75" x14ac:dyDescent="0.2">
      <c r="B872" s="45"/>
    </row>
    <row r="873" spans="2:2" ht="12.75" x14ac:dyDescent="0.2">
      <c r="B873" s="45"/>
    </row>
    <row r="874" spans="2:2" ht="12.75" x14ac:dyDescent="0.2">
      <c r="B874" s="45"/>
    </row>
    <row r="875" spans="2:2" ht="12.75" x14ac:dyDescent="0.2">
      <c r="B875" s="45"/>
    </row>
    <row r="876" spans="2:2" ht="12.75" x14ac:dyDescent="0.2">
      <c r="B876" s="45"/>
    </row>
    <row r="877" spans="2:2" ht="12.75" x14ac:dyDescent="0.2">
      <c r="B877" s="45"/>
    </row>
    <row r="878" spans="2:2" ht="12.75" x14ac:dyDescent="0.2">
      <c r="B878" s="45"/>
    </row>
    <row r="879" spans="2:2" ht="12.75" x14ac:dyDescent="0.2">
      <c r="B879" s="45"/>
    </row>
    <row r="880" spans="2:2" ht="12.75" x14ac:dyDescent="0.2">
      <c r="B880" s="45"/>
    </row>
    <row r="881" spans="2:2" ht="12.75" x14ac:dyDescent="0.2">
      <c r="B881" s="45"/>
    </row>
    <row r="882" spans="2:2" ht="12.75" x14ac:dyDescent="0.2">
      <c r="B882" s="45"/>
    </row>
    <row r="883" spans="2:2" ht="12.75" x14ac:dyDescent="0.2">
      <c r="B883" s="45"/>
    </row>
    <row r="884" spans="2:2" ht="12.75" x14ac:dyDescent="0.2">
      <c r="B884" s="45"/>
    </row>
    <row r="885" spans="2:2" ht="12.75" x14ac:dyDescent="0.2">
      <c r="B885" s="45"/>
    </row>
    <row r="886" spans="2:2" ht="12.75" x14ac:dyDescent="0.2">
      <c r="B886" s="45"/>
    </row>
    <row r="887" spans="2:2" ht="12.75" x14ac:dyDescent="0.2">
      <c r="B887" s="45"/>
    </row>
    <row r="888" spans="2:2" ht="12.75" x14ac:dyDescent="0.2">
      <c r="B888" s="45"/>
    </row>
    <row r="889" spans="2:2" ht="12.75" x14ac:dyDescent="0.2">
      <c r="B889" s="45"/>
    </row>
    <row r="890" spans="2:2" ht="12.75" x14ac:dyDescent="0.2">
      <c r="B890" s="45"/>
    </row>
    <row r="891" spans="2:2" ht="12.75" x14ac:dyDescent="0.2">
      <c r="B891" s="45"/>
    </row>
    <row r="892" spans="2:2" ht="12.75" x14ac:dyDescent="0.2">
      <c r="B892" s="45"/>
    </row>
    <row r="893" spans="2:2" ht="12.75" x14ac:dyDescent="0.2">
      <c r="B893" s="45"/>
    </row>
    <row r="894" spans="2:2" ht="12.75" x14ac:dyDescent="0.2">
      <c r="B894" s="45"/>
    </row>
    <row r="895" spans="2:2" ht="12.75" x14ac:dyDescent="0.2">
      <c r="B895" s="45"/>
    </row>
    <row r="896" spans="2:2" ht="12.75" x14ac:dyDescent="0.2">
      <c r="B896" s="45"/>
    </row>
    <row r="897" spans="2:2" ht="12.75" x14ac:dyDescent="0.2">
      <c r="B897" s="45"/>
    </row>
    <row r="898" spans="2:2" ht="12.75" x14ac:dyDescent="0.2">
      <c r="B898" s="45"/>
    </row>
    <row r="899" spans="2:2" ht="12.75" x14ac:dyDescent="0.2">
      <c r="B899" s="45"/>
    </row>
    <row r="900" spans="2:2" ht="12.75" x14ac:dyDescent="0.2">
      <c r="B900" s="45"/>
    </row>
    <row r="901" spans="2:2" ht="12.75" x14ac:dyDescent="0.2">
      <c r="B901" s="45"/>
    </row>
    <row r="902" spans="2:2" ht="12.75" x14ac:dyDescent="0.2">
      <c r="B902" s="45"/>
    </row>
    <row r="903" spans="2:2" ht="12.75" x14ac:dyDescent="0.2">
      <c r="B903" s="45"/>
    </row>
    <row r="904" spans="2:2" ht="12.75" x14ac:dyDescent="0.2">
      <c r="B904" s="45"/>
    </row>
    <row r="905" spans="2:2" ht="12.75" x14ac:dyDescent="0.2">
      <c r="B905" s="45"/>
    </row>
    <row r="906" spans="2:2" ht="12.75" x14ac:dyDescent="0.2">
      <c r="B906" s="45"/>
    </row>
    <row r="907" spans="2:2" ht="12.75" x14ac:dyDescent="0.2">
      <c r="B907" s="45"/>
    </row>
    <row r="908" spans="2:2" ht="12.75" x14ac:dyDescent="0.2">
      <c r="B908" s="45"/>
    </row>
    <row r="909" spans="2:2" ht="12.75" x14ac:dyDescent="0.2">
      <c r="B909" s="45"/>
    </row>
    <row r="910" spans="2:2" ht="12.75" x14ac:dyDescent="0.2">
      <c r="B910" s="45"/>
    </row>
    <row r="911" spans="2:2" ht="12.75" x14ac:dyDescent="0.2">
      <c r="B911" s="45"/>
    </row>
    <row r="912" spans="2:2" ht="12.75" x14ac:dyDescent="0.2">
      <c r="B912" s="45"/>
    </row>
    <row r="913" spans="2:2" ht="12.75" x14ac:dyDescent="0.2">
      <c r="B913" s="45"/>
    </row>
    <row r="914" spans="2:2" ht="12.75" x14ac:dyDescent="0.2">
      <c r="B914" s="45"/>
    </row>
    <row r="915" spans="2:2" ht="12.75" x14ac:dyDescent="0.2">
      <c r="B915" s="45"/>
    </row>
    <row r="916" spans="2:2" ht="12.75" x14ac:dyDescent="0.2">
      <c r="B916" s="45"/>
    </row>
    <row r="917" spans="2:2" ht="12.75" x14ac:dyDescent="0.2">
      <c r="B917" s="45"/>
    </row>
    <row r="918" spans="2:2" ht="12.75" x14ac:dyDescent="0.2">
      <c r="B918" s="45"/>
    </row>
    <row r="919" spans="2:2" ht="12.75" x14ac:dyDescent="0.2">
      <c r="B919" s="45"/>
    </row>
    <row r="920" spans="2:2" ht="12.75" x14ac:dyDescent="0.2">
      <c r="B920" s="45"/>
    </row>
    <row r="921" spans="2:2" ht="12.75" x14ac:dyDescent="0.2">
      <c r="B921" s="45"/>
    </row>
    <row r="922" spans="2:2" ht="12.75" x14ac:dyDescent="0.2">
      <c r="B922" s="45"/>
    </row>
    <row r="923" spans="2:2" ht="12.75" x14ac:dyDescent="0.2">
      <c r="B923" s="45"/>
    </row>
    <row r="924" spans="2:2" ht="12.75" x14ac:dyDescent="0.2">
      <c r="B924" s="45"/>
    </row>
    <row r="925" spans="2:2" ht="12.75" x14ac:dyDescent="0.2">
      <c r="B925" s="45"/>
    </row>
    <row r="926" spans="2:2" ht="12.75" x14ac:dyDescent="0.2">
      <c r="B926" s="45"/>
    </row>
    <row r="927" spans="2:2" ht="12.75" x14ac:dyDescent="0.2">
      <c r="B927" s="45"/>
    </row>
    <row r="928" spans="2:2" ht="12.75" x14ac:dyDescent="0.2">
      <c r="B928" s="45"/>
    </row>
    <row r="929" spans="2:2" ht="12.75" x14ac:dyDescent="0.2">
      <c r="B929" s="45"/>
    </row>
    <row r="930" spans="2:2" ht="12.75" x14ac:dyDescent="0.2">
      <c r="B930" s="45"/>
    </row>
    <row r="931" spans="2:2" ht="12.75" x14ac:dyDescent="0.2">
      <c r="B931" s="45"/>
    </row>
    <row r="932" spans="2:2" ht="12.75" x14ac:dyDescent="0.2">
      <c r="B932" s="45"/>
    </row>
    <row r="933" spans="2:2" ht="12.75" x14ac:dyDescent="0.2">
      <c r="B933" s="45"/>
    </row>
    <row r="934" spans="2:2" ht="12.75" x14ac:dyDescent="0.2">
      <c r="B934" s="45"/>
    </row>
    <row r="935" spans="2:2" ht="12.75" x14ac:dyDescent="0.2">
      <c r="B935" s="45"/>
    </row>
    <row r="936" spans="2:2" ht="12.75" x14ac:dyDescent="0.2">
      <c r="B936" s="45"/>
    </row>
    <row r="937" spans="2:2" ht="12.75" x14ac:dyDescent="0.2">
      <c r="B937" s="45"/>
    </row>
    <row r="938" spans="2:2" ht="12.75" x14ac:dyDescent="0.2">
      <c r="B938" s="45"/>
    </row>
    <row r="939" spans="2:2" ht="12.75" x14ac:dyDescent="0.2">
      <c r="B939" s="45"/>
    </row>
    <row r="940" spans="2:2" ht="12.75" x14ac:dyDescent="0.2">
      <c r="B940" s="45"/>
    </row>
    <row r="941" spans="2:2" ht="12.75" x14ac:dyDescent="0.2">
      <c r="B941" s="45"/>
    </row>
    <row r="942" spans="2:2" ht="12.75" x14ac:dyDescent="0.2">
      <c r="B942" s="45"/>
    </row>
    <row r="943" spans="2:2" ht="12.75" x14ac:dyDescent="0.2">
      <c r="B943" s="45"/>
    </row>
    <row r="944" spans="2:2" ht="12.75" x14ac:dyDescent="0.2">
      <c r="B944" s="45"/>
    </row>
    <row r="945" spans="2:2" ht="12.75" x14ac:dyDescent="0.2">
      <c r="B945" s="45"/>
    </row>
    <row r="946" spans="2:2" ht="12.75" x14ac:dyDescent="0.2">
      <c r="B946" s="45"/>
    </row>
    <row r="947" spans="2:2" ht="12.75" x14ac:dyDescent="0.2">
      <c r="B947" s="45"/>
    </row>
    <row r="948" spans="2:2" ht="12.75" x14ac:dyDescent="0.2">
      <c r="B948" s="45"/>
    </row>
    <row r="949" spans="2:2" ht="12.75" x14ac:dyDescent="0.2">
      <c r="B949" s="45"/>
    </row>
    <row r="950" spans="2:2" ht="12.75" x14ac:dyDescent="0.2">
      <c r="B950" s="45"/>
    </row>
    <row r="951" spans="2:2" ht="12.75" x14ac:dyDescent="0.2">
      <c r="B951" s="45"/>
    </row>
    <row r="952" spans="2:2" ht="12.75" x14ac:dyDescent="0.2">
      <c r="B952" s="45"/>
    </row>
    <row r="953" spans="2:2" ht="12.75" x14ac:dyDescent="0.2">
      <c r="B953" s="45"/>
    </row>
    <row r="954" spans="2:2" ht="12.75" x14ac:dyDescent="0.2">
      <c r="B954" s="45"/>
    </row>
    <row r="955" spans="2:2" ht="12.75" x14ac:dyDescent="0.2">
      <c r="B955" s="45"/>
    </row>
    <row r="956" spans="2:2" ht="12.75" x14ac:dyDescent="0.2">
      <c r="B956" s="45"/>
    </row>
    <row r="957" spans="2:2" ht="12.75" x14ac:dyDescent="0.2">
      <c r="B957" s="45"/>
    </row>
    <row r="958" spans="2:2" ht="12.75" x14ac:dyDescent="0.2">
      <c r="B958" s="45"/>
    </row>
    <row r="959" spans="2:2" ht="12.75" x14ac:dyDescent="0.2">
      <c r="B959" s="45"/>
    </row>
    <row r="960" spans="2:2" ht="12.75" x14ac:dyDescent="0.2">
      <c r="B960" s="45"/>
    </row>
    <row r="961" spans="2:2" ht="12.75" x14ac:dyDescent="0.2">
      <c r="B961" s="45"/>
    </row>
    <row r="962" spans="2:2" ht="12.75" x14ac:dyDescent="0.2">
      <c r="B962" s="45"/>
    </row>
    <row r="963" spans="2:2" ht="12.75" x14ac:dyDescent="0.2">
      <c r="B963" s="45"/>
    </row>
    <row r="964" spans="2:2" ht="12.75" x14ac:dyDescent="0.2">
      <c r="B964" s="45"/>
    </row>
    <row r="965" spans="2:2" ht="12.75" x14ac:dyDescent="0.2">
      <c r="B965" s="45"/>
    </row>
    <row r="966" spans="2:2" ht="12.75" x14ac:dyDescent="0.2">
      <c r="B966" s="45"/>
    </row>
    <row r="967" spans="2:2" ht="12.75" x14ac:dyDescent="0.2">
      <c r="B967" s="45"/>
    </row>
    <row r="968" spans="2:2" ht="12.75" x14ac:dyDescent="0.2">
      <c r="B968" s="45"/>
    </row>
    <row r="969" spans="2:2" ht="12.75" x14ac:dyDescent="0.2">
      <c r="B969" s="45"/>
    </row>
    <row r="970" spans="2:2" ht="12.75" x14ac:dyDescent="0.2">
      <c r="B970" s="45"/>
    </row>
    <row r="971" spans="2:2" ht="12.75" x14ac:dyDescent="0.2">
      <c r="B971" s="45"/>
    </row>
    <row r="972" spans="2:2" ht="12.75" x14ac:dyDescent="0.2">
      <c r="B972" s="45"/>
    </row>
    <row r="973" spans="2:2" ht="12.75" x14ac:dyDescent="0.2">
      <c r="B973" s="45"/>
    </row>
    <row r="974" spans="2:2" ht="12.75" x14ac:dyDescent="0.2">
      <c r="B974" s="45"/>
    </row>
    <row r="975" spans="2:2" ht="12.75" x14ac:dyDescent="0.2">
      <c r="B975" s="45"/>
    </row>
    <row r="976" spans="2:2" ht="12.75" x14ac:dyDescent="0.2">
      <c r="B976" s="45"/>
    </row>
    <row r="977" spans="2:2" ht="12.75" x14ac:dyDescent="0.2">
      <c r="B977" s="45"/>
    </row>
    <row r="978" spans="2:2" ht="12.75" x14ac:dyDescent="0.2">
      <c r="B978" s="45"/>
    </row>
    <row r="979" spans="2:2" ht="12.75" x14ac:dyDescent="0.2">
      <c r="B979" s="45"/>
    </row>
    <row r="980" spans="2:2" ht="12.75" x14ac:dyDescent="0.2">
      <c r="B980" s="45"/>
    </row>
    <row r="981" spans="2:2" ht="12.75" x14ac:dyDescent="0.2">
      <c r="B981" s="45"/>
    </row>
    <row r="982" spans="2:2" ht="12.75" x14ac:dyDescent="0.2">
      <c r="B982" s="45"/>
    </row>
    <row r="983" spans="2:2" ht="12.75" x14ac:dyDescent="0.2">
      <c r="B983" s="45"/>
    </row>
    <row r="984" spans="2:2" ht="12.75" x14ac:dyDescent="0.2">
      <c r="B984" s="45"/>
    </row>
    <row r="985" spans="2:2" ht="12.75" x14ac:dyDescent="0.2">
      <c r="B985" s="45"/>
    </row>
    <row r="986" spans="2:2" ht="12.75" x14ac:dyDescent="0.2">
      <c r="B986" s="45"/>
    </row>
    <row r="987" spans="2:2" ht="12.75" x14ac:dyDescent="0.2">
      <c r="B987" s="45"/>
    </row>
    <row r="988" spans="2:2" ht="12.75" x14ac:dyDescent="0.2">
      <c r="B988" s="45"/>
    </row>
    <row r="989" spans="2:2" ht="12.75" x14ac:dyDescent="0.2">
      <c r="B989" s="45"/>
    </row>
    <row r="990" spans="2:2" ht="12.75" x14ac:dyDescent="0.2">
      <c r="B990" s="45"/>
    </row>
    <row r="991" spans="2:2" ht="12.75" x14ac:dyDescent="0.2">
      <c r="B991" s="45"/>
    </row>
    <row r="992" spans="2:2" ht="12.75" x14ac:dyDescent="0.2">
      <c r="B992" s="45"/>
    </row>
    <row r="993" spans="2:2" ht="12.75" x14ac:dyDescent="0.2">
      <c r="B993" s="45"/>
    </row>
    <row r="994" spans="2:2" ht="12.75" x14ac:dyDescent="0.2">
      <c r="B994" s="45"/>
    </row>
    <row r="995" spans="2:2" ht="12.75" x14ac:dyDescent="0.2">
      <c r="B995" s="45"/>
    </row>
    <row r="996" spans="2:2" ht="12.75" x14ac:dyDescent="0.2">
      <c r="B996" s="45"/>
    </row>
    <row r="997" spans="2:2" ht="12.75" x14ac:dyDescent="0.2">
      <c r="B997" s="45"/>
    </row>
    <row r="998" spans="2:2" ht="12.75" x14ac:dyDescent="0.2">
      <c r="B998" s="45"/>
    </row>
    <row r="999" spans="2:2" ht="12.75" x14ac:dyDescent="0.2">
      <c r="B999" s="45"/>
    </row>
    <row r="1000" spans="2:2" ht="12.75" x14ac:dyDescent="0.2">
      <c r="B1000" s="45"/>
    </row>
  </sheetData>
  <mergeCells count="2">
    <mergeCell ref="A2:E2"/>
    <mergeCell ref="A17:E1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2:K6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1278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18.41</v>
      </c>
      <c r="C4" s="13"/>
      <c r="D4" s="7">
        <v>1000</v>
      </c>
      <c r="E4" s="8">
        <f>(D4)+(D4*C5)</f>
        <v>1578.4899511135252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29.06</v>
      </c>
      <c r="C5" s="13">
        <f t="shared" ref="C5:C14" si="0">(B5-B4)/B4</f>
        <v>0.57848995111352519</v>
      </c>
      <c r="D5" s="7">
        <v>1000</v>
      </c>
      <c r="E5" s="8">
        <f t="shared" ref="E5:E13" si="1">(E4+D5)+(E4+D5)*C6</f>
        <v>3062.9550279572923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34.520000000000003</v>
      </c>
      <c r="C6" s="13">
        <f t="shared" si="0"/>
        <v>0.18788713007570559</v>
      </c>
      <c r="D6" s="7">
        <v>1000</v>
      </c>
      <c r="E6" s="8">
        <f t="shared" si="1"/>
        <v>2810.6421224687174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23.88</v>
      </c>
      <c r="C7" s="13">
        <f t="shared" si="0"/>
        <v>-0.3082271147161067</v>
      </c>
      <c r="D7" s="7">
        <v>1000</v>
      </c>
      <c r="E7" s="8">
        <f t="shared" si="1"/>
        <v>4814.3665341240039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30.17</v>
      </c>
      <c r="C8" s="13">
        <f t="shared" si="0"/>
        <v>0.26340033500837534</v>
      </c>
      <c r="D8" s="7">
        <v>1000</v>
      </c>
      <c r="E8" s="8">
        <f t="shared" si="1"/>
        <v>8595.3181114328981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44.6</v>
      </c>
      <c r="C9" s="13">
        <f t="shared" si="0"/>
        <v>0.47828969174676828</v>
      </c>
      <c r="D9" s="7">
        <v>1000</v>
      </c>
      <c r="E9" s="8">
        <f t="shared" si="1"/>
        <v>10180.50343123329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47.32</v>
      </c>
      <c r="C10" s="13">
        <f t="shared" si="0"/>
        <v>6.0986547085201764E-2</v>
      </c>
      <c r="D10" s="7">
        <v>1000</v>
      </c>
      <c r="E10" s="8">
        <f t="shared" si="1"/>
        <v>13933.0999015179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58.97</v>
      </c>
      <c r="C11" s="13">
        <f t="shared" si="0"/>
        <v>0.24619611158072693</v>
      </c>
      <c r="D11" s="7">
        <v>1000</v>
      </c>
      <c r="E11" s="8">
        <f t="shared" si="1"/>
        <v>17012.135855247969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67.180000000000007</v>
      </c>
      <c r="C12" s="13">
        <f t="shared" si="0"/>
        <v>0.13922333389859265</v>
      </c>
      <c r="D12" s="7">
        <v>1000</v>
      </c>
      <c r="E12" s="8">
        <f t="shared" si="1"/>
        <v>30088.149533729185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112.22</v>
      </c>
      <c r="C13" s="13">
        <f t="shared" si="0"/>
        <v>0.67043763024709713</v>
      </c>
      <c r="D13" s="7">
        <v>1000</v>
      </c>
      <c r="E13" s="87">
        <f t="shared" si="1"/>
        <v>24749.735157221221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89.34</v>
      </c>
      <c r="C14" s="13">
        <f t="shared" si="0"/>
        <v>-0.20388522545000887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1280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6.39</v>
      </c>
      <c r="C19" s="13"/>
      <c r="D19" s="7">
        <v>1000</v>
      </c>
      <c r="E19" s="8">
        <f>(D19)+(D19*C20)</f>
        <v>3050.0782472613455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19.489999999999998</v>
      </c>
      <c r="C20" s="13">
        <f t="shared" ref="C20:C29" si="4">(B20-B19)/B19</f>
        <v>2.0500782472613457</v>
      </c>
      <c r="D20" s="7">
        <v>1000</v>
      </c>
      <c r="E20" s="8">
        <f t="shared" ref="E20:E28" si="5">(E19+D20)+(E19+D20)*C21</f>
        <v>4189.3061808511411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20.16</v>
      </c>
      <c r="C21" s="13">
        <f t="shared" si="4"/>
        <v>3.4376603386352067E-2</v>
      </c>
      <c r="D21" s="7">
        <v>1000</v>
      </c>
      <c r="E21" s="8">
        <f t="shared" si="5"/>
        <v>5840.5435140631153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22.69</v>
      </c>
      <c r="C22" s="13">
        <f t="shared" si="4"/>
        <v>0.1254960317460318</v>
      </c>
      <c r="D22" s="7">
        <v>1000</v>
      </c>
      <c r="E22" s="8">
        <f t="shared" si="5"/>
        <v>9529.7302987895564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31.61</v>
      </c>
      <c r="C23" s="13">
        <f t="shared" si="4"/>
        <v>0.39312472454825903</v>
      </c>
      <c r="D23" s="7">
        <v>1000</v>
      </c>
      <c r="E23" s="8">
        <f t="shared" si="5"/>
        <v>13327.887037474538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40.01</v>
      </c>
      <c r="C24" s="13">
        <f t="shared" si="4"/>
        <v>0.26573869028788355</v>
      </c>
      <c r="D24" s="7">
        <v>1000</v>
      </c>
      <c r="E24" s="8">
        <f t="shared" si="5"/>
        <v>16354.776330953817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45.67</v>
      </c>
      <c r="C25" s="13">
        <f t="shared" si="4"/>
        <v>0.14146463384153971</v>
      </c>
      <c r="D25" s="7">
        <v>1000</v>
      </c>
      <c r="E25" s="8">
        <f t="shared" si="5"/>
        <v>12631.328338973175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33.24</v>
      </c>
      <c r="C26" s="13">
        <f t="shared" si="4"/>
        <v>-0.27216991460477336</v>
      </c>
      <c r="D26" s="7">
        <v>1000</v>
      </c>
      <c r="E26" s="8">
        <f t="shared" si="5"/>
        <v>20028.702649682607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48.84</v>
      </c>
      <c r="C27" s="13">
        <f t="shared" si="4"/>
        <v>0.46931407942238268</v>
      </c>
      <c r="D27" s="7">
        <v>1000</v>
      </c>
      <c r="E27" s="8">
        <f t="shared" si="5"/>
        <v>23788.61223167412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55.25</v>
      </c>
      <c r="C28" s="13">
        <f t="shared" si="4"/>
        <v>0.13124488124488118</v>
      </c>
      <c r="D28" s="7">
        <v>1000</v>
      </c>
      <c r="E28" s="87">
        <f t="shared" si="5"/>
        <v>17915.100206529369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39.93</v>
      </c>
      <c r="C29" s="13">
        <f t="shared" si="4"/>
        <v>-0.27728506787330315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2" spans="1:11" ht="18.75" x14ac:dyDescent="0.3">
      <c r="A32" s="122" t="s">
        <v>1281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10.59</v>
      </c>
      <c r="C34" s="13"/>
      <c r="D34" s="7">
        <v>1000</v>
      </c>
      <c r="E34" s="8">
        <f>(D34)+(D34*C35)</f>
        <v>1670.4438149197358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17.690000000000001</v>
      </c>
      <c r="C35" s="13">
        <f t="shared" ref="C35:C44" si="8">(B35-B34)/B34</f>
        <v>0.6704438149197357</v>
      </c>
      <c r="D35" s="7">
        <v>1000</v>
      </c>
      <c r="E35" s="8">
        <f t="shared" ref="E35:E43" si="9">(E34+D35)+(E34+D35)*C36</f>
        <v>3079.5395039210066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20.399999999999999</v>
      </c>
      <c r="C36" s="13">
        <f t="shared" si="8"/>
        <v>0.15319389485585061</v>
      </c>
      <c r="D36" s="7">
        <v>1000</v>
      </c>
      <c r="E36" s="8">
        <f t="shared" si="9"/>
        <v>4097.5374723206578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20.49</v>
      </c>
      <c r="C37" s="13">
        <f t="shared" si="8"/>
        <v>4.4117647058823459E-3</v>
      </c>
      <c r="D37" s="7">
        <v>1000</v>
      </c>
      <c r="E37" s="8">
        <f t="shared" si="9"/>
        <v>8035.6496025357374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32.299999999999997</v>
      </c>
      <c r="C38" s="13">
        <f t="shared" si="8"/>
        <v>0.57637872132747681</v>
      </c>
      <c r="D38" s="7">
        <v>1000</v>
      </c>
      <c r="E38" s="8">
        <f t="shared" si="9"/>
        <v>15307.453444295839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54.72</v>
      </c>
      <c r="C39" s="13">
        <f t="shared" si="8"/>
        <v>0.69411764705882362</v>
      </c>
      <c r="D39" s="7">
        <v>1000</v>
      </c>
      <c r="E39" s="8">
        <f t="shared" si="9"/>
        <v>20589.948071388881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69.09</v>
      </c>
      <c r="C40" s="13">
        <f t="shared" si="8"/>
        <v>0.2626096491228071</v>
      </c>
      <c r="D40" s="7">
        <v>1000</v>
      </c>
      <c r="E40" s="8">
        <f t="shared" si="9"/>
        <v>17952.562117546549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57.45</v>
      </c>
      <c r="C41" s="13">
        <f t="shared" si="8"/>
        <v>-0.16847590099869736</v>
      </c>
      <c r="D41" s="7">
        <v>1000</v>
      </c>
      <c r="E41" s="8">
        <f t="shared" si="9"/>
        <v>26401.628307523941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80.03</v>
      </c>
      <c r="C42" s="13">
        <f t="shared" si="8"/>
        <v>0.39303742384682328</v>
      </c>
      <c r="D42" s="7">
        <v>1000</v>
      </c>
      <c r="E42" s="8">
        <f t="shared" si="9"/>
        <v>39950.293526451249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116.68</v>
      </c>
      <c r="C43" s="13">
        <f t="shared" si="8"/>
        <v>0.4579532675246783</v>
      </c>
      <c r="D43" s="7">
        <v>1000</v>
      </c>
      <c r="E43" s="87">
        <f t="shared" si="9"/>
        <v>29042.139092508063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82.75</v>
      </c>
      <c r="C44" s="13">
        <f t="shared" si="8"/>
        <v>-0.29079533767569427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40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7" spans="1:11" ht="18.75" x14ac:dyDescent="0.3">
      <c r="A47" s="122" t="s">
        <v>1283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11.11</v>
      </c>
      <c r="C49" s="13"/>
      <c r="D49" s="7">
        <v>1000</v>
      </c>
      <c r="E49" s="8">
        <f>(D49)+(D49*C50)</f>
        <v>1652.5652565256526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18.36</v>
      </c>
      <c r="C50" s="13">
        <f t="shared" ref="C50:C59" si="12">(B50-B49)/B49</f>
        <v>0.65256525652565256</v>
      </c>
      <c r="D50" s="7">
        <v>1000</v>
      </c>
      <c r="E50" s="8">
        <f t="shared" ref="E50:E58" si="13">(E49+D50)+(E49+D50)*C51</f>
        <v>3161.1180725915724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21.88</v>
      </c>
      <c r="C51" s="13">
        <f t="shared" si="12"/>
        <v>0.19172113289760348</v>
      </c>
      <c r="D51" s="7">
        <v>1000</v>
      </c>
      <c r="E51" s="8">
        <f t="shared" si="13"/>
        <v>2900.230832130781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15.25</v>
      </c>
      <c r="C52" s="13">
        <f t="shared" si="12"/>
        <v>-0.30301645338208405</v>
      </c>
      <c r="D52" s="7">
        <v>1000</v>
      </c>
      <c r="E52" s="8">
        <f t="shared" si="13"/>
        <v>4099.7180484627161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16.03</v>
      </c>
      <c r="C53" s="13">
        <f t="shared" si="12"/>
        <v>5.1147540983606632E-2</v>
      </c>
      <c r="D53" s="7">
        <v>1000</v>
      </c>
      <c r="E53" s="8">
        <f t="shared" si="13"/>
        <v>10075.36310635148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31.67</v>
      </c>
      <c r="C54" s="13">
        <f t="shared" si="12"/>
        <v>0.9756706175920149</v>
      </c>
      <c r="D54" s="7">
        <v>1000</v>
      </c>
      <c r="E54" s="8">
        <f t="shared" si="13"/>
        <v>14012.939680186417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40.07</v>
      </c>
      <c r="C55" s="13">
        <f t="shared" si="12"/>
        <v>0.26523523839595825</v>
      </c>
      <c r="D55" s="7">
        <v>1000</v>
      </c>
      <c r="E55" s="8">
        <f t="shared" si="13"/>
        <v>15960.849273170486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42.6</v>
      </c>
      <c r="C56" s="13">
        <f t="shared" si="12"/>
        <v>6.3139505864736739E-2</v>
      </c>
      <c r="D56" s="7">
        <v>1000</v>
      </c>
      <c r="E56" s="8">
        <f t="shared" si="13"/>
        <v>17518.248075575149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44</v>
      </c>
      <c r="C57" s="13">
        <f t="shared" si="12"/>
        <v>3.2863849765258184E-2</v>
      </c>
      <c r="D57" s="7">
        <v>1000</v>
      </c>
      <c r="E57" s="8">
        <f t="shared" si="13"/>
        <v>20420.577196066053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48.52</v>
      </c>
      <c r="C58" s="13">
        <f t="shared" si="12"/>
        <v>0.10272727272727279</v>
      </c>
      <c r="D58" s="7">
        <v>1000</v>
      </c>
      <c r="E58" s="87">
        <f t="shared" si="13"/>
        <v>15310.503239067821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34.68</v>
      </c>
      <c r="C59" s="13">
        <f t="shared" si="12"/>
        <v>-0.28524319868095638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40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2:K15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1282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22.32</v>
      </c>
      <c r="C4" s="13"/>
      <c r="D4" s="7">
        <v>1000</v>
      </c>
      <c r="E4" s="8">
        <f>(D4)+(D4*C5)</f>
        <v>1141.5770609318997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25.48</v>
      </c>
      <c r="C5" s="13">
        <f t="shared" ref="C5:C14" si="0">(B5-B4)/B4</f>
        <v>0.14157706093189965</v>
      </c>
      <c r="D5" s="7">
        <v>1000</v>
      </c>
      <c r="E5" s="8">
        <f t="shared" ref="E5:E13" si="1">(E4+D5)+(E4+D5)*C6</f>
        <v>2271.0130371420696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27.02</v>
      </c>
      <c r="C6" s="13">
        <f t="shared" si="0"/>
        <v>6.0439560439560405E-2</v>
      </c>
      <c r="D6" s="7">
        <v>1000</v>
      </c>
      <c r="E6" s="8">
        <f t="shared" si="1"/>
        <v>3238.3271185621898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26.75</v>
      </c>
      <c r="C7" s="13">
        <f t="shared" si="0"/>
        <v>-9.9925980754996136E-3</v>
      </c>
      <c r="D7" s="7">
        <v>1000</v>
      </c>
      <c r="E7" s="8">
        <f t="shared" si="1"/>
        <v>4604.3284510436351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29.06</v>
      </c>
      <c r="C8" s="13">
        <f t="shared" si="0"/>
        <v>8.6355140186915841E-2</v>
      </c>
      <c r="D8" s="7">
        <v>1000</v>
      </c>
      <c r="E8" s="8">
        <f t="shared" si="1"/>
        <v>7106.6587550226413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36.85</v>
      </c>
      <c r="C9" s="13">
        <f t="shared" si="0"/>
        <v>0.26806607019958717</v>
      </c>
      <c r="D9" s="7">
        <v>1000</v>
      </c>
      <c r="E9" s="8">
        <f t="shared" si="1"/>
        <v>8542.2404194716182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38.83</v>
      </c>
      <c r="C10" s="13">
        <f t="shared" si="0"/>
        <v>5.3731343283582006E-2</v>
      </c>
      <c r="D10" s="7">
        <v>1000</v>
      </c>
      <c r="E10" s="8">
        <f t="shared" si="1"/>
        <v>11699.87294285459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47.61</v>
      </c>
      <c r="C11" s="13">
        <f t="shared" si="0"/>
        <v>0.22611382951326298</v>
      </c>
      <c r="D11" s="7">
        <v>1000</v>
      </c>
      <c r="E11" s="8">
        <f t="shared" si="1"/>
        <v>15036.585544816493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56.37</v>
      </c>
      <c r="C12" s="13">
        <f t="shared" si="0"/>
        <v>0.18399495904221799</v>
      </c>
      <c r="D12" s="7">
        <v>1000</v>
      </c>
      <c r="E12" s="8">
        <f t="shared" si="1"/>
        <v>13103.514816289653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46.06</v>
      </c>
      <c r="C13" s="13">
        <f t="shared" si="0"/>
        <v>-0.18289870498492097</v>
      </c>
      <c r="D13" s="7">
        <v>1000</v>
      </c>
      <c r="E13" s="87">
        <f t="shared" si="1"/>
        <v>9997.3894648688038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32.65</v>
      </c>
      <c r="C14" s="13">
        <f t="shared" si="0"/>
        <v>-0.29114198871037783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1284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8.94</v>
      </c>
      <c r="C19" s="13"/>
      <c r="D19" s="7">
        <v>1000</v>
      </c>
      <c r="E19" s="8">
        <f>(D19)+(D19*C20)</f>
        <v>1419.4630872483222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12.69</v>
      </c>
      <c r="C20" s="13">
        <f t="shared" ref="C20:C29" si="4">(B20-B19)/B19</f>
        <v>0.41946308724832215</v>
      </c>
      <c r="D20" s="7">
        <v>1000</v>
      </c>
      <c r="E20" s="8">
        <f t="shared" ref="E20:E28" si="5">(E19+D20)+(E19+D20)*C21</f>
        <v>2480.4739767612823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13.01</v>
      </c>
      <c r="C21" s="13">
        <f t="shared" si="4"/>
        <v>2.521670606776992E-2</v>
      </c>
      <c r="D21" s="7">
        <v>1000</v>
      </c>
      <c r="E21" s="8">
        <f t="shared" si="5"/>
        <v>4269.666769339744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15.96</v>
      </c>
      <c r="C22" s="13">
        <f t="shared" si="4"/>
        <v>0.22674865488086096</v>
      </c>
      <c r="D22" s="7">
        <v>1000</v>
      </c>
      <c r="E22" s="8">
        <f t="shared" si="5"/>
        <v>6233.7912659858621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18.88</v>
      </c>
      <c r="C23" s="13">
        <f t="shared" si="4"/>
        <v>0.18295739348370915</v>
      </c>
      <c r="D23" s="7">
        <v>1000</v>
      </c>
      <c r="E23" s="8">
        <f t="shared" si="5"/>
        <v>8582.4642138815307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22.4</v>
      </c>
      <c r="C24" s="13">
        <f t="shared" si="4"/>
        <v>0.18644067796610167</v>
      </c>
      <c r="D24" s="7">
        <v>1000</v>
      </c>
      <c r="E24" s="8">
        <f t="shared" si="5"/>
        <v>10737.493382519038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25.1</v>
      </c>
      <c r="C25" s="13">
        <f t="shared" si="4"/>
        <v>0.12053571428571443</v>
      </c>
      <c r="D25" s="7">
        <v>1000</v>
      </c>
      <c r="E25" s="8">
        <f t="shared" si="5"/>
        <v>14094.344643391387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30.14</v>
      </c>
      <c r="C26" s="13">
        <f t="shared" si="4"/>
        <v>0.20079681274900393</v>
      </c>
      <c r="D26" s="7">
        <v>1000</v>
      </c>
      <c r="E26" s="8">
        <f t="shared" si="5"/>
        <v>18209.368654071361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36.36</v>
      </c>
      <c r="C27" s="13">
        <f t="shared" si="4"/>
        <v>0.20637027206370268</v>
      </c>
      <c r="D27" s="7">
        <v>1000</v>
      </c>
      <c r="E27" s="8">
        <f t="shared" si="5"/>
        <v>19256.916596284409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36.450000000000003</v>
      </c>
      <c r="C28" s="13">
        <f t="shared" si="4"/>
        <v>2.475247524752569E-3</v>
      </c>
      <c r="D28" s="7">
        <v>1000</v>
      </c>
      <c r="E28" s="87">
        <f t="shared" si="5"/>
        <v>11754.013333646508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21.15</v>
      </c>
      <c r="C29" s="13">
        <f t="shared" si="4"/>
        <v>-0.41975308641975317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2" spans="1:11" ht="18.75" x14ac:dyDescent="0.3">
      <c r="A32" s="122" t="s">
        <v>1285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20.079999999999998</v>
      </c>
      <c r="C34" s="13"/>
      <c r="D34" s="7">
        <v>1000</v>
      </c>
      <c r="E34" s="8">
        <f>(D34)+(D34*C35)</f>
        <v>1274.402390438247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25.59</v>
      </c>
      <c r="C35" s="13">
        <f t="shared" ref="C35:C44" si="8">(B35-B34)/B34</f>
        <v>0.2744023904382471</v>
      </c>
      <c r="D35" s="7">
        <v>1000</v>
      </c>
      <c r="E35" s="8">
        <f t="shared" ref="E35:E43" si="9">(E34+D35)+(E34+D35)*C36</f>
        <v>2387.2781636252957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26.86</v>
      </c>
      <c r="C36" s="13">
        <f t="shared" si="8"/>
        <v>4.9628761234857349E-2</v>
      </c>
      <c r="D36" s="7">
        <v>1000</v>
      </c>
      <c r="E36" s="8">
        <f t="shared" si="9"/>
        <v>3969.9000964603247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31.48</v>
      </c>
      <c r="C37" s="13">
        <f t="shared" si="8"/>
        <v>0.17200297840655254</v>
      </c>
      <c r="D37" s="7">
        <v>1000</v>
      </c>
      <c r="E37" s="8">
        <f t="shared" si="9"/>
        <v>5132.5111860204934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32.51</v>
      </c>
      <c r="C38" s="13">
        <f t="shared" si="8"/>
        <v>3.2719186785260403E-2</v>
      </c>
      <c r="D38" s="7">
        <v>1000</v>
      </c>
      <c r="E38" s="8">
        <f t="shared" si="9"/>
        <v>7805.7001807913884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41.38</v>
      </c>
      <c r="C39" s="13">
        <f t="shared" si="8"/>
        <v>0.27283912642263936</v>
      </c>
      <c r="D39" s="7">
        <v>1000</v>
      </c>
      <c r="E39" s="8">
        <f t="shared" si="9"/>
        <v>9710.1038967982367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45.63</v>
      </c>
      <c r="C40" s="13">
        <f t="shared" si="8"/>
        <v>0.10270662155630739</v>
      </c>
      <c r="D40" s="7">
        <v>1000</v>
      </c>
      <c r="E40" s="8">
        <f t="shared" si="9"/>
        <v>12043.29237222699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51.31</v>
      </c>
      <c r="C41" s="13">
        <f t="shared" si="8"/>
        <v>0.12447950909489369</v>
      </c>
      <c r="D41" s="7">
        <v>1000</v>
      </c>
      <c r="E41" s="8">
        <f t="shared" si="9"/>
        <v>14385.498252666641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56.59</v>
      </c>
      <c r="C42" s="13">
        <f t="shared" si="8"/>
        <v>0.10290391736503607</v>
      </c>
      <c r="D42" s="7">
        <v>1000</v>
      </c>
      <c r="E42" s="8">
        <f t="shared" si="9"/>
        <v>15287.622667387261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56.23</v>
      </c>
      <c r="C43" s="13">
        <f t="shared" si="8"/>
        <v>-6.3615479766744396E-3</v>
      </c>
      <c r="D43" s="7">
        <v>1000</v>
      </c>
      <c r="E43" s="87">
        <f t="shared" si="9"/>
        <v>11146.144766869318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38.479999999999997</v>
      </c>
      <c r="C44" s="13">
        <f t="shared" si="8"/>
        <v>-0.31566779299306424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40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7" spans="1:11" ht="18.75" x14ac:dyDescent="0.3">
      <c r="A47" s="122" t="s">
        <v>1286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4.79</v>
      </c>
      <c r="C49" s="13"/>
      <c r="D49" s="7">
        <v>1000</v>
      </c>
      <c r="E49" s="8">
        <f>(D49)+(D49*C50)</f>
        <v>1415.4488517745303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6.78</v>
      </c>
      <c r="C50" s="13">
        <f t="shared" ref="C50:C59" si="12">(B50-B49)/B49</f>
        <v>0.41544885177453034</v>
      </c>
      <c r="D50" s="7">
        <v>1000</v>
      </c>
      <c r="E50" s="8">
        <f t="shared" ref="E50:E58" si="13">(E49+D50)+(E49+D50)*C51</f>
        <v>3491.3567474027136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9.8000000000000007</v>
      </c>
      <c r="C51" s="13">
        <f t="shared" si="12"/>
        <v>0.44542772861356938</v>
      </c>
      <c r="D51" s="7">
        <v>1000</v>
      </c>
      <c r="E51" s="8">
        <f t="shared" si="13"/>
        <v>5375.8790456156967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11.73</v>
      </c>
      <c r="C52" s="13">
        <f t="shared" si="12"/>
        <v>0.19693877551020403</v>
      </c>
      <c r="D52" s="7">
        <v>1000</v>
      </c>
      <c r="E52" s="8">
        <f t="shared" si="13"/>
        <v>7082.4982066813745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13.03</v>
      </c>
      <c r="C53" s="13">
        <f t="shared" si="12"/>
        <v>0.11082693947144065</v>
      </c>
      <c r="D53" s="7">
        <v>1000</v>
      </c>
      <c r="E53" s="8">
        <f t="shared" si="13"/>
        <v>12108.239830730656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19.52</v>
      </c>
      <c r="C54" s="13">
        <f t="shared" si="12"/>
        <v>0.49808135072908677</v>
      </c>
      <c r="D54" s="7">
        <v>1000</v>
      </c>
      <c r="E54" s="8">
        <f t="shared" si="13"/>
        <v>15633.187666977956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23.28</v>
      </c>
      <c r="C55" s="13">
        <f t="shared" si="12"/>
        <v>0.19262295081967221</v>
      </c>
      <c r="D55" s="7">
        <v>1000</v>
      </c>
      <c r="E55" s="8">
        <f t="shared" si="13"/>
        <v>26142.969791010459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36.590000000000003</v>
      </c>
      <c r="C56" s="13">
        <f t="shared" si="12"/>
        <v>0.57173539518900351</v>
      </c>
      <c r="D56" s="7">
        <v>1000</v>
      </c>
      <c r="E56" s="8">
        <f t="shared" si="13"/>
        <v>24531.784940932379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33.07</v>
      </c>
      <c r="C57" s="13">
        <f t="shared" si="12"/>
        <v>-9.6201147854605165E-2</v>
      </c>
      <c r="D57" s="7">
        <v>1000</v>
      </c>
      <c r="E57" s="8">
        <f t="shared" si="13"/>
        <v>27245.742079392308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35.29</v>
      </c>
      <c r="C58" s="13">
        <f t="shared" si="12"/>
        <v>6.7130329603870539E-2</v>
      </c>
      <c r="D58" s="7">
        <v>1000</v>
      </c>
      <c r="E58" s="87">
        <f t="shared" si="13"/>
        <v>33992.538002601061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42.47</v>
      </c>
      <c r="C59" s="13">
        <f t="shared" si="12"/>
        <v>0.20345706999149901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40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2" spans="1:11" ht="18.75" x14ac:dyDescent="0.3">
      <c r="A62" s="122" t="s">
        <v>1288</v>
      </c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>
        <v>34.880000000000003</v>
      </c>
      <c r="C64" s="13"/>
      <c r="D64" s="7">
        <v>1000</v>
      </c>
      <c r="E64" s="8">
        <f>(D64)+(D64*C65)</f>
        <v>1408.8302752293578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>
        <v>49.14</v>
      </c>
      <c r="C65" s="13">
        <f t="shared" ref="C65:C74" si="16">(B65-B64)/B64</f>
        <v>0.40883027522935772</v>
      </c>
      <c r="D65" s="7">
        <v>1000</v>
      </c>
      <c r="E65" s="8">
        <f t="shared" ref="E65:E73" si="17">(E64+D65)+(E64+D65)*C66</f>
        <v>2627.9485359187192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>
        <v>53.61</v>
      </c>
      <c r="C66" s="13">
        <f t="shared" si="16"/>
        <v>9.0964590964590947E-2</v>
      </c>
      <c r="D66" s="7">
        <v>1000</v>
      </c>
      <c r="E66" s="8">
        <f t="shared" si="17"/>
        <v>4431.2268258152908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>
        <v>65.48</v>
      </c>
      <c r="C67" s="13">
        <f t="shared" si="16"/>
        <v>0.22141391531430712</v>
      </c>
      <c r="D67" s="7">
        <v>1000</v>
      </c>
      <c r="E67" s="8">
        <f t="shared" si="17"/>
        <v>6145.3817276214859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>
        <v>74.09</v>
      </c>
      <c r="C68" s="13">
        <f t="shared" si="16"/>
        <v>0.13149053145998776</v>
      </c>
      <c r="D68" s="7">
        <v>1000</v>
      </c>
      <c r="E68" s="8">
        <f t="shared" si="17"/>
        <v>8769.4636319695201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>
        <v>90.93</v>
      </c>
      <c r="C69" s="13">
        <f t="shared" si="16"/>
        <v>0.22729113240653262</v>
      </c>
      <c r="D69" s="7">
        <v>1000</v>
      </c>
      <c r="E69" s="8">
        <f t="shared" si="17"/>
        <v>9755.4965114135302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>
        <v>90.8</v>
      </c>
      <c r="C70" s="13">
        <f t="shared" si="16"/>
        <v>-1.4296711756297113E-3</v>
      </c>
      <c r="D70" s="7">
        <v>1000</v>
      </c>
      <c r="E70" s="8">
        <f t="shared" si="17"/>
        <v>13445.555165314427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>
        <v>113.51</v>
      </c>
      <c r="C71" s="13">
        <f t="shared" si="16"/>
        <v>0.2501101321585904</v>
      </c>
      <c r="D71" s="7">
        <v>1000</v>
      </c>
      <c r="E71" s="8">
        <f t="shared" si="17"/>
        <v>15316.029989829893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>
        <v>120.35</v>
      </c>
      <c r="C72" s="13">
        <f t="shared" si="16"/>
        <v>6.0259008016914709E-2</v>
      </c>
      <c r="D72" s="7">
        <v>1000</v>
      </c>
      <c r="E72" s="8">
        <f t="shared" si="17"/>
        <v>16236.042805002311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>
        <v>119.76</v>
      </c>
      <c r="C73" s="13">
        <f t="shared" si="16"/>
        <v>-4.9023680930618133E-3</v>
      </c>
      <c r="D73" s="7">
        <v>1000</v>
      </c>
      <c r="E73" s="87">
        <f t="shared" si="17"/>
        <v>13344.404549764648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>
        <v>92.72</v>
      </c>
      <c r="C74" s="13">
        <f t="shared" si="16"/>
        <v>-0.22578490313961261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40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  <row r="77" spans="1:11" ht="18.75" x14ac:dyDescent="0.3">
      <c r="A77" s="122" t="s">
        <v>1290</v>
      </c>
      <c r="B77" s="118"/>
      <c r="C77" s="118"/>
      <c r="D77" s="118"/>
      <c r="E77" s="119"/>
      <c r="F77" s="40"/>
      <c r="G77" s="77"/>
      <c r="H77" s="77"/>
      <c r="I77" s="77"/>
      <c r="J77" s="77"/>
      <c r="K77" s="77"/>
    </row>
    <row r="78" spans="1:11" ht="15" x14ac:dyDescent="0.25">
      <c r="A78" s="79" t="s">
        <v>5</v>
      </c>
      <c r="B78" s="80" t="s">
        <v>1</v>
      </c>
      <c r="C78" s="17" t="s">
        <v>7</v>
      </c>
      <c r="D78" s="82" t="s">
        <v>3</v>
      </c>
      <c r="E78" s="18" t="s">
        <v>4</v>
      </c>
      <c r="F78" s="84"/>
      <c r="G78" s="15" t="s">
        <v>5</v>
      </c>
      <c r="H78" s="16" t="s">
        <v>6</v>
      </c>
      <c r="I78" s="17" t="s">
        <v>7</v>
      </c>
      <c r="J78" s="18" t="s">
        <v>3</v>
      </c>
      <c r="K78" s="18" t="s">
        <v>4</v>
      </c>
    </row>
    <row r="79" spans="1:11" ht="15" x14ac:dyDescent="0.25">
      <c r="A79" s="5">
        <v>39783</v>
      </c>
      <c r="B79" s="86">
        <v>32.159999999999997</v>
      </c>
      <c r="C79" s="13"/>
      <c r="D79" s="7">
        <v>1000</v>
      </c>
      <c r="E79" s="8">
        <f>(D79)+(D79*C80)</f>
        <v>1257.1517412935325</v>
      </c>
      <c r="F79" s="84"/>
      <c r="G79" s="19">
        <v>39783</v>
      </c>
      <c r="H79" s="20">
        <v>8515</v>
      </c>
      <c r="I79" s="13"/>
      <c r="J79" s="7">
        <v>1000</v>
      </c>
      <c r="K79" s="8">
        <f>(J79)+(J79*I80)</f>
        <v>1229.7122724603641</v>
      </c>
    </row>
    <row r="80" spans="1:11" ht="15" x14ac:dyDescent="0.25">
      <c r="A80" s="5">
        <v>40148</v>
      </c>
      <c r="B80" s="86">
        <v>40.43</v>
      </c>
      <c r="C80" s="13">
        <f t="shared" ref="C80:C89" si="20">(B80-B79)/B79</f>
        <v>0.25715174129353247</v>
      </c>
      <c r="D80" s="7">
        <v>1000</v>
      </c>
      <c r="E80" s="8">
        <f t="shared" ref="E80:E88" si="21">(E79+D80)+(E79+D80)*C81</f>
        <v>2234.2620006571155</v>
      </c>
      <c r="F80" s="84"/>
      <c r="G80" s="19">
        <v>40148</v>
      </c>
      <c r="H80" s="21">
        <v>10471</v>
      </c>
      <c r="I80" s="13">
        <f t="shared" ref="I80:I89" si="22">(H80-H79)/H79</f>
        <v>0.22971227246036408</v>
      </c>
      <c r="J80" s="7">
        <v>1000</v>
      </c>
      <c r="K80" s="8">
        <f t="shared" ref="K80:K88" si="23">(K79+J80)+(K79+J80)*I81</f>
        <v>2446.9127803306319</v>
      </c>
    </row>
    <row r="81" spans="1:11" ht="15" x14ac:dyDescent="0.25">
      <c r="A81" s="5">
        <v>40513</v>
      </c>
      <c r="B81" s="86">
        <v>40.020000000000003</v>
      </c>
      <c r="C81" s="13">
        <f t="shared" si="20"/>
        <v>-1.0140984417511665E-2</v>
      </c>
      <c r="D81" s="7">
        <v>1000</v>
      </c>
      <c r="E81" s="8">
        <f t="shared" si="21"/>
        <v>3305.3802055691158</v>
      </c>
      <c r="F81" s="84"/>
      <c r="G81" s="19">
        <v>40513</v>
      </c>
      <c r="H81" s="21">
        <v>11491</v>
      </c>
      <c r="I81" s="13">
        <f t="shared" si="22"/>
        <v>9.741189953204088E-2</v>
      </c>
      <c r="J81" s="7">
        <v>1000</v>
      </c>
      <c r="K81" s="8">
        <f t="shared" si="23"/>
        <v>3664.6883158384239</v>
      </c>
    </row>
    <row r="82" spans="1:11" ht="15" x14ac:dyDescent="0.25">
      <c r="A82" s="5">
        <v>40878</v>
      </c>
      <c r="B82" s="86">
        <v>40.9</v>
      </c>
      <c r="C82" s="13">
        <f t="shared" si="20"/>
        <v>2.198900549725126E-2</v>
      </c>
      <c r="D82" s="7">
        <v>1000</v>
      </c>
      <c r="E82" s="8">
        <f t="shared" si="21"/>
        <v>4915.9231198063017</v>
      </c>
      <c r="F82" s="84"/>
      <c r="G82" s="19">
        <v>40878</v>
      </c>
      <c r="H82" s="21">
        <v>12217</v>
      </c>
      <c r="I82" s="13">
        <f t="shared" si="22"/>
        <v>6.3179879906013398E-2</v>
      </c>
      <c r="J82" s="7">
        <v>1000</v>
      </c>
      <c r="K82" s="8">
        <f t="shared" si="23"/>
        <v>5022.8349672468257</v>
      </c>
    </row>
    <row r="83" spans="1:11" ht="15" x14ac:dyDescent="0.25">
      <c r="A83" s="5">
        <v>41244</v>
      </c>
      <c r="B83" s="86">
        <v>46.7</v>
      </c>
      <c r="C83" s="13">
        <f t="shared" si="20"/>
        <v>0.14180929095354533</v>
      </c>
      <c r="D83" s="7">
        <v>1000</v>
      </c>
      <c r="E83" s="8">
        <f t="shared" si="21"/>
        <v>6660.7973798590001</v>
      </c>
      <c r="F83" s="84"/>
      <c r="G83" s="19">
        <v>41244</v>
      </c>
      <c r="H83" s="21">
        <v>13155</v>
      </c>
      <c r="I83" s="13">
        <f t="shared" si="22"/>
        <v>7.6778259801915369E-2</v>
      </c>
      <c r="J83" s="7">
        <v>1000</v>
      </c>
      <c r="K83" s="8">
        <f t="shared" si="23"/>
        <v>7213.2090390705998</v>
      </c>
    </row>
    <row r="84" spans="1:11" ht="15" x14ac:dyDescent="0.25">
      <c r="A84" s="5">
        <v>41609</v>
      </c>
      <c r="B84" s="86">
        <v>52.58</v>
      </c>
      <c r="C84" s="13">
        <f t="shared" si="20"/>
        <v>0.12591006423982859</v>
      </c>
      <c r="D84" s="7">
        <v>1000</v>
      </c>
      <c r="E84" s="8">
        <f t="shared" si="21"/>
        <v>8454.8511212099238</v>
      </c>
      <c r="F84" s="84"/>
      <c r="G84" s="19">
        <v>41609</v>
      </c>
      <c r="H84" s="21">
        <v>15755</v>
      </c>
      <c r="I84" s="13">
        <f t="shared" si="22"/>
        <v>0.1976434815659445</v>
      </c>
      <c r="J84" s="7">
        <v>1000</v>
      </c>
      <c r="K84" s="8">
        <f t="shared" si="23"/>
        <v>9411.1750417227249</v>
      </c>
    </row>
    <row r="85" spans="1:11" ht="15" x14ac:dyDescent="0.25">
      <c r="A85" s="5">
        <v>41974</v>
      </c>
      <c r="B85" s="86">
        <v>58.03</v>
      </c>
      <c r="C85" s="13">
        <f t="shared" si="20"/>
        <v>0.1036515785469761</v>
      </c>
      <c r="D85" s="7">
        <v>1000</v>
      </c>
      <c r="E85" s="8">
        <f t="shared" si="21"/>
        <v>10759.92362648119</v>
      </c>
      <c r="F85" s="84"/>
      <c r="G85" s="19">
        <v>41974</v>
      </c>
      <c r="H85" s="21">
        <v>18053</v>
      </c>
      <c r="I85" s="13">
        <f t="shared" si="22"/>
        <v>0.14585845763249761</v>
      </c>
      <c r="J85" s="7">
        <v>1000</v>
      </c>
      <c r="K85" s="8">
        <f t="shared" si="23"/>
        <v>10049.007095885365</v>
      </c>
    </row>
    <row r="86" spans="1:11" ht="15" x14ac:dyDescent="0.25">
      <c r="A86" s="5">
        <v>42339</v>
      </c>
      <c r="B86" s="86">
        <v>66.040000000000006</v>
      </c>
      <c r="C86" s="13">
        <f t="shared" si="20"/>
        <v>0.13803205238669664</v>
      </c>
      <c r="D86" s="7">
        <v>1000</v>
      </c>
      <c r="E86" s="8">
        <f t="shared" si="21"/>
        <v>12319.072024227267</v>
      </c>
      <c r="F86" s="84"/>
      <c r="G86" s="19">
        <v>42339</v>
      </c>
      <c r="H86" s="21">
        <v>17425</v>
      </c>
      <c r="I86" s="13">
        <f t="shared" si="22"/>
        <v>-3.4786462083864177E-2</v>
      </c>
      <c r="J86" s="7">
        <v>1000</v>
      </c>
      <c r="K86" s="8">
        <f t="shared" si="23"/>
        <v>12658.325891257362</v>
      </c>
    </row>
    <row r="87" spans="1:11" ht="15" x14ac:dyDescent="0.25">
      <c r="A87" s="5">
        <v>42705</v>
      </c>
      <c r="B87" s="86">
        <v>69.180000000000007</v>
      </c>
      <c r="C87" s="13">
        <f t="shared" si="20"/>
        <v>4.7546941247728652E-2</v>
      </c>
      <c r="D87" s="7">
        <v>1000</v>
      </c>
      <c r="E87" s="8">
        <f t="shared" si="21"/>
        <v>12662.552284380272</v>
      </c>
      <c r="F87" s="84"/>
      <c r="G87" s="19">
        <v>42705</v>
      </c>
      <c r="H87" s="21">
        <v>19963</v>
      </c>
      <c r="I87" s="13">
        <f t="shared" si="22"/>
        <v>0.14565279770444764</v>
      </c>
      <c r="J87" s="7">
        <v>1000</v>
      </c>
      <c r="K87" s="8">
        <f t="shared" si="23"/>
        <v>16984.134745507828</v>
      </c>
    </row>
    <row r="88" spans="1:11" ht="15" x14ac:dyDescent="0.25">
      <c r="A88" s="5">
        <v>43070</v>
      </c>
      <c r="B88" s="86">
        <v>65.77</v>
      </c>
      <c r="C88" s="13">
        <f t="shared" si="20"/>
        <v>-4.9291702804278845E-2</v>
      </c>
      <c r="D88" s="7">
        <v>1000</v>
      </c>
      <c r="E88" s="87">
        <f t="shared" si="21"/>
        <v>11842.817481108701</v>
      </c>
      <c r="F88" s="84"/>
      <c r="G88" s="19">
        <v>43070</v>
      </c>
      <c r="H88" s="21">
        <v>24824</v>
      </c>
      <c r="I88" s="13">
        <f t="shared" si="22"/>
        <v>0.24350047588037871</v>
      </c>
      <c r="J88" s="7">
        <v>1000</v>
      </c>
      <c r="K88" s="36">
        <f t="shared" si="23"/>
        <v>16899.609700630885</v>
      </c>
    </row>
    <row r="89" spans="1:11" ht="15" x14ac:dyDescent="0.25">
      <c r="A89" s="5">
        <v>43435</v>
      </c>
      <c r="B89" s="86">
        <v>57.01</v>
      </c>
      <c r="C89" s="13">
        <f t="shared" si="20"/>
        <v>-0.13319142466169984</v>
      </c>
      <c r="D89" s="10"/>
      <c r="E89" s="88"/>
      <c r="F89" s="84"/>
      <c r="G89" s="19">
        <v>43435</v>
      </c>
      <c r="H89" s="21">
        <v>23327</v>
      </c>
      <c r="I89" s="13">
        <f t="shared" si="22"/>
        <v>-6.0304543989687397E-2</v>
      </c>
      <c r="J89" s="37"/>
      <c r="K89" s="11"/>
    </row>
    <row r="90" spans="1:11" ht="15" x14ac:dyDescent="0.25">
      <c r="A90" s="40"/>
      <c r="B90" s="40"/>
      <c r="C90" s="40"/>
      <c r="D90" s="42">
        <f>SUM(D79:D89)</f>
        <v>10000</v>
      </c>
      <c r="E90" s="89"/>
      <c r="F90" s="40"/>
      <c r="G90" s="40"/>
      <c r="H90" s="40"/>
      <c r="I90" s="40"/>
      <c r="J90" s="42">
        <f>SUM(J79:J89)</f>
        <v>10000</v>
      </c>
      <c r="K90" s="44"/>
    </row>
    <row r="92" spans="1:11" ht="18.75" x14ac:dyDescent="0.3">
      <c r="A92" s="122" t="s">
        <v>1292</v>
      </c>
      <c r="B92" s="118"/>
      <c r="C92" s="118"/>
      <c r="D92" s="118"/>
      <c r="E92" s="119"/>
      <c r="F92" s="40"/>
      <c r="G92" s="77"/>
      <c r="H92" s="77"/>
      <c r="I92" s="77"/>
      <c r="J92" s="77"/>
      <c r="K92" s="77"/>
    </row>
    <row r="93" spans="1:11" ht="15" x14ac:dyDescent="0.25">
      <c r="A93" s="79" t="s">
        <v>5</v>
      </c>
      <c r="B93" s="80" t="s">
        <v>1</v>
      </c>
      <c r="C93" s="17" t="s">
        <v>7</v>
      </c>
      <c r="D93" s="82" t="s">
        <v>3</v>
      </c>
      <c r="E93" s="18" t="s">
        <v>4</v>
      </c>
      <c r="F93" s="84"/>
      <c r="G93" s="15" t="s">
        <v>5</v>
      </c>
      <c r="H93" s="16" t="s">
        <v>6</v>
      </c>
      <c r="I93" s="17" t="s">
        <v>7</v>
      </c>
      <c r="J93" s="18" t="s">
        <v>3</v>
      </c>
      <c r="K93" s="18" t="s">
        <v>4</v>
      </c>
    </row>
    <row r="94" spans="1:11" ht="15" x14ac:dyDescent="0.25">
      <c r="A94" s="5">
        <v>39783</v>
      </c>
      <c r="B94" s="86">
        <v>25.67</v>
      </c>
      <c r="C94" s="13"/>
      <c r="D94" s="7">
        <v>1000</v>
      </c>
      <c r="E94" s="8">
        <f>(D94)+(D94*C95)</f>
        <v>1153.4865601869885</v>
      </c>
      <c r="F94" s="84"/>
      <c r="G94" s="19">
        <v>39783</v>
      </c>
      <c r="H94" s="20">
        <v>8515</v>
      </c>
      <c r="I94" s="13"/>
      <c r="J94" s="7">
        <v>1000</v>
      </c>
      <c r="K94" s="8">
        <f>(J94)+(J94*I95)</f>
        <v>1229.7122724603641</v>
      </c>
    </row>
    <row r="95" spans="1:11" ht="15" x14ac:dyDescent="0.25">
      <c r="A95" s="5">
        <v>40148</v>
      </c>
      <c r="B95" s="86">
        <v>29.61</v>
      </c>
      <c r="C95" s="13">
        <f t="shared" ref="C95:C104" si="24">(B95-B94)/B94</f>
        <v>0.15348656018698861</v>
      </c>
      <c r="D95" s="7">
        <v>1000</v>
      </c>
      <c r="E95" s="8">
        <f t="shared" ref="E95:E103" si="25">(E94+D95)+(E94+D95)*C96</f>
        <v>2850.2241909398203</v>
      </c>
      <c r="F95" s="84"/>
      <c r="G95" s="19">
        <v>40148</v>
      </c>
      <c r="H95" s="21">
        <v>10471</v>
      </c>
      <c r="I95" s="13">
        <f t="shared" ref="I95:I104" si="26">(H95-H94)/H94</f>
        <v>0.22971227246036408</v>
      </c>
      <c r="J95" s="7">
        <v>1000</v>
      </c>
      <c r="K95" s="8">
        <f t="shared" ref="K95:K103" si="27">(K94+J95)+(K94+J95)*I96</f>
        <v>2446.9127803306319</v>
      </c>
    </row>
    <row r="96" spans="1:11" ht="15" x14ac:dyDescent="0.25">
      <c r="A96" s="5">
        <v>40513</v>
      </c>
      <c r="B96" s="86">
        <v>39.19</v>
      </c>
      <c r="C96" s="13">
        <f t="shared" si="24"/>
        <v>0.32353934481594049</v>
      </c>
      <c r="D96" s="7">
        <v>1000</v>
      </c>
      <c r="E96" s="8">
        <f t="shared" si="25"/>
        <v>4271.695530034789</v>
      </c>
      <c r="F96" s="84"/>
      <c r="G96" s="19">
        <v>40513</v>
      </c>
      <c r="H96" s="21">
        <v>11491</v>
      </c>
      <c r="I96" s="13">
        <f t="shared" si="26"/>
        <v>9.741189953204088E-2</v>
      </c>
      <c r="J96" s="7">
        <v>1000</v>
      </c>
      <c r="K96" s="8">
        <f t="shared" si="27"/>
        <v>3664.6883158384239</v>
      </c>
    </row>
    <row r="97" spans="1:11" ht="15" x14ac:dyDescent="0.25">
      <c r="A97" s="5">
        <v>40878</v>
      </c>
      <c r="B97" s="86">
        <v>43.48</v>
      </c>
      <c r="C97" s="13">
        <f t="shared" si="24"/>
        <v>0.10946670068895124</v>
      </c>
      <c r="D97" s="7">
        <v>1000</v>
      </c>
      <c r="E97" s="8">
        <f t="shared" si="25"/>
        <v>6788.4598143203284</v>
      </c>
      <c r="F97" s="84"/>
      <c r="G97" s="19">
        <v>40878</v>
      </c>
      <c r="H97" s="21">
        <v>12217</v>
      </c>
      <c r="I97" s="13">
        <f t="shared" si="26"/>
        <v>6.3179879906013398E-2</v>
      </c>
      <c r="J97" s="7">
        <v>1000</v>
      </c>
      <c r="K97" s="8">
        <f t="shared" si="27"/>
        <v>5022.8349672468257</v>
      </c>
    </row>
    <row r="98" spans="1:11" ht="15" x14ac:dyDescent="0.25">
      <c r="A98" s="5">
        <v>41244</v>
      </c>
      <c r="B98" s="86">
        <v>55.99</v>
      </c>
      <c r="C98" s="13">
        <f t="shared" si="24"/>
        <v>0.28771849126034971</v>
      </c>
      <c r="D98" s="7">
        <v>1000</v>
      </c>
      <c r="E98" s="8">
        <f t="shared" si="25"/>
        <v>8621.6956472865495</v>
      </c>
      <c r="F98" s="84"/>
      <c r="G98" s="19">
        <v>41244</v>
      </c>
      <c r="H98" s="21">
        <v>13155</v>
      </c>
      <c r="I98" s="13">
        <f t="shared" si="26"/>
        <v>7.6778259801915369E-2</v>
      </c>
      <c r="J98" s="7">
        <v>1000</v>
      </c>
      <c r="K98" s="8">
        <f t="shared" si="27"/>
        <v>7213.2090390705998</v>
      </c>
    </row>
    <row r="99" spans="1:11" ht="15" x14ac:dyDescent="0.25">
      <c r="A99" s="5">
        <v>41609</v>
      </c>
      <c r="B99" s="86">
        <v>61.98</v>
      </c>
      <c r="C99" s="13">
        <f t="shared" si="24"/>
        <v>0.10698338989105188</v>
      </c>
      <c r="D99" s="7">
        <v>1000</v>
      </c>
      <c r="E99" s="8">
        <f t="shared" si="25"/>
        <v>10596.594786766376</v>
      </c>
      <c r="F99" s="84"/>
      <c r="G99" s="19">
        <v>41609</v>
      </c>
      <c r="H99" s="21">
        <v>15755</v>
      </c>
      <c r="I99" s="13">
        <f t="shared" si="26"/>
        <v>0.1976434815659445</v>
      </c>
      <c r="J99" s="7">
        <v>1000</v>
      </c>
      <c r="K99" s="8">
        <f t="shared" si="27"/>
        <v>9411.1750417227249</v>
      </c>
    </row>
    <row r="100" spans="1:11" ht="15" x14ac:dyDescent="0.25">
      <c r="A100" s="5">
        <v>41974</v>
      </c>
      <c r="B100" s="86">
        <v>68.260000000000005</v>
      </c>
      <c r="C100" s="13">
        <f t="shared" si="24"/>
        <v>0.10132300742174909</v>
      </c>
      <c r="D100" s="7">
        <v>1000</v>
      </c>
      <c r="E100" s="8">
        <f t="shared" si="25"/>
        <v>13694.718806932868</v>
      </c>
      <c r="F100" s="84"/>
      <c r="G100" s="19">
        <v>41974</v>
      </c>
      <c r="H100" s="21">
        <v>18053</v>
      </c>
      <c r="I100" s="13">
        <f t="shared" si="26"/>
        <v>0.14585845763249761</v>
      </c>
      <c r="J100" s="7">
        <v>1000</v>
      </c>
      <c r="K100" s="8">
        <f t="shared" si="27"/>
        <v>10049.007095885365</v>
      </c>
    </row>
    <row r="101" spans="1:11" ht="15" x14ac:dyDescent="0.25">
      <c r="A101" s="5">
        <v>42339</v>
      </c>
      <c r="B101" s="86">
        <v>80.61</v>
      </c>
      <c r="C101" s="13">
        <f t="shared" si="24"/>
        <v>0.1809258716671549</v>
      </c>
      <c r="D101" s="7">
        <v>1000</v>
      </c>
      <c r="E101" s="8">
        <f t="shared" si="25"/>
        <v>16317.13534807792</v>
      </c>
      <c r="F101" s="84"/>
      <c r="G101" s="19">
        <v>42339</v>
      </c>
      <c r="H101" s="21">
        <v>17425</v>
      </c>
      <c r="I101" s="13">
        <f t="shared" si="26"/>
        <v>-3.4786462083864177E-2</v>
      </c>
      <c r="J101" s="7">
        <v>1000</v>
      </c>
      <c r="K101" s="8">
        <f t="shared" si="27"/>
        <v>12658.325891257362</v>
      </c>
    </row>
    <row r="102" spans="1:11" ht="15" x14ac:dyDescent="0.25">
      <c r="A102" s="5">
        <v>42705</v>
      </c>
      <c r="B102" s="86">
        <v>89.51</v>
      </c>
      <c r="C102" s="13">
        <f t="shared" si="24"/>
        <v>0.11040813794814547</v>
      </c>
      <c r="D102" s="7">
        <v>1000</v>
      </c>
      <c r="E102" s="8">
        <f t="shared" si="25"/>
        <v>19278.879873041726</v>
      </c>
      <c r="F102" s="84"/>
      <c r="G102" s="19">
        <v>42705</v>
      </c>
      <c r="H102" s="21">
        <v>19963</v>
      </c>
      <c r="I102" s="13">
        <f t="shared" si="26"/>
        <v>0.14565279770444764</v>
      </c>
      <c r="J102" s="7">
        <v>1000</v>
      </c>
      <c r="K102" s="8">
        <f t="shared" si="27"/>
        <v>16984.134745507828</v>
      </c>
    </row>
    <row r="103" spans="1:11" ht="15" x14ac:dyDescent="0.25">
      <c r="A103" s="5">
        <v>43070</v>
      </c>
      <c r="B103" s="86">
        <v>99.65</v>
      </c>
      <c r="C103" s="13">
        <f t="shared" si="24"/>
        <v>0.11328343201876885</v>
      </c>
      <c r="D103" s="7">
        <v>1000</v>
      </c>
      <c r="E103" s="87">
        <f t="shared" si="25"/>
        <v>28219.490938230767</v>
      </c>
      <c r="F103" s="84"/>
      <c r="G103" s="19">
        <v>43070</v>
      </c>
      <c r="H103" s="21">
        <v>24824</v>
      </c>
      <c r="I103" s="13">
        <f t="shared" si="26"/>
        <v>0.24350047588037871</v>
      </c>
      <c r="J103" s="7">
        <v>1000</v>
      </c>
      <c r="K103" s="36">
        <f t="shared" si="27"/>
        <v>16899.609700630885</v>
      </c>
    </row>
    <row r="104" spans="1:11" ht="15" x14ac:dyDescent="0.25">
      <c r="A104" s="5">
        <v>43435</v>
      </c>
      <c r="B104" s="86">
        <v>138.66999999999999</v>
      </c>
      <c r="C104" s="13">
        <f t="shared" si="24"/>
        <v>0.39157049673858485</v>
      </c>
      <c r="D104" s="10"/>
      <c r="E104" s="88"/>
      <c r="F104" s="84"/>
      <c r="G104" s="19">
        <v>43435</v>
      </c>
      <c r="H104" s="21">
        <v>23327</v>
      </c>
      <c r="I104" s="13">
        <f t="shared" si="26"/>
        <v>-6.0304543989687397E-2</v>
      </c>
      <c r="J104" s="37"/>
      <c r="K104" s="11"/>
    </row>
    <row r="105" spans="1:11" ht="15" x14ac:dyDescent="0.25">
      <c r="A105" s="40"/>
      <c r="B105" s="40"/>
      <c r="C105" s="40"/>
      <c r="D105" s="42">
        <f>SUM(D94:D104)</f>
        <v>10000</v>
      </c>
      <c r="E105" s="89"/>
      <c r="F105" s="40"/>
      <c r="G105" s="40"/>
      <c r="H105" s="40"/>
      <c r="I105" s="40"/>
      <c r="J105" s="42">
        <f>SUM(J94:J104)</f>
        <v>10000</v>
      </c>
      <c r="K105" s="44"/>
    </row>
    <row r="107" spans="1:11" ht="18.75" x14ac:dyDescent="0.3">
      <c r="A107" s="122" t="s">
        <v>1295</v>
      </c>
      <c r="B107" s="118"/>
      <c r="C107" s="118"/>
      <c r="D107" s="118"/>
      <c r="E107" s="119"/>
      <c r="F107" s="40"/>
      <c r="G107" s="77"/>
      <c r="H107" s="77"/>
      <c r="I107" s="77"/>
      <c r="J107" s="77"/>
      <c r="K107" s="77"/>
    </row>
    <row r="108" spans="1:11" ht="15" x14ac:dyDescent="0.25">
      <c r="A108" s="79" t="s">
        <v>5</v>
      </c>
      <c r="B108" s="80" t="s">
        <v>1</v>
      </c>
      <c r="C108" s="17" t="s">
        <v>7</v>
      </c>
      <c r="D108" s="82" t="s">
        <v>3</v>
      </c>
      <c r="E108" s="18" t="s">
        <v>4</v>
      </c>
      <c r="F108" s="84"/>
      <c r="G108" s="15" t="s">
        <v>5</v>
      </c>
      <c r="H108" s="16" t="s">
        <v>6</v>
      </c>
      <c r="I108" s="17" t="s">
        <v>7</v>
      </c>
      <c r="J108" s="18" t="s">
        <v>3</v>
      </c>
      <c r="K108" s="18" t="s">
        <v>4</v>
      </c>
    </row>
    <row r="109" spans="1:11" ht="15" x14ac:dyDescent="0.25">
      <c r="A109" s="5">
        <v>39783</v>
      </c>
      <c r="B109" s="86">
        <v>14.51</v>
      </c>
      <c r="C109" s="13"/>
      <c r="D109" s="7">
        <v>1000</v>
      </c>
      <c r="E109" s="8">
        <f>(D109)+(D109*C110)</f>
        <v>1003.4458993797382</v>
      </c>
      <c r="F109" s="84"/>
      <c r="G109" s="19">
        <v>39783</v>
      </c>
      <c r="H109" s="20">
        <v>8515</v>
      </c>
      <c r="I109" s="13"/>
      <c r="J109" s="7">
        <v>1000</v>
      </c>
      <c r="K109" s="8">
        <f>(J109)+(J109*I110)</f>
        <v>1229.7122724603641</v>
      </c>
    </row>
    <row r="110" spans="1:11" ht="15" x14ac:dyDescent="0.25">
      <c r="A110" s="5">
        <v>40148</v>
      </c>
      <c r="B110" s="86">
        <v>14.56</v>
      </c>
      <c r="C110" s="13">
        <f t="shared" ref="C110:C119" si="28">(B110-B109)/B109</f>
        <v>3.4458993797381607E-3</v>
      </c>
      <c r="D110" s="7">
        <v>1000</v>
      </c>
      <c r="E110" s="8">
        <f t="shared" ref="E110:E118" si="29">(E109+D110)+(E109+D110)*C111</f>
        <v>2416.2438182079809</v>
      </c>
      <c r="F110" s="84"/>
      <c r="G110" s="19">
        <v>40148</v>
      </c>
      <c r="H110" s="21">
        <v>10471</v>
      </c>
      <c r="I110" s="13">
        <f t="shared" ref="I110:I119" si="30">(H110-H109)/H109</f>
        <v>0.22971227246036408</v>
      </c>
      <c r="J110" s="7">
        <v>1000</v>
      </c>
      <c r="K110" s="8">
        <f t="shared" ref="K110:K118" si="31">(K109+J110)+(K109+J110)*I111</f>
        <v>2446.9127803306319</v>
      </c>
    </row>
    <row r="111" spans="1:11" ht="15" x14ac:dyDescent="0.25">
      <c r="A111" s="5">
        <v>40513</v>
      </c>
      <c r="B111" s="86">
        <v>17.559999999999999</v>
      </c>
      <c r="C111" s="13">
        <f t="shared" si="28"/>
        <v>0.20604395604395592</v>
      </c>
      <c r="D111" s="7">
        <v>1000</v>
      </c>
      <c r="E111" s="8">
        <f t="shared" si="29"/>
        <v>4194.4314761141268</v>
      </c>
      <c r="F111" s="84"/>
      <c r="G111" s="19">
        <v>40513</v>
      </c>
      <c r="H111" s="21">
        <v>11491</v>
      </c>
      <c r="I111" s="13">
        <f t="shared" si="30"/>
        <v>9.741189953204088E-2</v>
      </c>
      <c r="J111" s="7">
        <v>1000</v>
      </c>
      <c r="K111" s="8">
        <f t="shared" si="31"/>
        <v>3664.6883158384239</v>
      </c>
    </row>
    <row r="112" spans="1:11" ht="15" x14ac:dyDescent="0.25">
      <c r="A112" s="5">
        <v>40878</v>
      </c>
      <c r="B112" s="86">
        <v>21.56</v>
      </c>
      <c r="C112" s="13">
        <f t="shared" si="28"/>
        <v>0.22779043280182235</v>
      </c>
      <c r="D112" s="7">
        <v>1000</v>
      </c>
      <c r="E112" s="8">
        <f t="shared" si="29"/>
        <v>5471.4999453873761</v>
      </c>
      <c r="F112" s="84"/>
      <c r="G112" s="19">
        <v>40878</v>
      </c>
      <c r="H112" s="21">
        <v>12217</v>
      </c>
      <c r="I112" s="13">
        <f t="shared" si="30"/>
        <v>6.3179879906013398E-2</v>
      </c>
      <c r="J112" s="7">
        <v>1000</v>
      </c>
      <c r="K112" s="8">
        <f t="shared" si="31"/>
        <v>5022.8349672468257</v>
      </c>
    </row>
    <row r="113" spans="1:11" ht="15" x14ac:dyDescent="0.25">
      <c r="A113" s="5">
        <v>41244</v>
      </c>
      <c r="B113" s="86">
        <v>22.71</v>
      </c>
      <c r="C113" s="13">
        <f t="shared" si="28"/>
        <v>5.3339517625232015E-2</v>
      </c>
      <c r="D113" s="7">
        <v>1000</v>
      </c>
      <c r="E113" s="8">
        <f t="shared" si="29"/>
        <v>9141.5992183191102</v>
      </c>
      <c r="F113" s="84"/>
      <c r="G113" s="19">
        <v>41244</v>
      </c>
      <c r="H113" s="21">
        <v>13155</v>
      </c>
      <c r="I113" s="13">
        <f t="shared" si="30"/>
        <v>7.6778259801915369E-2</v>
      </c>
      <c r="J113" s="7">
        <v>1000</v>
      </c>
      <c r="K113" s="8">
        <f t="shared" si="31"/>
        <v>7213.2090390705998</v>
      </c>
    </row>
    <row r="114" spans="1:11" ht="15" x14ac:dyDescent="0.25">
      <c r="A114" s="5">
        <v>41609</v>
      </c>
      <c r="B114" s="86">
        <v>32.08</v>
      </c>
      <c r="C114" s="13">
        <f t="shared" si="28"/>
        <v>0.41259357111404654</v>
      </c>
      <c r="D114" s="7">
        <v>1000</v>
      </c>
      <c r="E114" s="8">
        <f t="shared" si="29"/>
        <v>10609.478484002162</v>
      </c>
      <c r="F114" s="84"/>
      <c r="G114" s="19">
        <v>41609</v>
      </c>
      <c r="H114" s="21">
        <v>15755</v>
      </c>
      <c r="I114" s="13">
        <f t="shared" si="30"/>
        <v>0.1976434815659445</v>
      </c>
      <c r="J114" s="7">
        <v>1000</v>
      </c>
      <c r="K114" s="8">
        <f t="shared" si="31"/>
        <v>9411.1750417227249</v>
      </c>
    </row>
    <row r="115" spans="1:11" ht="15" x14ac:dyDescent="0.25">
      <c r="A115" s="5">
        <v>41974</v>
      </c>
      <c r="B115" s="86">
        <v>33.56</v>
      </c>
      <c r="C115" s="13">
        <f t="shared" si="28"/>
        <v>4.6134663341646009E-2</v>
      </c>
      <c r="D115" s="7">
        <v>1000</v>
      </c>
      <c r="E115" s="8">
        <f t="shared" si="29"/>
        <v>14560.278587355513</v>
      </c>
      <c r="F115" s="84"/>
      <c r="G115" s="19">
        <v>41974</v>
      </c>
      <c r="H115" s="21">
        <v>18053</v>
      </c>
      <c r="I115" s="13">
        <f t="shared" si="30"/>
        <v>0.14585845763249761</v>
      </c>
      <c r="J115" s="7">
        <v>1000</v>
      </c>
      <c r="K115" s="8">
        <f t="shared" si="31"/>
        <v>10049.007095885365</v>
      </c>
    </row>
    <row r="116" spans="1:11" ht="15" x14ac:dyDescent="0.25">
      <c r="A116" s="5">
        <v>42339</v>
      </c>
      <c r="B116" s="86">
        <v>42.09</v>
      </c>
      <c r="C116" s="13">
        <f t="shared" si="28"/>
        <v>0.25417163289630512</v>
      </c>
      <c r="D116" s="7">
        <v>1000</v>
      </c>
      <c r="E116" s="8">
        <f t="shared" si="29"/>
        <v>15641.610525802133</v>
      </c>
      <c r="F116" s="84"/>
      <c r="G116" s="19">
        <v>42339</v>
      </c>
      <c r="H116" s="21">
        <v>17425</v>
      </c>
      <c r="I116" s="13">
        <f t="shared" si="30"/>
        <v>-3.4786462083864177E-2</v>
      </c>
      <c r="J116" s="7">
        <v>1000</v>
      </c>
      <c r="K116" s="8">
        <f t="shared" si="31"/>
        <v>12658.325891257362</v>
      </c>
    </row>
    <row r="117" spans="1:11" ht="15" x14ac:dyDescent="0.25">
      <c r="A117" s="5">
        <v>42705</v>
      </c>
      <c r="B117" s="86">
        <v>42.31</v>
      </c>
      <c r="C117" s="13">
        <f t="shared" si="28"/>
        <v>5.226894749346611E-3</v>
      </c>
      <c r="D117" s="7">
        <v>1000</v>
      </c>
      <c r="E117" s="8">
        <f t="shared" si="29"/>
        <v>16362.349276137291</v>
      </c>
      <c r="F117" s="84"/>
      <c r="G117" s="19">
        <v>42705</v>
      </c>
      <c r="H117" s="21">
        <v>19963</v>
      </c>
      <c r="I117" s="13">
        <f t="shared" si="30"/>
        <v>0.14565279770444764</v>
      </c>
      <c r="J117" s="7">
        <v>1000</v>
      </c>
      <c r="K117" s="8">
        <f t="shared" si="31"/>
        <v>16984.134745507828</v>
      </c>
    </row>
    <row r="118" spans="1:11" ht="15" x14ac:dyDescent="0.25">
      <c r="A118" s="5">
        <v>43070</v>
      </c>
      <c r="B118" s="86">
        <v>41.6</v>
      </c>
      <c r="C118" s="13">
        <f t="shared" si="28"/>
        <v>-1.6780902859844026E-2</v>
      </c>
      <c r="D118" s="7">
        <v>1000</v>
      </c>
      <c r="E118" s="87">
        <f t="shared" si="29"/>
        <v>16598.572853653368</v>
      </c>
      <c r="F118" s="84"/>
      <c r="G118" s="19">
        <v>43070</v>
      </c>
      <c r="H118" s="21">
        <v>24824</v>
      </c>
      <c r="I118" s="13">
        <f t="shared" si="30"/>
        <v>0.24350047588037871</v>
      </c>
      <c r="J118" s="7">
        <v>1000</v>
      </c>
      <c r="K118" s="36">
        <f t="shared" si="31"/>
        <v>16899.609700630885</v>
      </c>
    </row>
    <row r="119" spans="1:11" ht="15" x14ac:dyDescent="0.25">
      <c r="A119" s="5">
        <v>43435</v>
      </c>
      <c r="B119" s="86">
        <v>39.770000000000003</v>
      </c>
      <c r="C119" s="13">
        <f t="shared" si="28"/>
        <v>-4.399038461538457E-2</v>
      </c>
      <c r="D119" s="10"/>
      <c r="E119" s="88"/>
      <c r="F119" s="84"/>
      <c r="G119" s="19">
        <v>43435</v>
      </c>
      <c r="H119" s="21">
        <v>23327</v>
      </c>
      <c r="I119" s="13">
        <f t="shared" si="30"/>
        <v>-6.0304543989687397E-2</v>
      </c>
      <c r="J119" s="37"/>
      <c r="K119" s="11"/>
    </row>
    <row r="120" spans="1:11" ht="15" x14ac:dyDescent="0.25">
      <c r="A120" s="40"/>
      <c r="B120" s="40"/>
      <c r="C120" s="40"/>
      <c r="D120" s="42">
        <f>SUM(D109:D119)</f>
        <v>10000</v>
      </c>
      <c r="E120" s="89"/>
      <c r="F120" s="40"/>
      <c r="G120" s="40"/>
      <c r="H120" s="40"/>
      <c r="I120" s="40"/>
      <c r="J120" s="42">
        <f>SUM(J109:J119)</f>
        <v>10000</v>
      </c>
      <c r="K120" s="44"/>
    </row>
    <row r="122" spans="1:11" ht="18.75" x14ac:dyDescent="0.3">
      <c r="A122" s="122" t="s">
        <v>1296</v>
      </c>
      <c r="B122" s="118"/>
      <c r="C122" s="118"/>
      <c r="D122" s="118"/>
      <c r="E122" s="119"/>
      <c r="F122" s="40"/>
      <c r="G122" s="77"/>
      <c r="H122" s="77"/>
      <c r="I122" s="77"/>
      <c r="J122" s="77"/>
      <c r="K122" s="77"/>
    </row>
    <row r="123" spans="1:11" ht="15" x14ac:dyDescent="0.25">
      <c r="A123" s="79" t="s">
        <v>5</v>
      </c>
      <c r="B123" s="80" t="s">
        <v>1</v>
      </c>
      <c r="C123" s="17" t="s">
        <v>7</v>
      </c>
      <c r="D123" s="82" t="s">
        <v>3</v>
      </c>
      <c r="E123" s="18" t="s">
        <v>4</v>
      </c>
      <c r="F123" s="84"/>
      <c r="G123" s="15" t="s">
        <v>5</v>
      </c>
      <c r="H123" s="16" t="s">
        <v>6</v>
      </c>
      <c r="I123" s="17" t="s">
        <v>7</v>
      </c>
      <c r="J123" s="18" t="s">
        <v>3</v>
      </c>
      <c r="K123" s="18" t="s">
        <v>4</v>
      </c>
    </row>
    <row r="124" spans="1:11" ht="15" x14ac:dyDescent="0.25">
      <c r="A124" s="5">
        <v>39783</v>
      </c>
      <c r="B124" s="86">
        <v>28.84</v>
      </c>
      <c r="C124" s="13"/>
      <c r="D124" s="7">
        <v>1000</v>
      </c>
      <c r="E124" s="8">
        <f>(D124)+(D124*C125)</f>
        <v>991.67822468793349</v>
      </c>
      <c r="F124" s="84"/>
      <c r="G124" s="19">
        <v>39783</v>
      </c>
      <c r="H124" s="20">
        <v>8515</v>
      </c>
      <c r="I124" s="13"/>
      <c r="J124" s="7">
        <v>1000</v>
      </c>
      <c r="K124" s="8">
        <f>(J124)+(J124*I125)</f>
        <v>1229.7122724603641</v>
      </c>
    </row>
    <row r="125" spans="1:11" ht="15" x14ac:dyDescent="0.25">
      <c r="A125" s="5">
        <v>40148</v>
      </c>
      <c r="B125" s="86">
        <v>28.6</v>
      </c>
      <c r="C125" s="13">
        <f t="shared" ref="C125:C134" si="32">(B125-B124)/B124</f>
        <v>-8.3217753120665202E-3</v>
      </c>
      <c r="D125" s="7">
        <v>1000</v>
      </c>
      <c r="E125" s="8">
        <f t="shared" ref="E125:E133" si="33">(E124+D125)+(E124+D125)*C126</f>
        <v>2700.6042501188131</v>
      </c>
      <c r="F125" s="84"/>
      <c r="G125" s="19">
        <v>40148</v>
      </c>
      <c r="H125" s="21">
        <v>10471</v>
      </c>
      <c r="I125" s="13">
        <f t="shared" ref="I125:I134" si="34">(H125-H124)/H124</f>
        <v>0.22971227246036408</v>
      </c>
      <c r="J125" s="7">
        <v>1000</v>
      </c>
      <c r="K125" s="8">
        <f t="shared" ref="K125:K133" si="35">(K124+J125)+(K124+J125)*I126</f>
        <v>2446.9127803306319</v>
      </c>
    </row>
    <row r="126" spans="1:11" ht="15" x14ac:dyDescent="0.25">
      <c r="A126" s="5">
        <v>40513</v>
      </c>
      <c r="B126" s="86">
        <v>38.78</v>
      </c>
      <c r="C126" s="13">
        <f t="shared" si="32"/>
        <v>0.35594405594405593</v>
      </c>
      <c r="D126" s="7">
        <v>1000</v>
      </c>
      <c r="E126" s="8">
        <f t="shared" si="33"/>
        <v>4971.6730642390448</v>
      </c>
      <c r="F126" s="84"/>
      <c r="G126" s="19">
        <v>40513</v>
      </c>
      <c r="H126" s="21">
        <v>11491</v>
      </c>
      <c r="I126" s="13">
        <f t="shared" si="34"/>
        <v>9.741189953204088E-2</v>
      </c>
      <c r="J126" s="7">
        <v>1000</v>
      </c>
      <c r="K126" s="8">
        <f t="shared" si="35"/>
        <v>3664.6883158384239</v>
      </c>
    </row>
    <row r="127" spans="1:11" ht="15" x14ac:dyDescent="0.25">
      <c r="A127" s="5">
        <v>40878</v>
      </c>
      <c r="B127" s="86">
        <v>52.1</v>
      </c>
      <c r="C127" s="13">
        <f t="shared" si="32"/>
        <v>0.34347601856627125</v>
      </c>
      <c r="D127" s="7">
        <v>1000</v>
      </c>
      <c r="E127" s="8">
        <f t="shared" si="33"/>
        <v>7143.0837881646312</v>
      </c>
      <c r="F127" s="84"/>
      <c r="G127" s="19">
        <v>40878</v>
      </c>
      <c r="H127" s="21">
        <v>12217</v>
      </c>
      <c r="I127" s="13">
        <f t="shared" si="34"/>
        <v>6.3179879906013398E-2</v>
      </c>
      <c r="J127" s="7">
        <v>1000</v>
      </c>
      <c r="K127" s="8">
        <f t="shared" si="35"/>
        <v>5022.8349672468257</v>
      </c>
    </row>
    <row r="128" spans="1:11" ht="15" x14ac:dyDescent="0.25">
      <c r="A128" s="5">
        <v>41244</v>
      </c>
      <c r="B128" s="86">
        <v>62.32</v>
      </c>
      <c r="C128" s="13">
        <f t="shared" si="32"/>
        <v>0.19616122840690975</v>
      </c>
      <c r="D128" s="7">
        <v>1000</v>
      </c>
      <c r="E128" s="8">
        <f t="shared" si="33"/>
        <v>11187.593612687031</v>
      </c>
      <c r="F128" s="84"/>
      <c r="G128" s="19">
        <v>41244</v>
      </c>
      <c r="H128" s="21">
        <v>13155</v>
      </c>
      <c r="I128" s="13">
        <f t="shared" si="34"/>
        <v>7.6778259801915369E-2</v>
      </c>
      <c r="J128" s="7">
        <v>1000</v>
      </c>
      <c r="K128" s="8">
        <f t="shared" si="35"/>
        <v>7213.2090390705998</v>
      </c>
    </row>
    <row r="129" spans="1:11" ht="15" x14ac:dyDescent="0.25">
      <c r="A129" s="5">
        <v>41609</v>
      </c>
      <c r="B129" s="86">
        <v>85.62</v>
      </c>
      <c r="C129" s="13">
        <f t="shared" si="32"/>
        <v>0.37387676508344037</v>
      </c>
      <c r="D129" s="7">
        <v>1000</v>
      </c>
      <c r="E129" s="8">
        <f t="shared" si="33"/>
        <v>13303.579759889393</v>
      </c>
      <c r="F129" s="84"/>
      <c r="G129" s="19">
        <v>41609</v>
      </c>
      <c r="H129" s="21">
        <v>15755</v>
      </c>
      <c r="I129" s="13">
        <f t="shared" si="34"/>
        <v>0.1976434815659445</v>
      </c>
      <c r="J129" s="7">
        <v>1000</v>
      </c>
      <c r="K129" s="8">
        <f t="shared" si="35"/>
        <v>9411.1750417227249</v>
      </c>
    </row>
    <row r="130" spans="1:11" ht="15" x14ac:dyDescent="0.25">
      <c r="A130" s="5">
        <v>41974</v>
      </c>
      <c r="B130" s="86">
        <v>93.46</v>
      </c>
      <c r="C130" s="13">
        <f t="shared" si="32"/>
        <v>9.1567390796542733E-2</v>
      </c>
      <c r="D130" s="7">
        <v>1000</v>
      </c>
      <c r="E130" s="8">
        <f t="shared" si="33"/>
        <v>12583.3546742789</v>
      </c>
      <c r="F130" s="84"/>
      <c r="G130" s="19">
        <v>41974</v>
      </c>
      <c r="H130" s="21">
        <v>18053</v>
      </c>
      <c r="I130" s="13">
        <f t="shared" si="34"/>
        <v>0.14585845763249761</v>
      </c>
      <c r="J130" s="7">
        <v>1000</v>
      </c>
      <c r="K130" s="8">
        <f t="shared" si="35"/>
        <v>10049.007095885365</v>
      </c>
    </row>
    <row r="131" spans="1:11" ht="15" x14ac:dyDescent="0.25">
      <c r="A131" s="5">
        <v>42339</v>
      </c>
      <c r="B131" s="86">
        <v>82.22</v>
      </c>
      <c r="C131" s="13">
        <f t="shared" si="32"/>
        <v>-0.12026535416220839</v>
      </c>
      <c r="D131" s="7">
        <v>1000</v>
      </c>
      <c r="E131" s="8">
        <f t="shared" si="33"/>
        <v>16130.853203558645</v>
      </c>
      <c r="F131" s="84"/>
      <c r="G131" s="19">
        <v>42339</v>
      </c>
      <c r="H131" s="21">
        <v>17425</v>
      </c>
      <c r="I131" s="13">
        <f t="shared" si="34"/>
        <v>-3.4786462083864177E-2</v>
      </c>
      <c r="J131" s="7">
        <v>1000</v>
      </c>
      <c r="K131" s="8">
        <f t="shared" si="35"/>
        <v>12658.325891257362</v>
      </c>
    </row>
    <row r="132" spans="1:11" ht="15" x14ac:dyDescent="0.25">
      <c r="A132" s="5">
        <v>42705</v>
      </c>
      <c r="B132" s="86">
        <v>97.64</v>
      </c>
      <c r="C132" s="13">
        <f t="shared" si="32"/>
        <v>0.18754560934079301</v>
      </c>
      <c r="D132" s="7">
        <v>1000</v>
      </c>
      <c r="E132" s="8">
        <f t="shared" si="33"/>
        <v>19243.260747299391</v>
      </c>
      <c r="F132" s="84"/>
      <c r="G132" s="19">
        <v>42705</v>
      </c>
      <c r="H132" s="21">
        <v>19963</v>
      </c>
      <c r="I132" s="13">
        <f t="shared" si="34"/>
        <v>0.14565279770444764</v>
      </c>
      <c r="J132" s="7">
        <v>1000</v>
      </c>
      <c r="K132" s="8">
        <f t="shared" si="35"/>
        <v>16984.134745507828</v>
      </c>
    </row>
    <row r="133" spans="1:11" ht="15" x14ac:dyDescent="0.25">
      <c r="A133" s="5">
        <v>43070</v>
      </c>
      <c r="B133" s="86">
        <v>109.68</v>
      </c>
      <c r="C133" s="13">
        <f t="shared" si="32"/>
        <v>0.12331011880376901</v>
      </c>
      <c r="D133" s="7">
        <v>1000</v>
      </c>
      <c r="E133" s="87">
        <f t="shared" si="33"/>
        <v>19652.64774227242</v>
      </c>
      <c r="F133" s="84"/>
      <c r="G133" s="19">
        <v>43070</v>
      </c>
      <c r="H133" s="21">
        <v>24824</v>
      </c>
      <c r="I133" s="13">
        <f t="shared" si="34"/>
        <v>0.24350047588037871</v>
      </c>
      <c r="J133" s="7">
        <v>1000</v>
      </c>
      <c r="K133" s="36">
        <f t="shared" si="35"/>
        <v>16899.609700630885</v>
      </c>
    </row>
    <row r="134" spans="1:11" ht="15" x14ac:dyDescent="0.25">
      <c r="A134" s="5">
        <v>43435</v>
      </c>
      <c r="B134" s="86">
        <v>106.48</v>
      </c>
      <c r="C134" s="13">
        <f t="shared" si="32"/>
        <v>-2.9175784099197691E-2</v>
      </c>
      <c r="D134" s="10"/>
      <c r="E134" s="88"/>
      <c r="F134" s="84"/>
      <c r="G134" s="19">
        <v>43435</v>
      </c>
      <c r="H134" s="21">
        <v>23327</v>
      </c>
      <c r="I134" s="13">
        <f t="shared" si="34"/>
        <v>-6.0304543989687397E-2</v>
      </c>
      <c r="J134" s="37"/>
      <c r="K134" s="11"/>
    </row>
    <row r="135" spans="1:11" ht="15" x14ac:dyDescent="0.25">
      <c r="A135" s="40"/>
      <c r="B135" s="40"/>
      <c r="C135" s="40"/>
      <c r="D135" s="42">
        <f>SUM(D124:D134)</f>
        <v>10000</v>
      </c>
      <c r="E135" s="89"/>
      <c r="F135" s="40"/>
      <c r="G135" s="40"/>
      <c r="H135" s="40"/>
      <c r="I135" s="40"/>
      <c r="J135" s="42">
        <f>SUM(J124:J134)</f>
        <v>10000</v>
      </c>
      <c r="K135" s="44"/>
    </row>
    <row r="137" spans="1:11" ht="18.75" x14ac:dyDescent="0.3">
      <c r="A137" s="122" t="s">
        <v>1299</v>
      </c>
      <c r="B137" s="118"/>
      <c r="C137" s="118"/>
      <c r="D137" s="118"/>
      <c r="E137" s="119"/>
      <c r="F137" s="40"/>
      <c r="G137" s="77"/>
      <c r="H137" s="77"/>
      <c r="I137" s="77"/>
      <c r="J137" s="77"/>
      <c r="K137" s="77"/>
    </row>
    <row r="138" spans="1:11" ht="15" x14ac:dyDescent="0.25">
      <c r="A138" s="79" t="s">
        <v>5</v>
      </c>
      <c r="B138" s="80" t="s">
        <v>1</v>
      </c>
      <c r="C138" s="17" t="s">
        <v>7</v>
      </c>
      <c r="D138" s="82" t="s">
        <v>3</v>
      </c>
      <c r="E138" s="18" t="s">
        <v>4</v>
      </c>
      <c r="F138" s="84"/>
      <c r="G138" s="15" t="s">
        <v>5</v>
      </c>
      <c r="H138" s="16" t="s">
        <v>6</v>
      </c>
      <c r="I138" s="17" t="s">
        <v>7</v>
      </c>
      <c r="J138" s="18" t="s">
        <v>3</v>
      </c>
      <c r="K138" s="18" t="s">
        <v>4</v>
      </c>
    </row>
    <row r="139" spans="1:11" ht="15" x14ac:dyDescent="0.25">
      <c r="A139" s="5">
        <v>39783</v>
      </c>
      <c r="B139" s="86">
        <v>7.84</v>
      </c>
      <c r="C139" s="13"/>
      <c r="D139" s="7">
        <v>1000</v>
      </c>
      <c r="E139" s="8">
        <f>(D139)+(D139*C140)</f>
        <v>1406.8877551020407</v>
      </c>
      <c r="F139" s="84"/>
      <c r="G139" s="19">
        <v>39783</v>
      </c>
      <c r="H139" s="20">
        <v>8515</v>
      </c>
      <c r="I139" s="13"/>
      <c r="J139" s="7">
        <v>1000</v>
      </c>
      <c r="K139" s="8">
        <f>(J139)+(J139*I140)</f>
        <v>1229.7122724603641</v>
      </c>
    </row>
    <row r="140" spans="1:11" ht="15" x14ac:dyDescent="0.25">
      <c r="A140" s="5">
        <v>40148</v>
      </c>
      <c r="B140" s="86">
        <v>11.03</v>
      </c>
      <c r="C140" s="13">
        <f t="shared" ref="C140:C149" si="36">(B140-B139)/B139</f>
        <v>0.40688775510204078</v>
      </c>
      <c r="D140" s="7">
        <v>1000</v>
      </c>
      <c r="E140" s="8">
        <f t="shared" ref="E140:E148" si="37">(E139+D140)+(E139+D140)*C141</f>
        <v>3410.6668732769626</v>
      </c>
      <c r="F140" s="84"/>
      <c r="G140" s="19">
        <v>40148</v>
      </c>
      <c r="H140" s="21">
        <v>10471</v>
      </c>
      <c r="I140" s="13">
        <f t="shared" ref="I140:I149" si="38">(H140-H139)/H139</f>
        <v>0.22971227246036408</v>
      </c>
      <c r="J140" s="7">
        <v>1000</v>
      </c>
      <c r="K140" s="8">
        <f t="shared" ref="K140:K148" si="39">(K139+J140)+(K139+J140)*I141</f>
        <v>2446.9127803306319</v>
      </c>
    </row>
    <row r="141" spans="1:11" ht="15" x14ac:dyDescent="0.25">
      <c r="A141" s="5">
        <v>40513</v>
      </c>
      <c r="B141" s="86">
        <v>15.63</v>
      </c>
      <c r="C141" s="13">
        <f t="shared" si="36"/>
        <v>0.41704442429737099</v>
      </c>
      <c r="D141" s="7">
        <v>1000</v>
      </c>
      <c r="E141" s="8">
        <f t="shared" si="37"/>
        <v>5333.4359504116819</v>
      </c>
      <c r="F141" s="84"/>
      <c r="G141" s="19">
        <v>40513</v>
      </c>
      <c r="H141" s="21">
        <v>11491</v>
      </c>
      <c r="I141" s="13">
        <f t="shared" si="38"/>
        <v>9.741189953204088E-2</v>
      </c>
      <c r="J141" s="7">
        <v>1000</v>
      </c>
      <c r="K141" s="8">
        <f t="shared" si="39"/>
        <v>3664.6883158384239</v>
      </c>
    </row>
    <row r="142" spans="1:11" ht="15" x14ac:dyDescent="0.25">
      <c r="A142" s="5">
        <v>40878</v>
      </c>
      <c r="B142" s="86">
        <v>18.899999999999999</v>
      </c>
      <c r="C142" s="13">
        <f t="shared" si="36"/>
        <v>0.20921305182341635</v>
      </c>
      <c r="D142" s="7">
        <v>1000</v>
      </c>
      <c r="E142" s="8">
        <f t="shared" si="37"/>
        <v>6008.3865921101306</v>
      </c>
      <c r="F142" s="84"/>
      <c r="G142" s="19">
        <v>40878</v>
      </c>
      <c r="H142" s="21">
        <v>12217</v>
      </c>
      <c r="I142" s="13">
        <f t="shared" si="38"/>
        <v>6.3179879906013398E-2</v>
      </c>
      <c r="J142" s="7">
        <v>1000</v>
      </c>
      <c r="K142" s="8">
        <f t="shared" si="39"/>
        <v>5022.8349672468257</v>
      </c>
    </row>
    <row r="143" spans="1:11" ht="15" x14ac:dyDescent="0.25">
      <c r="A143" s="5">
        <v>41244</v>
      </c>
      <c r="B143" s="86">
        <v>17.93</v>
      </c>
      <c r="C143" s="13">
        <f t="shared" si="36"/>
        <v>-5.1322751322751263E-2</v>
      </c>
      <c r="D143" s="7">
        <v>1000</v>
      </c>
      <c r="E143" s="8">
        <f t="shared" si="37"/>
        <v>12187.478747462013</v>
      </c>
      <c r="F143" s="84"/>
      <c r="G143" s="19">
        <v>41244</v>
      </c>
      <c r="H143" s="21">
        <v>13155</v>
      </c>
      <c r="I143" s="13">
        <f t="shared" si="38"/>
        <v>7.6778259801915369E-2</v>
      </c>
      <c r="J143" s="7">
        <v>1000</v>
      </c>
      <c r="K143" s="8">
        <f t="shared" si="39"/>
        <v>7213.2090390705998</v>
      </c>
    </row>
    <row r="144" spans="1:11" ht="15" x14ac:dyDescent="0.25">
      <c r="A144" s="5">
        <v>41609</v>
      </c>
      <c r="B144" s="86">
        <v>31.18</v>
      </c>
      <c r="C144" s="13">
        <f t="shared" si="36"/>
        <v>0.73898494143892923</v>
      </c>
      <c r="D144" s="7">
        <v>1000</v>
      </c>
      <c r="E144" s="8">
        <f t="shared" si="37"/>
        <v>15923.944029568467</v>
      </c>
      <c r="F144" s="84"/>
      <c r="G144" s="19">
        <v>41609</v>
      </c>
      <c r="H144" s="21">
        <v>15755</v>
      </c>
      <c r="I144" s="13">
        <f t="shared" si="38"/>
        <v>0.1976434815659445</v>
      </c>
      <c r="J144" s="7">
        <v>1000</v>
      </c>
      <c r="K144" s="8">
        <f t="shared" si="39"/>
        <v>9411.1750417227249</v>
      </c>
    </row>
    <row r="145" spans="1:11" ht="15" x14ac:dyDescent="0.25">
      <c r="A145" s="5">
        <v>41974</v>
      </c>
      <c r="B145" s="86">
        <v>37.65</v>
      </c>
      <c r="C145" s="13">
        <f t="shared" si="36"/>
        <v>0.20750481077613853</v>
      </c>
      <c r="D145" s="7">
        <v>1000</v>
      </c>
      <c r="E145" s="8">
        <f t="shared" si="37"/>
        <v>22740.566492851765</v>
      </c>
      <c r="F145" s="84"/>
      <c r="G145" s="19">
        <v>41974</v>
      </c>
      <c r="H145" s="21">
        <v>18053</v>
      </c>
      <c r="I145" s="13">
        <f t="shared" si="38"/>
        <v>0.14585845763249761</v>
      </c>
      <c r="J145" s="7">
        <v>1000</v>
      </c>
      <c r="K145" s="8">
        <f t="shared" si="39"/>
        <v>10049.007095885365</v>
      </c>
    </row>
    <row r="146" spans="1:11" ht="15" x14ac:dyDescent="0.25">
      <c r="A146" s="5">
        <v>42339</v>
      </c>
      <c r="B146" s="86">
        <v>50.59</v>
      </c>
      <c r="C146" s="13">
        <f t="shared" si="36"/>
        <v>0.34369189907038528</v>
      </c>
      <c r="D146" s="7">
        <v>1000</v>
      </c>
      <c r="E146" s="8">
        <f t="shared" si="37"/>
        <v>27743.472841616844</v>
      </c>
      <c r="F146" s="84"/>
      <c r="G146" s="19">
        <v>42339</v>
      </c>
      <c r="H146" s="21">
        <v>17425</v>
      </c>
      <c r="I146" s="13">
        <f t="shared" si="38"/>
        <v>-3.4786462083864177E-2</v>
      </c>
      <c r="J146" s="7">
        <v>1000</v>
      </c>
      <c r="K146" s="8">
        <f t="shared" si="39"/>
        <v>12658.325891257362</v>
      </c>
    </row>
    <row r="147" spans="1:11" ht="15" x14ac:dyDescent="0.25">
      <c r="A147" s="5">
        <v>42705</v>
      </c>
      <c r="B147" s="86">
        <v>59.12</v>
      </c>
      <c r="C147" s="13">
        <f t="shared" si="36"/>
        <v>0.16861039731172156</v>
      </c>
      <c r="D147" s="7">
        <v>1000</v>
      </c>
      <c r="E147" s="8">
        <f t="shared" si="37"/>
        <v>38413.765040868522</v>
      </c>
      <c r="F147" s="84"/>
      <c r="G147" s="19">
        <v>42705</v>
      </c>
      <c r="H147" s="21">
        <v>19963</v>
      </c>
      <c r="I147" s="13">
        <f t="shared" si="38"/>
        <v>0.14565279770444764</v>
      </c>
      <c r="J147" s="7">
        <v>1000</v>
      </c>
      <c r="K147" s="8">
        <f t="shared" si="39"/>
        <v>16984.134745507828</v>
      </c>
    </row>
    <row r="148" spans="1:11" ht="15" x14ac:dyDescent="0.25">
      <c r="A148" s="5">
        <v>43070</v>
      </c>
      <c r="B148" s="86">
        <v>79.010000000000005</v>
      </c>
      <c r="C148" s="13">
        <f t="shared" si="36"/>
        <v>0.33643437077131272</v>
      </c>
      <c r="D148" s="7">
        <v>1000</v>
      </c>
      <c r="E148" s="87">
        <f t="shared" si="37"/>
        <v>26478.707105041147</v>
      </c>
      <c r="F148" s="84"/>
      <c r="G148" s="19">
        <v>43070</v>
      </c>
      <c r="H148" s="21">
        <v>24824</v>
      </c>
      <c r="I148" s="13">
        <f t="shared" si="38"/>
        <v>0.24350047588037871</v>
      </c>
      <c r="J148" s="7">
        <v>1000</v>
      </c>
      <c r="K148" s="36">
        <f t="shared" si="39"/>
        <v>16899.609700630885</v>
      </c>
    </row>
    <row r="149" spans="1:11" ht="15" x14ac:dyDescent="0.25">
      <c r="A149" s="5">
        <v>43435</v>
      </c>
      <c r="B149" s="86">
        <v>53.08</v>
      </c>
      <c r="C149" s="13">
        <f t="shared" si="36"/>
        <v>-0.32818630553094552</v>
      </c>
      <c r="D149" s="10"/>
      <c r="E149" s="88"/>
      <c r="F149" s="84"/>
      <c r="G149" s="19">
        <v>43435</v>
      </c>
      <c r="H149" s="21">
        <v>23327</v>
      </c>
      <c r="I149" s="13">
        <f t="shared" si="38"/>
        <v>-6.0304543989687397E-2</v>
      </c>
      <c r="J149" s="37"/>
      <c r="K149" s="11"/>
    </row>
    <row r="150" spans="1:11" ht="15" x14ac:dyDescent="0.25">
      <c r="A150" s="40"/>
      <c r="B150" s="40"/>
      <c r="C150" s="40"/>
      <c r="D150" s="42">
        <f>SUM(D139:D149)</f>
        <v>10000</v>
      </c>
      <c r="E150" s="89"/>
      <c r="F150" s="40"/>
      <c r="G150" s="40"/>
      <c r="H150" s="40"/>
      <c r="I150" s="40"/>
      <c r="J150" s="42">
        <f>SUM(J139:J149)</f>
        <v>10000</v>
      </c>
      <c r="K150" s="44"/>
    </row>
  </sheetData>
  <mergeCells count="10">
    <mergeCell ref="A2:E2"/>
    <mergeCell ref="A17:E17"/>
    <mergeCell ref="A32:E32"/>
    <mergeCell ref="A47:E47"/>
    <mergeCell ref="A92:E92"/>
    <mergeCell ref="A62:E62"/>
    <mergeCell ref="A77:E77"/>
    <mergeCell ref="A122:E122"/>
    <mergeCell ref="A107:E107"/>
    <mergeCell ref="A137:E13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2:K3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1287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48.2</v>
      </c>
      <c r="C4" s="13"/>
      <c r="D4" s="7">
        <v>1000</v>
      </c>
      <c r="E4" s="8">
        <f>(D4)+(D4*C5)</f>
        <v>1133.402489626556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54.63</v>
      </c>
      <c r="C5" s="13">
        <f t="shared" ref="C5:C14" si="0">(B5-B4)/B4</f>
        <v>0.13340248962655601</v>
      </c>
      <c r="D5" s="7">
        <v>1000</v>
      </c>
      <c r="E5" s="8">
        <f t="shared" ref="E5:E13" si="1">(E4+D5)+(E4+D5)*C6</f>
        <v>2623.1126712102464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67.17</v>
      </c>
      <c r="C6" s="13">
        <f t="shared" si="0"/>
        <v>0.22954420647995605</v>
      </c>
      <c r="D6" s="7">
        <v>1000</v>
      </c>
      <c r="E6" s="8">
        <f t="shared" si="1"/>
        <v>4357.7679426392115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80.790000000000006</v>
      </c>
      <c r="C7" s="13">
        <f t="shared" si="0"/>
        <v>0.20276909334524348</v>
      </c>
      <c r="D7" s="7">
        <v>1000</v>
      </c>
      <c r="E7" s="8">
        <f t="shared" si="1"/>
        <v>5629.0053592179256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84.88</v>
      </c>
      <c r="C8" s="13">
        <f t="shared" si="0"/>
        <v>5.0625077361059402E-2</v>
      </c>
      <c r="D8" s="7">
        <v>1000</v>
      </c>
      <c r="E8" s="8">
        <f t="shared" si="1"/>
        <v>7909.0406777568251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101.27</v>
      </c>
      <c r="C9" s="13">
        <f t="shared" si="0"/>
        <v>0.19309613572101791</v>
      </c>
      <c r="D9" s="7">
        <v>1000</v>
      </c>
      <c r="E9" s="8">
        <f t="shared" si="1"/>
        <v>8287.0705228072766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94.2</v>
      </c>
      <c r="C10" s="13">
        <f t="shared" si="0"/>
        <v>-6.9813370198479247E-2</v>
      </c>
      <c r="D10" s="7">
        <v>1000</v>
      </c>
      <c r="E10" s="8">
        <f t="shared" si="1"/>
        <v>7784.5763108371812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78.959999999999994</v>
      </c>
      <c r="C11" s="13">
        <f t="shared" si="0"/>
        <v>-0.16178343949044596</v>
      </c>
      <c r="D11" s="7">
        <v>1000</v>
      </c>
      <c r="E11" s="8">
        <f t="shared" si="1"/>
        <v>12005.36511781206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107.91</v>
      </c>
      <c r="C12" s="13">
        <f t="shared" si="0"/>
        <v>0.36664133738601828</v>
      </c>
      <c r="D12" s="7">
        <v>1000</v>
      </c>
      <c r="E12" s="8">
        <f t="shared" si="1"/>
        <v>14382.914217029851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119.34</v>
      </c>
      <c r="C13" s="13">
        <f t="shared" si="0"/>
        <v>0.10592160133444543</v>
      </c>
      <c r="D13" s="7">
        <v>1000</v>
      </c>
      <c r="E13" s="87">
        <f t="shared" si="1"/>
        <v>13883.80836531159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107.71</v>
      </c>
      <c r="C14" s="13">
        <f t="shared" si="0"/>
        <v>-9.7452656276185767E-2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1289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56.07</v>
      </c>
      <c r="C19" s="13"/>
      <c r="D19" s="7">
        <v>1000</v>
      </c>
      <c r="E19" s="8">
        <f>(D19)+(D19*C20)</f>
        <v>912.25254146602458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51.15</v>
      </c>
      <c r="C20" s="13">
        <f t="shared" ref="C20:C29" si="4">(B20-B19)/B19</f>
        <v>-8.774745853397542E-2</v>
      </c>
      <c r="D20" s="7">
        <v>1000</v>
      </c>
      <c r="E20" s="8">
        <f t="shared" ref="E20:E28" si="5">(E19+D20)+(E19+D20)*C21</f>
        <v>2105.9078330553502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56.33</v>
      </c>
      <c r="C21" s="13">
        <f t="shared" si="4"/>
        <v>0.10127077223851418</v>
      </c>
      <c r="D21" s="7">
        <v>1000</v>
      </c>
      <c r="E21" s="8">
        <f t="shared" si="5"/>
        <v>3685.9566596795694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66.849999999999994</v>
      </c>
      <c r="C22" s="13">
        <f t="shared" si="4"/>
        <v>0.18675661281732642</v>
      </c>
      <c r="D22" s="7">
        <v>1000</v>
      </c>
      <c r="E22" s="8">
        <f t="shared" si="5"/>
        <v>4906.0599343451468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69.989999999999995</v>
      </c>
      <c r="C23" s="13">
        <f t="shared" si="4"/>
        <v>4.6970830216903528E-2</v>
      </c>
      <c r="D23" s="7">
        <v>1000</v>
      </c>
      <c r="E23" s="8">
        <f t="shared" si="5"/>
        <v>7094.1914370681025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84.07</v>
      </c>
      <c r="C24" s="13">
        <f t="shared" si="4"/>
        <v>0.20117159594227746</v>
      </c>
      <c r="D24" s="7">
        <v>1000</v>
      </c>
      <c r="E24" s="8">
        <f t="shared" si="5"/>
        <v>7604.130363978099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78.98</v>
      </c>
      <c r="C25" s="13">
        <f t="shared" si="4"/>
        <v>-6.0544784108480902E-2</v>
      </c>
      <c r="D25" s="7">
        <v>1000</v>
      </c>
      <c r="E25" s="8">
        <f t="shared" si="5"/>
        <v>7503.8300768651743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68.88</v>
      </c>
      <c r="C26" s="13">
        <f t="shared" si="4"/>
        <v>-0.12788047606989122</v>
      </c>
      <c r="D26" s="7">
        <v>1000</v>
      </c>
      <c r="E26" s="8">
        <f t="shared" si="5"/>
        <v>10193.97865050461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82.57</v>
      </c>
      <c r="C27" s="13">
        <f t="shared" si="4"/>
        <v>0.19875145180023226</v>
      </c>
      <c r="D27" s="7">
        <v>1000</v>
      </c>
      <c r="E27" s="8">
        <f t="shared" si="5"/>
        <v>10768.290229012733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79.430000000000007</v>
      </c>
      <c r="C28" s="13">
        <f t="shared" si="4"/>
        <v>-3.8028339590650197E-2</v>
      </c>
      <c r="D28" s="7">
        <v>1000</v>
      </c>
      <c r="E28" s="87">
        <f t="shared" si="5"/>
        <v>9991.860670333861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67.44</v>
      </c>
      <c r="C29" s="13">
        <f t="shared" si="4"/>
        <v>-0.1509505224726175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</sheetData>
  <mergeCells count="2">
    <mergeCell ref="A2:E2"/>
    <mergeCell ref="A17:E1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2:K3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1291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6.73</v>
      </c>
      <c r="C4" s="13"/>
      <c r="D4" s="7">
        <v>1000</v>
      </c>
      <c r="E4" s="8">
        <f>(D4)+(D4*C5)</f>
        <v>1722.1396731054976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11.59</v>
      </c>
      <c r="C5" s="13">
        <f t="shared" ref="C5:C14" si="0">(B5-B4)/B4</f>
        <v>0.72213967310549765</v>
      </c>
      <c r="D5" s="7">
        <v>1000</v>
      </c>
      <c r="E5" s="8">
        <f t="shared" ref="E5:E13" si="1">(E4+D5)+(E4+D5)*C6</f>
        <v>3696.848874433178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15.74</v>
      </c>
      <c r="C6" s="13">
        <f t="shared" si="0"/>
        <v>0.3580672993960311</v>
      </c>
      <c r="D6" s="7">
        <v>1000</v>
      </c>
      <c r="E6" s="8">
        <f t="shared" si="1"/>
        <v>7889.7512223642461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26.44</v>
      </c>
      <c r="C7" s="13">
        <f t="shared" si="0"/>
        <v>0.67979669631512074</v>
      </c>
      <c r="D7" s="7">
        <v>1000</v>
      </c>
      <c r="E7" s="8">
        <f t="shared" si="1"/>
        <v>9209.1636149983624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27.39</v>
      </c>
      <c r="C8" s="13">
        <f t="shared" si="0"/>
        <v>3.5930408472012072E-2</v>
      </c>
      <c r="D8" s="7">
        <v>1000</v>
      </c>
      <c r="E8" s="8">
        <f t="shared" si="1"/>
        <v>15345.427748429449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41.17</v>
      </c>
      <c r="C9" s="13">
        <f t="shared" si="0"/>
        <v>0.50310332238043087</v>
      </c>
      <c r="D9" s="7">
        <v>1000</v>
      </c>
      <c r="E9" s="8">
        <f t="shared" si="1"/>
        <v>15471.977637996006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38.97</v>
      </c>
      <c r="C10" s="13">
        <f t="shared" si="0"/>
        <v>-5.3436968666504804E-2</v>
      </c>
      <c r="D10" s="7">
        <v>1000</v>
      </c>
      <c r="E10" s="8">
        <f t="shared" si="1"/>
        <v>8660.78577886934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20.49</v>
      </c>
      <c r="C11" s="13">
        <f t="shared" si="0"/>
        <v>-0.47421093148575832</v>
      </c>
      <c r="D11" s="7">
        <v>1000</v>
      </c>
      <c r="E11" s="8">
        <f t="shared" si="1"/>
        <v>24116.602859402967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51.15</v>
      </c>
      <c r="C12" s="13">
        <f t="shared" si="0"/>
        <v>1.4963396778916547</v>
      </c>
      <c r="D12" s="7">
        <v>1000</v>
      </c>
      <c r="E12" s="8">
        <f t="shared" si="1"/>
        <v>24586.281626007949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50.07</v>
      </c>
      <c r="C13" s="13">
        <f t="shared" si="0"/>
        <v>-2.1114369501466244E-2</v>
      </c>
      <c r="D13" s="7">
        <v>1000</v>
      </c>
      <c r="E13" s="87">
        <f t="shared" si="1"/>
        <v>27190.853711201977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53.21</v>
      </c>
      <c r="C14" s="13">
        <f t="shared" si="0"/>
        <v>6.2712202915917725E-2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1293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7.34</v>
      </c>
      <c r="C19" s="13"/>
      <c r="D19" s="7">
        <v>1000</v>
      </c>
      <c r="E19" s="8">
        <f>(D19)+(D19*C20)</f>
        <v>1532.6975476839239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11.25</v>
      </c>
      <c r="C20" s="13">
        <f t="shared" ref="C20:C29" si="4">(B20-B19)/B19</f>
        <v>0.53269754768392374</v>
      </c>
      <c r="D20" s="7">
        <v>1000</v>
      </c>
      <c r="E20" s="8">
        <f t="shared" ref="E20:E28" si="5">(E19+D20)+(E19+D20)*C21</f>
        <v>3059.4986376021798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13.59</v>
      </c>
      <c r="C21" s="13">
        <f t="shared" si="4"/>
        <v>0.20799999999999999</v>
      </c>
      <c r="D21" s="7">
        <v>1000</v>
      </c>
      <c r="E21" s="8">
        <f t="shared" si="5"/>
        <v>5585.9179192907104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18.7</v>
      </c>
      <c r="C22" s="13">
        <f t="shared" si="4"/>
        <v>0.3760117733627667</v>
      </c>
      <c r="D22" s="7">
        <v>1000</v>
      </c>
      <c r="E22" s="8">
        <f t="shared" si="5"/>
        <v>8322.2053707400792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23.63</v>
      </c>
      <c r="C23" s="13">
        <f t="shared" si="4"/>
        <v>0.26363636363636361</v>
      </c>
      <c r="D23" s="7">
        <v>1000</v>
      </c>
      <c r="E23" s="8">
        <f t="shared" si="5"/>
        <v>11436.764015986242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28.99</v>
      </c>
      <c r="C24" s="13">
        <f t="shared" si="4"/>
        <v>0.22683030046550992</v>
      </c>
      <c r="D24" s="7">
        <v>1000</v>
      </c>
      <c r="E24" s="8">
        <f t="shared" si="5"/>
        <v>15070.835456419343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35.130000000000003</v>
      </c>
      <c r="C25" s="13">
        <f t="shared" si="4"/>
        <v>0.21179717143842719</v>
      </c>
      <c r="D25" s="7">
        <v>1000</v>
      </c>
      <c r="E25" s="8">
        <f t="shared" si="5"/>
        <v>9670.8642627015342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21.14</v>
      </c>
      <c r="C26" s="13">
        <f t="shared" si="4"/>
        <v>-0.39823512667235983</v>
      </c>
      <c r="D26" s="7">
        <v>1000</v>
      </c>
      <c r="E26" s="8">
        <f t="shared" si="5"/>
        <v>14239.597012810325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28.21</v>
      </c>
      <c r="C27" s="13">
        <f t="shared" si="4"/>
        <v>0.33443708609271522</v>
      </c>
      <c r="D27" s="7">
        <v>1000</v>
      </c>
      <c r="E27" s="8">
        <f t="shared" si="5"/>
        <v>15482.695866258204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28.66</v>
      </c>
      <c r="C28" s="13">
        <f t="shared" si="4"/>
        <v>1.5951790145338506E-2</v>
      </c>
      <c r="D28" s="7">
        <v>1000</v>
      </c>
      <c r="E28" s="87">
        <f t="shared" si="5"/>
        <v>12502.924219555245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21.74</v>
      </c>
      <c r="C29" s="13">
        <f t="shared" si="4"/>
        <v>-0.24145150034891841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</sheetData>
  <mergeCells count="2">
    <mergeCell ref="A2:E2"/>
    <mergeCell ref="A17:E1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2:K45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1294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6.99</v>
      </c>
      <c r="C4" s="13"/>
      <c r="D4" s="7">
        <v>1000</v>
      </c>
      <c r="E4" s="8">
        <f>(D4)+(D4*C5)</f>
        <v>1141.6309012875536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7.98</v>
      </c>
      <c r="C5" s="13">
        <f t="shared" ref="C5:C14" si="0">(B5-B4)/B4</f>
        <v>0.14163090128755368</v>
      </c>
      <c r="D5" s="7">
        <v>1000</v>
      </c>
      <c r="E5" s="8">
        <f t="shared" ref="E5:E13" si="1">(E4+D5)+(E4+D5)*C6</f>
        <v>3564.0173394860535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13.28</v>
      </c>
      <c r="C6" s="13">
        <f t="shared" si="0"/>
        <v>0.66416040100250606</v>
      </c>
      <c r="D6" s="7">
        <v>1000</v>
      </c>
      <c r="E6" s="8">
        <f t="shared" si="1"/>
        <v>5553.8042323866439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16.16</v>
      </c>
      <c r="C7" s="13">
        <f t="shared" si="0"/>
        <v>0.21686746987951813</v>
      </c>
      <c r="D7" s="7">
        <v>1000</v>
      </c>
      <c r="E7" s="8">
        <f t="shared" si="1"/>
        <v>14190.44616901044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34.99</v>
      </c>
      <c r="C8" s="13">
        <f t="shared" si="0"/>
        <v>1.1652227722772279</v>
      </c>
      <c r="D8" s="7">
        <v>1000</v>
      </c>
      <c r="E8" s="8">
        <f t="shared" si="1"/>
        <v>17287.32684909962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39.82</v>
      </c>
      <c r="C9" s="13">
        <f t="shared" si="0"/>
        <v>0.1380394398399542</v>
      </c>
      <c r="D9" s="7">
        <v>1000</v>
      </c>
      <c r="E9" s="8">
        <f t="shared" si="1"/>
        <v>14760.288421146704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32.14</v>
      </c>
      <c r="C10" s="13">
        <f t="shared" si="0"/>
        <v>-0.1928679055750879</v>
      </c>
      <c r="D10" s="7">
        <v>1000</v>
      </c>
      <c r="E10" s="8">
        <f t="shared" si="1"/>
        <v>17300.030351526315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35.28</v>
      </c>
      <c r="C11" s="13">
        <f t="shared" si="0"/>
        <v>9.7697573117610473E-2</v>
      </c>
      <c r="D11" s="7">
        <v>1000</v>
      </c>
      <c r="E11" s="8">
        <f t="shared" si="1"/>
        <v>15825.791553998522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30.51</v>
      </c>
      <c r="C12" s="13">
        <f t="shared" si="0"/>
        <v>-0.13520408163265304</v>
      </c>
      <c r="D12" s="7">
        <v>1000</v>
      </c>
      <c r="E12" s="8">
        <f t="shared" si="1"/>
        <v>27474.956906594765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49.82</v>
      </c>
      <c r="C13" s="13">
        <f t="shared" si="0"/>
        <v>0.63290724352671246</v>
      </c>
      <c r="D13" s="7">
        <v>1000</v>
      </c>
      <c r="E13" s="87">
        <f t="shared" si="1"/>
        <v>29040.798081575274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50.81</v>
      </c>
      <c r="C14" s="13">
        <f t="shared" si="0"/>
        <v>1.9871537535126493E-2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1297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49.09</v>
      </c>
      <c r="C19" s="13"/>
      <c r="D19" s="7">
        <v>1000</v>
      </c>
      <c r="E19" s="8">
        <f>(D19)+(D19*C20)</f>
        <v>1093.7054389896107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53.69</v>
      </c>
      <c r="C20" s="13">
        <f t="shared" ref="C20:C29" si="4">(B20-B19)/B19</f>
        <v>9.3705438989610798E-2</v>
      </c>
      <c r="D20" s="7">
        <v>1000</v>
      </c>
      <c r="E20" s="8">
        <f t="shared" ref="E20:E28" si="5">(E19+D20)+(E19+D20)*C21</f>
        <v>2667.7293552110127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68.41</v>
      </c>
      <c r="C21" s="13">
        <f t="shared" si="4"/>
        <v>0.27416651145464704</v>
      </c>
      <c r="D21" s="7">
        <v>1000</v>
      </c>
      <c r="E21" s="8">
        <f t="shared" si="5"/>
        <v>2736.9914279129102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51.05</v>
      </c>
      <c r="C22" s="13">
        <f t="shared" si="4"/>
        <v>-0.25376406958047071</v>
      </c>
      <c r="D22" s="7">
        <v>1000</v>
      </c>
      <c r="E22" s="8">
        <f t="shared" si="5"/>
        <v>3510.7954727268011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47.96</v>
      </c>
      <c r="C23" s="13">
        <f t="shared" si="4"/>
        <v>-6.0528893241919617E-2</v>
      </c>
      <c r="D23" s="7">
        <v>1000</v>
      </c>
      <c r="E23" s="8">
        <f t="shared" si="5"/>
        <v>7126.4172845811026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75.77</v>
      </c>
      <c r="C24" s="13">
        <f t="shared" si="4"/>
        <v>0.57985821517931602</v>
      </c>
      <c r="D24" s="7">
        <v>1000</v>
      </c>
      <c r="E24" s="8">
        <f t="shared" si="5"/>
        <v>7311.3087803866147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68.17</v>
      </c>
      <c r="C25" s="13">
        <f t="shared" si="4"/>
        <v>-0.10030355021776421</v>
      </c>
      <c r="D25" s="7">
        <v>1000</v>
      </c>
      <c r="E25" s="8">
        <f t="shared" si="5"/>
        <v>5543.7173279181361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45.47</v>
      </c>
      <c r="C26" s="13">
        <f t="shared" si="4"/>
        <v>-0.33299105178230898</v>
      </c>
      <c r="D26" s="7">
        <v>1000</v>
      </c>
      <c r="E26" s="8">
        <f t="shared" si="5"/>
        <v>8575.7667818482896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59.59</v>
      </c>
      <c r="C27" s="13">
        <f t="shared" si="4"/>
        <v>0.31053441829777884</v>
      </c>
      <c r="D27" s="7">
        <v>1000</v>
      </c>
      <c r="E27" s="8">
        <f t="shared" si="5"/>
        <v>7449.7826482041728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46.36</v>
      </c>
      <c r="C28" s="13">
        <f t="shared" si="4"/>
        <v>-0.22201711696593393</v>
      </c>
      <c r="D28" s="7">
        <v>1000</v>
      </c>
      <c r="E28" s="87">
        <f t="shared" si="5"/>
        <v>7347.0823673233444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40.31</v>
      </c>
      <c r="C29" s="13">
        <f t="shared" si="4"/>
        <v>-0.13050043140638476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2" spans="1:11" ht="18.75" x14ac:dyDescent="0.3">
      <c r="A32" s="122" t="s">
        <v>1300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16.690000000000001</v>
      </c>
      <c r="C34" s="13"/>
      <c r="D34" s="7">
        <v>1000</v>
      </c>
      <c r="E34" s="8">
        <f>(D34)+(D34*C35)</f>
        <v>717.79508687837028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11.98</v>
      </c>
      <c r="C35" s="13">
        <f t="shared" ref="C35:C44" si="8">(B35-B34)/B34</f>
        <v>-0.28220491312162976</v>
      </c>
      <c r="D35" s="7">
        <v>1000</v>
      </c>
      <c r="E35" s="8">
        <f t="shared" ref="E35:E43" si="9">(E34+D35)+(E34+D35)*C36</f>
        <v>2398.8908016256373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16.73</v>
      </c>
      <c r="C36" s="13">
        <f t="shared" si="8"/>
        <v>0.39649415692821366</v>
      </c>
      <c r="D36" s="7">
        <v>1000</v>
      </c>
      <c r="E36" s="8">
        <f t="shared" si="9"/>
        <v>3136.8125509324468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15.44</v>
      </c>
      <c r="C37" s="13">
        <f t="shared" si="8"/>
        <v>-7.7106993424985115E-2</v>
      </c>
      <c r="D37" s="7">
        <v>1000</v>
      </c>
      <c r="E37" s="8">
        <f t="shared" si="9"/>
        <v>6891.1152079004241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25.72</v>
      </c>
      <c r="C38" s="13">
        <f t="shared" si="8"/>
        <v>0.66580310880829019</v>
      </c>
      <c r="D38" s="7">
        <v>1000</v>
      </c>
      <c r="E38" s="8">
        <f t="shared" si="9"/>
        <v>13017.885624852839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42.43</v>
      </c>
      <c r="C39" s="13">
        <f t="shared" si="8"/>
        <v>0.64968895800933135</v>
      </c>
      <c r="D39" s="7">
        <v>1000</v>
      </c>
      <c r="E39" s="8">
        <f t="shared" si="9"/>
        <v>14054.227067670039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42.54</v>
      </c>
      <c r="C40" s="13">
        <f t="shared" si="8"/>
        <v>2.5925053028517425E-3</v>
      </c>
      <c r="D40" s="7">
        <v>1000</v>
      </c>
      <c r="E40" s="8">
        <f t="shared" si="9"/>
        <v>22100.058306911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62.45</v>
      </c>
      <c r="C41" s="13">
        <f t="shared" si="8"/>
        <v>0.46803008932769169</v>
      </c>
      <c r="D41" s="7">
        <v>1000</v>
      </c>
      <c r="E41" s="8">
        <f t="shared" si="9"/>
        <v>23255.414984075171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62.87</v>
      </c>
      <c r="C42" s="13">
        <f t="shared" si="8"/>
        <v>6.7253803042433081E-3</v>
      </c>
      <c r="D42" s="7">
        <v>1000</v>
      </c>
      <c r="E42" s="8">
        <f t="shared" si="9"/>
        <v>33950.636529324242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88</v>
      </c>
      <c r="C43" s="13">
        <f t="shared" si="8"/>
        <v>0.39971369492603792</v>
      </c>
      <c r="D43" s="7">
        <v>1000</v>
      </c>
      <c r="E43" s="87">
        <f t="shared" si="9"/>
        <v>29453.854602439609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74.16</v>
      </c>
      <c r="C44" s="13">
        <f t="shared" si="8"/>
        <v>-0.15727272727272731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40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</sheetData>
  <mergeCells count="3">
    <mergeCell ref="A2:E2"/>
    <mergeCell ref="A17:E17"/>
    <mergeCell ref="A32:E3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2:K196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1298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33.880000000000003</v>
      </c>
      <c r="C4" s="13"/>
      <c r="D4" s="7">
        <v>1000</v>
      </c>
      <c r="E4" s="8">
        <f>(D4)+(D4*C5)</f>
        <v>1709.8583234946871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57.93</v>
      </c>
      <c r="C5" s="13">
        <f t="shared" ref="C5:C14" si="0">(B5-B4)/B4</f>
        <v>0.70985832349468703</v>
      </c>
      <c r="D5" s="7">
        <v>1000</v>
      </c>
      <c r="E5" s="8">
        <f t="shared" ref="E5:E13" si="1">(E4+D5)+(E4+D5)*C6</f>
        <v>3327.7977064286561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71.14</v>
      </c>
      <c r="C6" s="13">
        <f t="shared" si="0"/>
        <v>0.22803383393751081</v>
      </c>
      <c r="D6" s="7">
        <v>1000</v>
      </c>
      <c r="E6" s="8">
        <f t="shared" si="1"/>
        <v>4358.8235263651004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71.650000000000006</v>
      </c>
      <c r="C7" s="13">
        <f t="shared" si="0"/>
        <v>7.16896260894019E-3</v>
      </c>
      <c r="D7" s="7">
        <v>1000</v>
      </c>
      <c r="E7" s="8">
        <f t="shared" si="1"/>
        <v>5242.1485130904375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70.09</v>
      </c>
      <c r="C8" s="13">
        <f t="shared" si="0"/>
        <v>-2.1772505233775327E-2</v>
      </c>
      <c r="D8" s="7">
        <v>1000</v>
      </c>
      <c r="E8" s="8">
        <f t="shared" si="1"/>
        <v>6698.1308270727886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75.209999999999994</v>
      </c>
      <c r="C9" s="13">
        <f t="shared" si="0"/>
        <v>7.3048937080895854E-2</v>
      </c>
      <c r="D9" s="7">
        <v>1000</v>
      </c>
      <c r="E9" s="8">
        <f t="shared" si="1"/>
        <v>8080.9390878526356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78.95</v>
      </c>
      <c r="C10" s="13">
        <f t="shared" si="0"/>
        <v>4.9727429863050253E-2</v>
      </c>
      <c r="D10" s="7">
        <v>1000</v>
      </c>
      <c r="E10" s="8">
        <f t="shared" si="1"/>
        <v>5422.108531999661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47.14</v>
      </c>
      <c r="C11" s="13">
        <f t="shared" si="0"/>
        <v>-0.40291323622545916</v>
      </c>
      <c r="D11" s="7">
        <v>1000</v>
      </c>
      <c r="E11" s="8">
        <f t="shared" si="1"/>
        <v>9387.9401557084566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68.91</v>
      </c>
      <c r="C12" s="13">
        <f t="shared" si="0"/>
        <v>0.46181586762834104</v>
      </c>
      <c r="D12" s="7">
        <v>1000</v>
      </c>
      <c r="E12" s="8">
        <f t="shared" si="1"/>
        <v>7936.8023392548293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52.65</v>
      </c>
      <c r="C13" s="13">
        <f t="shared" si="0"/>
        <v>-0.23595994775794513</v>
      </c>
      <c r="D13" s="7">
        <v>1000</v>
      </c>
      <c r="E13" s="87">
        <f t="shared" si="1"/>
        <v>7397.2620312388499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43.58</v>
      </c>
      <c r="C14" s="13">
        <f t="shared" si="0"/>
        <v>-0.17226970560303895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1301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65.430000000000007</v>
      </c>
      <c r="C19" s="13"/>
      <c r="D19" s="7">
        <v>1000</v>
      </c>
      <c r="E19" s="8">
        <f>(D19)+(D19*C20)</f>
        <v>1386.2142747974935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90.7</v>
      </c>
      <c r="C20" s="13">
        <f t="shared" ref="C20:C29" si="4">(B20-B19)/B19</f>
        <v>0.38621427479749343</v>
      </c>
      <c r="D20" s="7">
        <v>1000</v>
      </c>
      <c r="E20" s="8">
        <f t="shared" ref="E20:E28" si="5">(E19+D20)+(E19+D20)*C21</f>
        <v>2774.2700692105368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105.45</v>
      </c>
      <c r="C21" s="13">
        <f t="shared" si="4"/>
        <v>0.16262403528114663</v>
      </c>
      <c r="D21" s="7">
        <v>1000</v>
      </c>
      <c r="E21" s="8">
        <f t="shared" si="5"/>
        <v>2882.6904824487119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80.540000000000006</v>
      </c>
      <c r="C22" s="13">
        <f t="shared" si="4"/>
        <v>-0.23622569938359408</v>
      </c>
      <c r="D22" s="7">
        <v>1000</v>
      </c>
      <c r="E22" s="8">
        <f t="shared" si="5"/>
        <v>3389.5203354975033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70.31</v>
      </c>
      <c r="C23" s="13">
        <f t="shared" si="4"/>
        <v>-0.12701763099081206</v>
      </c>
      <c r="D23" s="7">
        <v>1000</v>
      </c>
      <c r="E23" s="8">
        <f t="shared" si="5"/>
        <v>4851.5093908620538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77.709999999999994</v>
      </c>
      <c r="C24" s="13">
        <f t="shared" si="4"/>
        <v>0.10524818660219018</v>
      </c>
      <c r="D24" s="7">
        <v>1000</v>
      </c>
      <c r="E24" s="8">
        <f t="shared" si="5"/>
        <v>4315.4034640368591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57.31</v>
      </c>
      <c r="C25" s="13">
        <f t="shared" si="4"/>
        <v>-0.26251447690129964</v>
      </c>
      <c r="D25" s="7">
        <v>1000</v>
      </c>
      <c r="E25" s="8">
        <f t="shared" si="5"/>
        <v>3840.7059404251668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41.41</v>
      </c>
      <c r="C26" s="13">
        <f t="shared" si="4"/>
        <v>-0.2774384924097017</v>
      </c>
      <c r="D26" s="7">
        <v>1000</v>
      </c>
      <c r="E26" s="8">
        <f t="shared" si="5"/>
        <v>7051.2287449033101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60.32</v>
      </c>
      <c r="C27" s="13">
        <f t="shared" si="4"/>
        <v>0.456652982371408</v>
      </c>
      <c r="D27" s="7">
        <v>1000</v>
      </c>
      <c r="E27" s="8">
        <f t="shared" si="5"/>
        <v>5464.4778649923992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40.94</v>
      </c>
      <c r="C28" s="13">
        <f t="shared" si="4"/>
        <v>-0.32128647214854117</v>
      </c>
      <c r="D28" s="7">
        <v>1000</v>
      </c>
      <c r="E28" s="87">
        <f t="shared" si="5"/>
        <v>4111.74898887157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26.04</v>
      </c>
      <c r="C29" s="13">
        <f t="shared" si="4"/>
        <v>-0.36394723986321442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2" spans="1:11" ht="18.75" x14ac:dyDescent="0.3">
      <c r="A32" s="122" t="s">
        <v>1302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6.39</v>
      </c>
      <c r="C34" s="13"/>
      <c r="D34" s="7">
        <v>1000</v>
      </c>
      <c r="E34" s="8">
        <f>(D34)+(D34*C35)</f>
        <v>1608.7636932707355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10.28</v>
      </c>
      <c r="C35" s="13">
        <f t="shared" ref="C35:C44" si="8">(B35-B34)/B34</f>
        <v>0.60876369327073554</v>
      </c>
      <c r="D35" s="7">
        <v>1000</v>
      </c>
      <c r="E35" s="8">
        <f t="shared" ref="E35:E43" si="9">(E34+D35)+(E34+D35)*C36</f>
        <v>2296.6256249124667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9.0500000000000007</v>
      </c>
      <c r="C36" s="13">
        <f t="shared" si="8"/>
        <v>-0.1196498054474707</v>
      </c>
      <c r="D36" s="7">
        <v>1000</v>
      </c>
      <c r="E36" s="8">
        <f t="shared" si="9"/>
        <v>6669.7475350438963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18.309999999999999</v>
      </c>
      <c r="C37" s="13">
        <f t="shared" si="8"/>
        <v>1.0232044198895025</v>
      </c>
      <c r="D37" s="7">
        <v>1000</v>
      </c>
      <c r="E37" s="8">
        <f t="shared" si="9"/>
        <v>10090.891213501227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24.09</v>
      </c>
      <c r="C38" s="13">
        <f t="shared" si="8"/>
        <v>0.31567449481157844</v>
      </c>
      <c r="D38" s="7">
        <v>1000</v>
      </c>
      <c r="E38" s="8">
        <f t="shared" si="9"/>
        <v>17329.229774852065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37.64</v>
      </c>
      <c r="C39" s="13">
        <f t="shared" si="8"/>
        <v>0.56247405562474062</v>
      </c>
      <c r="D39" s="7">
        <v>1000</v>
      </c>
      <c r="E39" s="8">
        <f t="shared" si="9"/>
        <v>14034.229599129558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28.82</v>
      </c>
      <c r="C40" s="13">
        <f t="shared" si="8"/>
        <v>-0.23432518597236981</v>
      </c>
      <c r="D40" s="7">
        <v>1000</v>
      </c>
      <c r="E40" s="8">
        <f t="shared" si="9"/>
        <v>9009.0612483333607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17.27</v>
      </c>
      <c r="C41" s="13">
        <f t="shared" si="8"/>
        <v>-0.40076335877862596</v>
      </c>
      <c r="D41" s="7">
        <v>1000</v>
      </c>
      <c r="E41" s="8">
        <f t="shared" si="9"/>
        <v>13277.79925879081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22.91</v>
      </c>
      <c r="C42" s="13">
        <f t="shared" si="8"/>
        <v>0.32657788071800814</v>
      </c>
      <c r="D42" s="7">
        <v>1000</v>
      </c>
      <c r="E42" s="8">
        <f t="shared" si="9"/>
        <v>17599.522089404298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28.24</v>
      </c>
      <c r="C43" s="13">
        <f t="shared" si="8"/>
        <v>0.23264949803579216</v>
      </c>
      <c r="D43" s="7">
        <v>1000</v>
      </c>
      <c r="E43" s="87">
        <f t="shared" si="9"/>
        <v>14680.713433881792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22.29</v>
      </c>
      <c r="C44" s="13">
        <f t="shared" si="8"/>
        <v>-0.2106940509915014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40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7" spans="1:11" ht="18.75" x14ac:dyDescent="0.3">
      <c r="A47" s="122" t="s">
        <v>1305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23.45</v>
      </c>
      <c r="C49" s="13"/>
      <c r="D49" s="7">
        <v>1000</v>
      </c>
      <c r="E49" s="8">
        <f>(D49)+(D49*C50)</f>
        <v>2149.2537313432836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50.4</v>
      </c>
      <c r="C50" s="13">
        <f t="shared" ref="C50:C59" si="12">(B50-B49)/B49</f>
        <v>1.1492537313432836</v>
      </c>
      <c r="D50" s="7">
        <v>1000</v>
      </c>
      <c r="E50" s="8">
        <f t="shared" ref="E50:E58" si="13">(E49+D50)+(E49+D50)*C51</f>
        <v>5286.8721866856195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84.61</v>
      </c>
      <c r="C51" s="13">
        <f t="shared" si="12"/>
        <v>0.6787698412698413</v>
      </c>
      <c r="D51" s="7">
        <v>1000</v>
      </c>
      <c r="E51" s="8">
        <f t="shared" si="13"/>
        <v>4417.380351004138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59.45</v>
      </c>
      <c r="C52" s="13">
        <f t="shared" si="12"/>
        <v>-0.29736437773312846</v>
      </c>
      <c r="D52" s="7">
        <v>1000</v>
      </c>
      <c r="E52" s="8">
        <f t="shared" si="13"/>
        <v>5089.3304054429118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55.85</v>
      </c>
      <c r="C53" s="13">
        <f t="shared" si="12"/>
        <v>-6.0555088309503805E-2</v>
      </c>
      <c r="D53" s="7">
        <v>1000</v>
      </c>
      <c r="E53" s="8">
        <f t="shared" si="13"/>
        <v>11141.784675599125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102.19</v>
      </c>
      <c r="C54" s="13">
        <f t="shared" si="12"/>
        <v>0.82972247090420759</v>
      </c>
      <c r="D54" s="7">
        <v>1000</v>
      </c>
      <c r="E54" s="8">
        <f t="shared" si="13"/>
        <v>12330.701767625767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103.78</v>
      </c>
      <c r="C55" s="13">
        <f t="shared" si="12"/>
        <v>1.5559252373030663E-2</v>
      </c>
      <c r="D55" s="7">
        <v>1000</v>
      </c>
      <c r="E55" s="8">
        <f t="shared" si="13"/>
        <v>11303.73632251944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88</v>
      </c>
      <c r="C56" s="13">
        <f t="shared" si="12"/>
        <v>-0.15205241857776067</v>
      </c>
      <c r="D56" s="7">
        <v>1000</v>
      </c>
      <c r="E56" s="8">
        <f t="shared" si="13"/>
        <v>18781.37386595496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134.33000000000001</v>
      </c>
      <c r="C57" s="13">
        <f t="shared" si="12"/>
        <v>0.52647727272727285</v>
      </c>
      <c r="D57" s="7">
        <v>1000</v>
      </c>
      <c r="E57" s="8">
        <f t="shared" si="13"/>
        <v>17809.568639533929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120.94</v>
      </c>
      <c r="C58" s="13">
        <f t="shared" si="12"/>
        <v>-9.9679892801310302E-2</v>
      </c>
      <c r="D58" s="7">
        <v>1000</v>
      </c>
      <c r="E58" s="87">
        <f t="shared" si="13"/>
        <v>9564.978264687752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61.5</v>
      </c>
      <c r="C59" s="13">
        <f t="shared" si="12"/>
        <v>-0.49148338018852322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40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2" spans="1:11" ht="18.75" x14ac:dyDescent="0.3">
      <c r="A62" s="122" t="s">
        <v>1308</v>
      </c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>
        <v>25.19</v>
      </c>
      <c r="C64" s="13"/>
      <c r="D64" s="7">
        <v>1000</v>
      </c>
      <c r="E64" s="8">
        <f>(D64)+(D64*C65)</f>
        <v>1780.4684398570862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>
        <v>44.85</v>
      </c>
      <c r="C65" s="13">
        <f t="shared" ref="C65:C74" si="16">(B65-B64)/B64</f>
        <v>0.78046843985708614</v>
      </c>
      <c r="D65" s="7">
        <v>1000</v>
      </c>
      <c r="E65" s="8">
        <f t="shared" ref="E65:E73" si="17">(E64+D65)+(E64+D65)*C66</f>
        <v>5428.887876884839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>
        <v>87.57</v>
      </c>
      <c r="C66" s="13">
        <f t="shared" si="16"/>
        <v>0.95250836120401317</v>
      </c>
      <c r="D66" s="7">
        <v>1000</v>
      </c>
      <c r="E66" s="8">
        <f t="shared" si="17"/>
        <v>6874.5125133207302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>
        <v>93.64</v>
      </c>
      <c r="C67" s="13">
        <f t="shared" si="16"/>
        <v>6.9315975790796028E-2</v>
      </c>
      <c r="D67" s="7">
        <v>1000</v>
      </c>
      <c r="E67" s="8">
        <f t="shared" si="17"/>
        <v>6767.001515879103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>
        <v>80.47</v>
      </c>
      <c r="C68" s="13">
        <f t="shared" si="16"/>
        <v>-0.14064502349423325</v>
      </c>
      <c r="D68" s="7">
        <v>1000</v>
      </c>
      <c r="E68" s="8">
        <f t="shared" si="17"/>
        <v>10412.627358432181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>
        <v>107.88</v>
      </c>
      <c r="C69" s="13">
        <f t="shared" si="16"/>
        <v>0.34062383496955384</v>
      </c>
      <c r="D69" s="7">
        <v>1000</v>
      </c>
      <c r="E69" s="8">
        <f t="shared" si="17"/>
        <v>10540.917593568618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>
        <v>99.64</v>
      </c>
      <c r="C70" s="13">
        <f t="shared" si="16"/>
        <v>-7.6381164256581341E-2</v>
      </c>
      <c r="D70" s="7">
        <v>1000</v>
      </c>
      <c r="E70" s="8">
        <f t="shared" si="17"/>
        <v>10744.033681046016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>
        <v>92.76</v>
      </c>
      <c r="C71" s="13">
        <f t="shared" si="16"/>
        <v>-6.9048574869530269E-2</v>
      </c>
      <c r="D71" s="7">
        <v>1000</v>
      </c>
      <c r="E71" s="8">
        <f t="shared" si="17"/>
        <v>16769.051973421134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>
        <v>132.44999999999999</v>
      </c>
      <c r="C72" s="13">
        <f t="shared" si="16"/>
        <v>0.42787839586028442</v>
      </c>
      <c r="D72" s="7">
        <v>1000</v>
      </c>
      <c r="E72" s="8">
        <f t="shared" si="17"/>
        <v>20130.209502543159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>
        <v>150.05000000000001</v>
      </c>
      <c r="C73" s="13">
        <f t="shared" si="16"/>
        <v>0.13288033220083068</v>
      </c>
      <c r="D73" s="7">
        <v>1000</v>
      </c>
      <c r="E73" s="87">
        <f t="shared" si="17"/>
        <v>14458.10469594206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>
        <v>102.67</v>
      </c>
      <c r="C74" s="13">
        <f t="shared" si="16"/>
        <v>-0.31576141286237924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40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  <row r="77" spans="1:11" ht="18.75" x14ac:dyDescent="0.3">
      <c r="A77" s="122" t="s">
        <v>1311</v>
      </c>
      <c r="B77" s="118"/>
      <c r="C77" s="118"/>
      <c r="D77" s="118"/>
      <c r="E77" s="119"/>
      <c r="F77" s="40"/>
      <c r="G77" s="77"/>
      <c r="H77" s="77"/>
      <c r="I77" s="77"/>
      <c r="J77" s="77"/>
      <c r="K77" s="77"/>
    </row>
    <row r="78" spans="1:11" ht="15" x14ac:dyDescent="0.25">
      <c r="A78" s="79" t="s">
        <v>5</v>
      </c>
      <c r="B78" s="80" t="s">
        <v>1</v>
      </c>
      <c r="C78" s="17" t="s">
        <v>7</v>
      </c>
      <c r="D78" s="82" t="s">
        <v>3</v>
      </c>
      <c r="E78" s="18" t="s">
        <v>4</v>
      </c>
      <c r="F78" s="84"/>
      <c r="G78" s="15" t="s">
        <v>5</v>
      </c>
      <c r="H78" s="16" t="s">
        <v>6</v>
      </c>
      <c r="I78" s="17" t="s">
        <v>7</v>
      </c>
      <c r="J78" s="18" t="s">
        <v>3</v>
      </c>
      <c r="K78" s="18" t="s">
        <v>4</v>
      </c>
    </row>
    <row r="79" spans="1:11" ht="15" x14ac:dyDescent="0.25">
      <c r="A79" s="5">
        <v>39783</v>
      </c>
      <c r="B79" s="86">
        <v>24.25</v>
      </c>
      <c r="C79" s="13"/>
      <c r="D79" s="7">
        <v>1000</v>
      </c>
      <c r="E79" s="8">
        <f>(D79)+(D79*C80)</f>
        <v>1135.2577319587629</v>
      </c>
      <c r="F79" s="84"/>
      <c r="G79" s="19">
        <v>39783</v>
      </c>
      <c r="H79" s="20">
        <v>8515</v>
      </c>
      <c r="I79" s="13"/>
      <c r="J79" s="7">
        <v>1000</v>
      </c>
      <c r="K79" s="8">
        <f>(J79)+(J79*I80)</f>
        <v>1229.7122724603641</v>
      </c>
    </row>
    <row r="80" spans="1:11" ht="15" x14ac:dyDescent="0.25">
      <c r="A80" s="5">
        <v>40148</v>
      </c>
      <c r="B80" s="86">
        <v>27.53</v>
      </c>
      <c r="C80" s="13">
        <f t="shared" ref="C80:C89" si="20">(B80-B79)/B79</f>
        <v>0.13525773195876292</v>
      </c>
      <c r="D80" s="7">
        <v>1000</v>
      </c>
      <c r="E80" s="8">
        <f t="shared" ref="E80:E88" si="21">(E79+D80)+(E79+D80)*C81</f>
        <v>2999.2886485595841</v>
      </c>
      <c r="F80" s="84"/>
      <c r="G80" s="19">
        <v>40148</v>
      </c>
      <c r="H80" s="21">
        <v>10471</v>
      </c>
      <c r="I80" s="13">
        <f t="shared" ref="I80:I89" si="22">(H80-H79)/H79</f>
        <v>0.22971227246036408</v>
      </c>
      <c r="J80" s="7">
        <v>1000</v>
      </c>
      <c r="K80" s="8">
        <f t="shared" ref="K80:K88" si="23">(K79+J80)+(K79+J80)*I81</f>
        <v>2446.9127803306319</v>
      </c>
    </row>
    <row r="81" spans="1:11" ht="15" x14ac:dyDescent="0.25">
      <c r="A81" s="5">
        <v>40513</v>
      </c>
      <c r="B81" s="86">
        <v>38.67</v>
      </c>
      <c r="C81" s="13">
        <f t="shared" si="20"/>
        <v>0.40464947330185252</v>
      </c>
      <c r="D81" s="7">
        <v>1000</v>
      </c>
      <c r="E81" s="8">
        <f t="shared" si="21"/>
        <v>4489.5040143256147</v>
      </c>
      <c r="F81" s="84"/>
      <c r="G81" s="19">
        <v>40513</v>
      </c>
      <c r="H81" s="21">
        <v>11491</v>
      </c>
      <c r="I81" s="13">
        <f t="shared" si="22"/>
        <v>9.741189953204088E-2</v>
      </c>
      <c r="J81" s="7">
        <v>1000</v>
      </c>
      <c r="K81" s="8">
        <f t="shared" si="23"/>
        <v>3664.6883158384239</v>
      </c>
    </row>
    <row r="82" spans="1:11" ht="15" x14ac:dyDescent="0.25">
      <c r="A82" s="5">
        <v>40878</v>
      </c>
      <c r="B82" s="86">
        <v>43.41</v>
      </c>
      <c r="C82" s="13">
        <f t="shared" si="20"/>
        <v>0.12257564003103168</v>
      </c>
      <c r="D82" s="7">
        <v>1000</v>
      </c>
      <c r="E82" s="8">
        <f t="shared" si="21"/>
        <v>6011.7719613231911</v>
      </c>
      <c r="F82" s="84"/>
      <c r="G82" s="19">
        <v>40878</v>
      </c>
      <c r="H82" s="21">
        <v>12217</v>
      </c>
      <c r="I82" s="13">
        <f t="shared" si="22"/>
        <v>6.3179879906013398E-2</v>
      </c>
      <c r="J82" s="7">
        <v>1000</v>
      </c>
      <c r="K82" s="8">
        <f t="shared" si="23"/>
        <v>5022.8349672468257</v>
      </c>
    </row>
    <row r="83" spans="1:11" ht="15" x14ac:dyDescent="0.25">
      <c r="A83" s="5">
        <v>41244</v>
      </c>
      <c r="B83" s="86">
        <v>47.54</v>
      </c>
      <c r="C83" s="13">
        <f t="shared" si="20"/>
        <v>9.5139368809030248E-2</v>
      </c>
      <c r="D83" s="7">
        <v>1000</v>
      </c>
      <c r="E83" s="8">
        <f t="shared" si="21"/>
        <v>8911.469539401498</v>
      </c>
      <c r="F83" s="84"/>
      <c r="G83" s="19">
        <v>41244</v>
      </c>
      <c r="H83" s="21">
        <v>13155</v>
      </c>
      <c r="I83" s="13">
        <f t="shared" si="22"/>
        <v>7.6778259801915369E-2</v>
      </c>
      <c r="J83" s="7">
        <v>1000</v>
      </c>
      <c r="K83" s="8">
        <f t="shared" si="23"/>
        <v>7213.2090390705998</v>
      </c>
    </row>
    <row r="84" spans="1:11" ht="15" x14ac:dyDescent="0.25">
      <c r="A84" s="5">
        <v>41609</v>
      </c>
      <c r="B84" s="86">
        <v>60.42</v>
      </c>
      <c r="C84" s="13">
        <f t="shared" si="20"/>
        <v>0.27092974337400089</v>
      </c>
      <c r="D84" s="7">
        <v>1000</v>
      </c>
      <c r="E84" s="8">
        <f t="shared" si="21"/>
        <v>10060.748541070736</v>
      </c>
      <c r="F84" s="84"/>
      <c r="G84" s="19">
        <v>41609</v>
      </c>
      <c r="H84" s="21">
        <v>15755</v>
      </c>
      <c r="I84" s="13">
        <f t="shared" si="22"/>
        <v>0.1976434815659445</v>
      </c>
      <c r="J84" s="7">
        <v>1000</v>
      </c>
      <c r="K84" s="8">
        <f t="shared" si="23"/>
        <v>9411.1750417227249</v>
      </c>
    </row>
    <row r="85" spans="1:11" ht="15" x14ac:dyDescent="0.25">
      <c r="A85" s="5">
        <v>41974</v>
      </c>
      <c r="B85" s="86">
        <v>61.33</v>
      </c>
      <c r="C85" s="13">
        <f t="shared" si="20"/>
        <v>1.5061238000661975E-2</v>
      </c>
      <c r="D85" s="7">
        <v>1000</v>
      </c>
      <c r="E85" s="8">
        <f t="shared" si="21"/>
        <v>7852.3559673605059</v>
      </c>
      <c r="F85" s="84"/>
      <c r="G85" s="19">
        <v>41974</v>
      </c>
      <c r="H85" s="21">
        <v>18053</v>
      </c>
      <c r="I85" s="13">
        <f t="shared" si="22"/>
        <v>0.14585845763249761</v>
      </c>
      <c r="J85" s="7">
        <v>1000</v>
      </c>
      <c r="K85" s="8">
        <f t="shared" si="23"/>
        <v>10049.007095885365</v>
      </c>
    </row>
    <row r="86" spans="1:11" ht="15" x14ac:dyDescent="0.25">
      <c r="A86" s="5">
        <v>42339</v>
      </c>
      <c r="B86" s="86">
        <v>43.54</v>
      </c>
      <c r="C86" s="13">
        <f t="shared" si="20"/>
        <v>-0.29007011250611447</v>
      </c>
      <c r="D86" s="7">
        <v>1000</v>
      </c>
      <c r="E86" s="8">
        <f t="shared" si="21"/>
        <v>9748.9772309356049</v>
      </c>
      <c r="F86" s="84"/>
      <c r="G86" s="19">
        <v>42339</v>
      </c>
      <c r="H86" s="21">
        <v>17425</v>
      </c>
      <c r="I86" s="13">
        <f t="shared" si="22"/>
        <v>-3.4786462083864177E-2</v>
      </c>
      <c r="J86" s="7">
        <v>1000</v>
      </c>
      <c r="K86" s="8">
        <f t="shared" si="23"/>
        <v>12658.325891257362</v>
      </c>
    </row>
    <row r="87" spans="1:11" ht="15" x14ac:dyDescent="0.25">
      <c r="A87" s="5">
        <v>42705</v>
      </c>
      <c r="B87" s="86">
        <v>47.95</v>
      </c>
      <c r="C87" s="13">
        <f t="shared" si="20"/>
        <v>0.1012861736334406</v>
      </c>
      <c r="D87" s="7">
        <v>1000</v>
      </c>
      <c r="E87" s="8">
        <f t="shared" si="21"/>
        <v>12033.474405768993</v>
      </c>
      <c r="F87" s="84"/>
      <c r="G87" s="19">
        <v>42705</v>
      </c>
      <c r="H87" s="21">
        <v>19963</v>
      </c>
      <c r="I87" s="13">
        <f t="shared" si="22"/>
        <v>0.14565279770444764</v>
      </c>
      <c r="J87" s="7">
        <v>1000</v>
      </c>
      <c r="K87" s="8">
        <f t="shared" si="23"/>
        <v>16984.134745507828</v>
      </c>
    </row>
    <row r="88" spans="1:11" ht="15" x14ac:dyDescent="0.25">
      <c r="A88" s="5">
        <v>43070</v>
      </c>
      <c r="B88" s="86">
        <v>53.68</v>
      </c>
      <c r="C88" s="13">
        <f t="shared" si="20"/>
        <v>0.11949947862356615</v>
      </c>
      <c r="D88" s="7">
        <v>1000</v>
      </c>
      <c r="E88" s="87">
        <f t="shared" si="21"/>
        <v>15070.561780292128</v>
      </c>
      <c r="F88" s="84"/>
      <c r="G88" s="19">
        <v>43070</v>
      </c>
      <c r="H88" s="21">
        <v>24824</v>
      </c>
      <c r="I88" s="13">
        <f t="shared" si="22"/>
        <v>0.24350047588037871</v>
      </c>
      <c r="J88" s="7">
        <v>1000</v>
      </c>
      <c r="K88" s="36">
        <f t="shared" si="23"/>
        <v>16899.609700630885</v>
      </c>
    </row>
    <row r="89" spans="1:11" ht="15" x14ac:dyDescent="0.25">
      <c r="A89" s="5">
        <v>43435</v>
      </c>
      <c r="B89" s="86">
        <v>62.07</v>
      </c>
      <c r="C89" s="13">
        <f t="shared" si="20"/>
        <v>0.15629657228017885</v>
      </c>
      <c r="D89" s="10"/>
      <c r="E89" s="88"/>
      <c r="F89" s="84"/>
      <c r="G89" s="19">
        <v>43435</v>
      </c>
      <c r="H89" s="21">
        <v>23327</v>
      </c>
      <c r="I89" s="13">
        <f t="shared" si="22"/>
        <v>-6.0304543989687397E-2</v>
      </c>
      <c r="J89" s="37"/>
      <c r="K89" s="11"/>
    </row>
    <row r="90" spans="1:11" ht="15" x14ac:dyDescent="0.25">
      <c r="A90" s="40"/>
      <c r="B90" s="40"/>
      <c r="C90" s="40"/>
      <c r="D90" s="42">
        <f>SUM(D79:D89)</f>
        <v>10000</v>
      </c>
      <c r="E90" s="89"/>
      <c r="F90" s="40"/>
      <c r="G90" s="40"/>
      <c r="H90" s="40"/>
      <c r="I90" s="40"/>
      <c r="J90" s="42">
        <f>SUM(J79:J89)</f>
        <v>10000</v>
      </c>
      <c r="K90" s="44"/>
    </row>
    <row r="92" spans="1:11" ht="18.75" x14ac:dyDescent="0.3">
      <c r="A92" s="122" t="s">
        <v>1315</v>
      </c>
      <c r="B92" s="118"/>
      <c r="C92" s="118"/>
      <c r="D92" s="118"/>
      <c r="E92" s="119"/>
      <c r="F92" s="40"/>
      <c r="G92" s="77"/>
      <c r="H92" s="77"/>
      <c r="I92" s="77"/>
      <c r="J92" s="77"/>
      <c r="K92" s="77"/>
    </row>
    <row r="93" spans="1:11" ht="15" x14ac:dyDescent="0.25">
      <c r="A93" s="79" t="s">
        <v>5</v>
      </c>
      <c r="B93" s="80" t="s">
        <v>1</v>
      </c>
      <c r="C93" s="17" t="s">
        <v>7</v>
      </c>
      <c r="D93" s="82" t="s">
        <v>3</v>
      </c>
      <c r="E93" s="18" t="s">
        <v>4</v>
      </c>
      <c r="F93" s="84"/>
      <c r="G93" s="15" t="s">
        <v>5</v>
      </c>
      <c r="H93" s="16" t="s">
        <v>6</v>
      </c>
      <c r="I93" s="17" t="s">
        <v>7</v>
      </c>
      <c r="J93" s="18" t="s">
        <v>3</v>
      </c>
      <c r="K93" s="18" t="s">
        <v>4</v>
      </c>
    </row>
    <row r="94" spans="1:11" ht="15" x14ac:dyDescent="0.25">
      <c r="A94" s="5">
        <v>39783</v>
      </c>
      <c r="B94" s="86">
        <v>54.33</v>
      </c>
      <c r="C94" s="13"/>
      <c r="D94" s="7">
        <v>1000</v>
      </c>
      <c r="E94" s="8">
        <f>(D94)+(D94*C95)</f>
        <v>1203.7548315847598</v>
      </c>
      <c r="F94" s="84"/>
      <c r="G94" s="19">
        <v>39783</v>
      </c>
      <c r="H94" s="20">
        <v>8515</v>
      </c>
      <c r="I94" s="13"/>
      <c r="J94" s="7">
        <v>1000</v>
      </c>
      <c r="K94" s="8">
        <f>(J94)+(J94*I95)</f>
        <v>1229.7122724603641</v>
      </c>
    </row>
    <row r="95" spans="1:11" ht="15" x14ac:dyDescent="0.25">
      <c r="A95" s="5">
        <v>40148</v>
      </c>
      <c r="B95" s="86">
        <v>65.400000000000006</v>
      </c>
      <c r="C95" s="13">
        <f t="shared" ref="C95:C104" si="24">(B95-B94)/B94</f>
        <v>0.20375483158475993</v>
      </c>
      <c r="D95" s="7">
        <v>1000</v>
      </c>
      <c r="E95" s="8">
        <f t="shared" ref="E95:E103" si="25">(E94+D95)+(E94+D95)*C96</f>
        <v>2376.6181692916375</v>
      </c>
      <c r="F95" s="84"/>
      <c r="G95" s="19">
        <v>40148</v>
      </c>
      <c r="H95" s="21">
        <v>10471</v>
      </c>
      <c r="I95" s="13">
        <f t="shared" ref="I95:I104" si="26">(H95-H94)/H94</f>
        <v>0.22971227246036408</v>
      </c>
      <c r="J95" s="7">
        <v>1000</v>
      </c>
      <c r="K95" s="8">
        <f t="shared" ref="K95:K103" si="27">(K94+J95)+(K94+J95)*I96</f>
        <v>2446.9127803306319</v>
      </c>
    </row>
    <row r="96" spans="1:11" ht="15" x14ac:dyDescent="0.25">
      <c r="A96" s="5">
        <v>40513</v>
      </c>
      <c r="B96" s="86">
        <v>70.53</v>
      </c>
      <c r="C96" s="13">
        <f t="shared" si="24"/>
        <v>7.8440366972476985E-2</v>
      </c>
      <c r="D96" s="7">
        <v>1000</v>
      </c>
      <c r="E96" s="8">
        <f t="shared" si="25"/>
        <v>2690.5705531573803</v>
      </c>
      <c r="F96" s="84"/>
      <c r="G96" s="19">
        <v>40513</v>
      </c>
      <c r="H96" s="21">
        <v>11491</v>
      </c>
      <c r="I96" s="13">
        <f t="shared" si="26"/>
        <v>9.741189953204088E-2</v>
      </c>
      <c r="J96" s="7">
        <v>1000</v>
      </c>
      <c r="K96" s="8">
        <f t="shared" si="27"/>
        <v>3664.6883158384239</v>
      </c>
    </row>
    <row r="97" spans="1:11" ht="15" x14ac:dyDescent="0.25">
      <c r="A97" s="5">
        <v>40878</v>
      </c>
      <c r="B97" s="86">
        <v>56.2</v>
      </c>
      <c r="C97" s="13">
        <f t="shared" si="24"/>
        <v>-0.20317595349496664</v>
      </c>
      <c r="D97" s="7">
        <v>1000</v>
      </c>
      <c r="E97" s="8">
        <f t="shared" si="25"/>
        <v>3135.6715998801583</v>
      </c>
      <c r="F97" s="84"/>
      <c r="G97" s="19">
        <v>40878</v>
      </c>
      <c r="H97" s="21">
        <v>12217</v>
      </c>
      <c r="I97" s="13">
        <f t="shared" si="26"/>
        <v>6.3179879906013398E-2</v>
      </c>
      <c r="J97" s="7">
        <v>1000</v>
      </c>
      <c r="K97" s="8">
        <f t="shared" si="27"/>
        <v>5022.8349672468257</v>
      </c>
    </row>
    <row r="98" spans="1:11" ht="15" x14ac:dyDescent="0.25">
      <c r="A98" s="5">
        <v>41244</v>
      </c>
      <c r="B98" s="86">
        <v>47.75</v>
      </c>
      <c r="C98" s="13">
        <f t="shared" si="24"/>
        <v>-0.15035587188612104</v>
      </c>
      <c r="D98" s="7">
        <v>1000</v>
      </c>
      <c r="E98" s="8">
        <f t="shared" si="25"/>
        <v>4992.2536338658083</v>
      </c>
      <c r="F98" s="84"/>
      <c r="G98" s="19">
        <v>41244</v>
      </c>
      <c r="H98" s="21">
        <v>13155</v>
      </c>
      <c r="I98" s="13">
        <f t="shared" si="26"/>
        <v>7.6778259801915369E-2</v>
      </c>
      <c r="J98" s="7">
        <v>1000</v>
      </c>
      <c r="K98" s="8">
        <f t="shared" si="27"/>
        <v>7213.2090390705998</v>
      </c>
    </row>
    <row r="99" spans="1:11" ht="15" x14ac:dyDescent="0.25">
      <c r="A99" s="5">
        <v>41609</v>
      </c>
      <c r="B99" s="86">
        <v>57.64</v>
      </c>
      <c r="C99" s="13">
        <f t="shared" si="24"/>
        <v>0.20712041884816756</v>
      </c>
      <c r="D99" s="7">
        <v>1000</v>
      </c>
      <c r="E99" s="8">
        <f t="shared" si="25"/>
        <v>6009.926831606218</v>
      </c>
      <c r="F99" s="84"/>
      <c r="G99" s="19">
        <v>41609</v>
      </c>
      <c r="H99" s="21">
        <v>15755</v>
      </c>
      <c r="I99" s="13">
        <f t="shared" si="26"/>
        <v>0.1976434815659445</v>
      </c>
      <c r="J99" s="7">
        <v>1000</v>
      </c>
      <c r="K99" s="8">
        <f t="shared" si="27"/>
        <v>9411.1750417227249</v>
      </c>
    </row>
    <row r="100" spans="1:11" ht="15" x14ac:dyDescent="0.25">
      <c r="A100" s="5">
        <v>41974</v>
      </c>
      <c r="B100" s="86">
        <v>57.81</v>
      </c>
      <c r="C100" s="13">
        <f t="shared" si="24"/>
        <v>2.9493407356003072E-3</v>
      </c>
      <c r="D100" s="7">
        <v>1000</v>
      </c>
      <c r="E100" s="8">
        <f t="shared" si="25"/>
        <v>3732.3222258577994</v>
      </c>
      <c r="F100" s="84"/>
      <c r="G100" s="19">
        <v>41974</v>
      </c>
      <c r="H100" s="21">
        <v>18053</v>
      </c>
      <c r="I100" s="13">
        <f t="shared" si="26"/>
        <v>0.14585845763249761</v>
      </c>
      <c r="J100" s="7">
        <v>1000</v>
      </c>
      <c r="K100" s="8">
        <f t="shared" si="27"/>
        <v>10049.007095885365</v>
      </c>
    </row>
    <row r="101" spans="1:11" ht="15" x14ac:dyDescent="0.25">
      <c r="A101" s="5">
        <v>42339</v>
      </c>
      <c r="B101" s="86">
        <v>30.78</v>
      </c>
      <c r="C101" s="13">
        <f t="shared" si="24"/>
        <v>-0.46756616502335235</v>
      </c>
      <c r="D101" s="7">
        <v>1000</v>
      </c>
      <c r="E101" s="8">
        <f t="shared" si="25"/>
        <v>6894.0002796446952</v>
      </c>
      <c r="F101" s="84"/>
      <c r="G101" s="19">
        <v>42339</v>
      </c>
      <c r="H101" s="21">
        <v>17425</v>
      </c>
      <c r="I101" s="13">
        <f t="shared" si="26"/>
        <v>-3.4786462083864177E-2</v>
      </c>
      <c r="J101" s="7">
        <v>1000</v>
      </c>
      <c r="K101" s="8">
        <f t="shared" si="27"/>
        <v>12658.325891257362</v>
      </c>
    </row>
    <row r="102" spans="1:11" ht="15" x14ac:dyDescent="0.25">
      <c r="A102" s="5">
        <v>42705</v>
      </c>
      <c r="B102" s="86">
        <v>44.84</v>
      </c>
      <c r="C102" s="13">
        <f t="shared" si="24"/>
        <v>0.45679012345679015</v>
      </c>
      <c r="D102" s="7">
        <v>1000</v>
      </c>
      <c r="E102" s="8">
        <f t="shared" si="25"/>
        <v>7214.4543144478048</v>
      </c>
      <c r="F102" s="84"/>
      <c r="G102" s="19">
        <v>42705</v>
      </c>
      <c r="H102" s="21">
        <v>19963</v>
      </c>
      <c r="I102" s="13">
        <f t="shared" si="26"/>
        <v>0.14565279770444764</v>
      </c>
      <c r="J102" s="7">
        <v>1000</v>
      </c>
      <c r="K102" s="8">
        <f t="shared" si="27"/>
        <v>16984.134745507828</v>
      </c>
    </row>
    <row r="103" spans="1:11" ht="15" x14ac:dyDescent="0.25">
      <c r="A103" s="5">
        <v>43070</v>
      </c>
      <c r="B103" s="86">
        <v>40.98</v>
      </c>
      <c r="C103" s="13">
        <f t="shared" si="24"/>
        <v>-8.6083853702051877E-2</v>
      </c>
      <c r="D103" s="7">
        <v>1000</v>
      </c>
      <c r="E103" s="87">
        <f t="shared" si="25"/>
        <v>4504.1188005281156</v>
      </c>
      <c r="F103" s="84"/>
      <c r="G103" s="19">
        <v>43070</v>
      </c>
      <c r="H103" s="21">
        <v>24824</v>
      </c>
      <c r="I103" s="13">
        <f t="shared" si="26"/>
        <v>0.24350047588037871</v>
      </c>
      <c r="J103" s="7">
        <v>1000</v>
      </c>
      <c r="K103" s="36">
        <f t="shared" si="27"/>
        <v>16899.609700630885</v>
      </c>
    </row>
    <row r="104" spans="1:11" ht="15" x14ac:dyDescent="0.25">
      <c r="A104" s="5">
        <v>43435</v>
      </c>
      <c r="B104" s="86">
        <v>22.47</v>
      </c>
      <c r="C104" s="13">
        <f t="shared" si="24"/>
        <v>-0.45168374816983892</v>
      </c>
      <c r="D104" s="10"/>
      <c r="E104" s="88"/>
      <c r="F104" s="84"/>
      <c r="G104" s="19">
        <v>43435</v>
      </c>
      <c r="H104" s="21">
        <v>23327</v>
      </c>
      <c r="I104" s="13">
        <f t="shared" si="26"/>
        <v>-6.0304543989687397E-2</v>
      </c>
      <c r="J104" s="37"/>
      <c r="K104" s="11"/>
    </row>
    <row r="105" spans="1:11" ht="15" x14ac:dyDescent="0.25">
      <c r="A105" s="40"/>
      <c r="B105" s="40"/>
      <c r="C105" s="40"/>
      <c r="D105" s="42">
        <f>SUM(D94:D104)</f>
        <v>10000</v>
      </c>
      <c r="E105" s="89"/>
      <c r="F105" s="40"/>
      <c r="G105" s="40"/>
      <c r="H105" s="40"/>
      <c r="I105" s="40"/>
      <c r="J105" s="42">
        <f>SUM(J94:J104)</f>
        <v>10000</v>
      </c>
      <c r="K105" s="44"/>
    </row>
    <row r="108" spans="1:11" ht="18.75" x14ac:dyDescent="0.3">
      <c r="A108" s="122" t="s">
        <v>1318</v>
      </c>
      <c r="B108" s="118"/>
      <c r="C108" s="118"/>
      <c r="D108" s="118"/>
      <c r="E108" s="119"/>
      <c r="F108" s="40"/>
      <c r="G108" s="77"/>
      <c r="H108" s="77"/>
      <c r="I108" s="77"/>
      <c r="J108" s="77"/>
      <c r="K108" s="77"/>
    </row>
    <row r="109" spans="1:11" ht="15" x14ac:dyDescent="0.25">
      <c r="A109" s="79" t="s">
        <v>5</v>
      </c>
      <c r="B109" s="80" t="s">
        <v>1</v>
      </c>
      <c r="C109" s="17" t="s">
        <v>7</v>
      </c>
      <c r="D109" s="82" t="s">
        <v>3</v>
      </c>
      <c r="E109" s="18" t="s">
        <v>4</v>
      </c>
      <c r="F109" s="84"/>
      <c r="G109" s="15" t="s">
        <v>5</v>
      </c>
      <c r="H109" s="16" t="s">
        <v>6</v>
      </c>
      <c r="I109" s="17" t="s">
        <v>7</v>
      </c>
      <c r="J109" s="18" t="s">
        <v>3</v>
      </c>
      <c r="K109" s="18" t="s">
        <v>4</v>
      </c>
    </row>
    <row r="110" spans="1:11" ht="15" x14ac:dyDescent="0.25">
      <c r="A110" s="5">
        <v>39783</v>
      </c>
      <c r="B110" s="86">
        <v>30.55</v>
      </c>
      <c r="C110" s="13"/>
      <c r="D110" s="7">
        <v>1000</v>
      </c>
      <c r="E110" s="8">
        <f>(D110)+(D110*C111)</f>
        <v>1459.5744680851064</v>
      </c>
      <c r="F110" s="84"/>
      <c r="G110" s="19">
        <v>39783</v>
      </c>
      <c r="H110" s="20">
        <v>8515</v>
      </c>
      <c r="I110" s="13"/>
      <c r="J110" s="7">
        <v>1000</v>
      </c>
      <c r="K110" s="8">
        <f>(J110)+(J110*I111)</f>
        <v>1229.7122724603641</v>
      </c>
    </row>
    <row r="111" spans="1:11" ht="15" x14ac:dyDescent="0.25">
      <c r="A111" s="5">
        <v>40148</v>
      </c>
      <c r="B111" s="86">
        <v>44.59</v>
      </c>
      <c r="C111" s="13">
        <f t="shared" ref="C111:C120" si="28">(B111-B110)/B110</f>
        <v>0.45957446808510644</v>
      </c>
      <c r="D111" s="7">
        <v>1000</v>
      </c>
      <c r="E111" s="8">
        <f t="shared" ref="E111:E119" si="29">(E110+D111)+(E110+D111)*C112</f>
        <v>2338.2229581100619</v>
      </c>
      <c r="F111" s="84"/>
      <c r="G111" s="19">
        <v>40148</v>
      </c>
      <c r="H111" s="21">
        <v>10471</v>
      </c>
      <c r="I111" s="13">
        <f t="shared" ref="I111:I120" si="30">(H111-H110)/H110</f>
        <v>0.22971227246036408</v>
      </c>
      <c r="J111" s="7">
        <v>1000</v>
      </c>
      <c r="K111" s="8">
        <f t="shared" ref="K111:K119" si="31">(K110+J111)+(K110+J111)*I112</f>
        <v>2446.9127803306319</v>
      </c>
    </row>
    <row r="112" spans="1:11" ht="15" x14ac:dyDescent="0.25">
      <c r="A112" s="5">
        <v>40513</v>
      </c>
      <c r="B112" s="86">
        <v>42.39</v>
      </c>
      <c r="C112" s="13">
        <f t="shared" si="28"/>
        <v>-4.9338416685355518E-2</v>
      </c>
      <c r="D112" s="7">
        <v>1000</v>
      </c>
      <c r="E112" s="8">
        <f t="shared" si="29"/>
        <v>3646.1364227529098</v>
      </c>
      <c r="F112" s="84"/>
      <c r="G112" s="19">
        <v>40513</v>
      </c>
      <c r="H112" s="21">
        <v>11491</v>
      </c>
      <c r="I112" s="13">
        <f t="shared" si="30"/>
        <v>9.741189953204088E-2</v>
      </c>
      <c r="J112" s="7">
        <v>1000</v>
      </c>
      <c r="K112" s="8">
        <f t="shared" si="31"/>
        <v>3664.6883158384239</v>
      </c>
    </row>
    <row r="113" spans="1:11" ht="15" x14ac:dyDescent="0.25">
      <c r="A113" s="5">
        <v>40878</v>
      </c>
      <c r="B113" s="86">
        <v>46.3</v>
      </c>
      <c r="C113" s="13">
        <f t="shared" si="28"/>
        <v>9.2238735550837378E-2</v>
      </c>
      <c r="D113" s="7">
        <v>1000</v>
      </c>
      <c r="E113" s="8">
        <f t="shared" si="29"/>
        <v>5773.0502894379042</v>
      </c>
      <c r="F113" s="84"/>
      <c r="G113" s="19">
        <v>40878</v>
      </c>
      <c r="H113" s="21">
        <v>12217</v>
      </c>
      <c r="I113" s="13">
        <f t="shared" si="30"/>
        <v>6.3179879906013398E-2</v>
      </c>
      <c r="J113" s="7">
        <v>1000</v>
      </c>
      <c r="K113" s="8">
        <f t="shared" si="31"/>
        <v>5022.8349672468257</v>
      </c>
    </row>
    <row r="114" spans="1:11" ht="15" x14ac:dyDescent="0.25">
      <c r="A114" s="5">
        <v>41244</v>
      </c>
      <c r="B114" s="86">
        <v>57.53</v>
      </c>
      <c r="C114" s="13">
        <f t="shared" si="28"/>
        <v>0.24254859611231111</v>
      </c>
      <c r="D114" s="7">
        <v>1000</v>
      </c>
      <c r="E114" s="8">
        <f t="shared" si="29"/>
        <v>9509.1130171719014</v>
      </c>
      <c r="F114" s="84"/>
      <c r="G114" s="19">
        <v>41244</v>
      </c>
      <c r="H114" s="21">
        <v>13155</v>
      </c>
      <c r="I114" s="13">
        <f t="shared" si="30"/>
        <v>7.6778259801915369E-2</v>
      </c>
      <c r="J114" s="7">
        <v>1000</v>
      </c>
      <c r="K114" s="8">
        <f t="shared" si="31"/>
        <v>7213.2090390705998</v>
      </c>
    </row>
    <row r="115" spans="1:11" ht="15" x14ac:dyDescent="0.25">
      <c r="A115" s="5">
        <v>41609</v>
      </c>
      <c r="B115" s="86">
        <v>80.77</v>
      </c>
      <c r="C115" s="13">
        <f t="shared" si="28"/>
        <v>0.40396314966104629</v>
      </c>
      <c r="D115" s="7">
        <v>1000</v>
      </c>
      <c r="E115" s="8">
        <f t="shared" si="29"/>
        <v>11604.65259380416</v>
      </c>
      <c r="F115" s="84"/>
      <c r="G115" s="19">
        <v>41609</v>
      </c>
      <c r="H115" s="21">
        <v>15755</v>
      </c>
      <c r="I115" s="13">
        <f t="shared" si="30"/>
        <v>0.1976434815659445</v>
      </c>
      <c r="J115" s="7">
        <v>1000</v>
      </c>
      <c r="K115" s="8">
        <f t="shared" si="31"/>
        <v>9411.1750417227249</v>
      </c>
    </row>
    <row r="116" spans="1:11" ht="15" x14ac:dyDescent="0.25">
      <c r="A116" s="5">
        <v>41974</v>
      </c>
      <c r="B116" s="86">
        <v>89.19</v>
      </c>
      <c r="C116" s="13">
        <f t="shared" si="28"/>
        <v>0.10424662622260743</v>
      </c>
      <c r="D116" s="7">
        <v>1000</v>
      </c>
      <c r="E116" s="8">
        <f t="shared" si="29"/>
        <v>9766.874546000734</v>
      </c>
      <c r="F116" s="84"/>
      <c r="G116" s="19">
        <v>41974</v>
      </c>
      <c r="H116" s="21">
        <v>18053</v>
      </c>
      <c r="I116" s="13">
        <f t="shared" si="30"/>
        <v>0.14585845763249761</v>
      </c>
      <c r="J116" s="7">
        <v>1000</v>
      </c>
      <c r="K116" s="8">
        <f t="shared" si="31"/>
        <v>10049.007095885365</v>
      </c>
    </row>
    <row r="117" spans="1:11" ht="15" x14ac:dyDescent="0.25">
      <c r="A117" s="5">
        <v>42339</v>
      </c>
      <c r="B117" s="86">
        <v>69.11</v>
      </c>
      <c r="C117" s="13">
        <f t="shared" si="28"/>
        <v>-0.22513734723623724</v>
      </c>
      <c r="D117" s="7">
        <v>1000</v>
      </c>
      <c r="E117" s="8">
        <f t="shared" si="29"/>
        <v>15507.664481390726</v>
      </c>
      <c r="F117" s="84"/>
      <c r="G117" s="19">
        <v>42339</v>
      </c>
      <c r="H117" s="21">
        <v>17425</v>
      </c>
      <c r="I117" s="13">
        <f t="shared" si="30"/>
        <v>-3.4786462083864177E-2</v>
      </c>
      <c r="J117" s="7">
        <v>1000</v>
      </c>
      <c r="K117" s="8">
        <f t="shared" si="31"/>
        <v>12658.325891257362</v>
      </c>
    </row>
    <row r="118" spans="1:11" ht="15" x14ac:dyDescent="0.25">
      <c r="A118" s="5">
        <v>42705</v>
      </c>
      <c r="B118" s="86">
        <v>99.54</v>
      </c>
      <c r="C118" s="13">
        <f t="shared" si="28"/>
        <v>0.44031254521776886</v>
      </c>
      <c r="D118" s="7">
        <v>1000</v>
      </c>
      <c r="E118" s="8">
        <f t="shared" si="29"/>
        <v>17741.510410078157</v>
      </c>
      <c r="F118" s="84"/>
      <c r="G118" s="19">
        <v>42705</v>
      </c>
      <c r="H118" s="21">
        <v>19963</v>
      </c>
      <c r="I118" s="13">
        <f t="shared" si="30"/>
        <v>0.14565279770444764</v>
      </c>
      <c r="J118" s="7">
        <v>1000</v>
      </c>
      <c r="K118" s="8">
        <f t="shared" si="31"/>
        <v>16984.134745507828</v>
      </c>
    </row>
    <row r="119" spans="1:11" ht="15" x14ac:dyDescent="0.25">
      <c r="A119" s="5">
        <v>43070</v>
      </c>
      <c r="B119" s="86">
        <v>106.98</v>
      </c>
      <c r="C119" s="13">
        <f t="shared" si="28"/>
        <v>7.4743821579264597E-2</v>
      </c>
      <c r="D119" s="7">
        <v>1000</v>
      </c>
      <c r="E119" s="87">
        <f t="shared" si="29"/>
        <v>15244.776929192383</v>
      </c>
      <c r="F119" s="84"/>
      <c r="G119" s="19">
        <v>43070</v>
      </c>
      <c r="H119" s="21">
        <v>24824</v>
      </c>
      <c r="I119" s="13">
        <f t="shared" si="30"/>
        <v>0.24350047588037871</v>
      </c>
      <c r="J119" s="7">
        <v>1000</v>
      </c>
      <c r="K119" s="36">
        <f t="shared" si="31"/>
        <v>16899.609700630885</v>
      </c>
    </row>
    <row r="120" spans="1:11" ht="15" x14ac:dyDescent="0.25">
      <c r="A120" s="5">
        <v>43435</v>
      </c>
      <c r="B120" s="86">
        <v>87.02</v>
      </c>
      <c r="C120" s="13">
        <f t="shared" si="28"/>
        <v>-0.18657693026733976</v>
      </c>
      <c r="D120" s="10"/>
      <c r="E120" s="88"/>
      <c r="F120" s="84"/>
      <c r="G120" s="19">
        <v>43435</v>
      </c>
      <c r="H120" s="21">
        <v>23327</v>
      </c>
      <c r="I120" s="13">
        <f t="shared" si="30"/>
        <v>-6.0304543989687397E-2</v>
      </c>
      <c r="J120" s="37"/>
      <c r="K120" s="11"/>
    </row>
    <row r="121" spans="1:11" ht="15" x14ac:dyDescent="0.25">
      <c r="A121" s="40"/>
      <c r="B121" s="40"/>
      <c r="C121" s="40"/>
      <c r="D121" s="42">
        <f>SUM(D110:D120)</f>
        <v>10000</v>
      </c>
      <c r="E121" s="89"/>
      <c r="F121" s="40"/>
      <c r="G121" s="40"/>
      <c r="H121" s="40"/>
      <c r="I121" s="40"/>
      <c r="J121" s="42">
        <f>SUM(J110:J120)</f>
        <v>10000</v>
      </c>
      <c r="K121" s="44"/>
    </row>
    <row r="123" spans="1:11" ht="18.75" x14ac:dyDescent="0.3">
      <c r="A123" s="122" t="s">
        <v>1320</v>
      </c>
      <c r="B123" s="118"/>
      <c r="C123" s="118"/>
      <c r="D123" s="118"/>
      <c r="E123" s="119"/>
      <c r="F123" s="40"/>
      <c r="G123" s="77"/>
      <c r="H123" s="77"/>
      <c r="I123" s="77"/>
      <c r="J123" s="77"/>
      <c r="K123" s="77"/>
    </row>
    <row r="124" spans="1:11" ht="15" x14ac:dyDescent="0.25">
      <c r="A124" s="79" t="s">
        <v>5</v>
      </c>
      <c r="B124" s="80" t="s">
        <v>1</v>
      </c>
      <c r="C124" s="17" t="s">
        <v>7</v>
      </c>
      <c r="D124" s="82" t="s">
        <v>3</v>
      </c>
      <c r="E124" s="18" t="s">
        <v>4</v>
      </c>
      <c r="F124" s="84"/>
      <c r="G124" s="15" t="s">
        <v>5</v>
      </c>
      <c r="H124" s="16" t="s">
        <v>6</v>
      </c>
      <c r="I124" s="17" t="s">
        <v>7</v>
      </c>
      <c r="J124" s="18" t="s">
        <v>3</v>
      </c>
      <c r="K124" s="18" t="s">
        <v>4</v>
      </c>
    </row>
    <row r="125" spans="1:11" ht="15" x14ac:dyDescent="0.25">
      <c r="A125" s="5">
        <v>39783</v>
      </c>
      <c r="B125" s="86">
        <v>12.3</v>
      </c>
      <c r="C125" s="13"/>
      <c r="D125" s="7">
        <v>1000</v>
      </c>
      <c r="E125" s="8">
        <f>(D125)+(D125*C126)</f>
        <v>1210.5691056910568</v>
      </c>
      <c r="F125" s="84"/>
      <c r="G125" s="19">
        <v>39783</v>
      </c>
      <c r="H125" s="20">
        <v>8515</v>
      </c>
      <c r="I125" s="13"/>
      <c r="J125" s="7">
        <v>1000</v>
      </c>
      <c r="K125" s="8">
        <f>(J125)+(J125*I126)</f>
        <v>1229.7122724603641</v>
      </c>
    </row>
    <row r="126" spans="1:11" ht="15" x14ac:dyDescent="0.25">
      <c r="A126" s="5">
        <v>40148</v>
      </c>
      <c r="B126" s="86">
        <v>14.89</v>
      </c>
      <c r="C126" s="13">
        <f t="shared" ref="C126:C135" si="32">(B126-B125)/B125</f>
        <v>0.21056910569105688</v>
      </c>
      <c r="D126" s="7">
        <v>1000</v>
      </c>
      <c r="E126" s="8">
        <f t="shared" ref="E126:E134" si="33">(E125+D126)+(E125+D126)*C127</f>
        <v>2764.3248319655795</v>
      </c>
      <c r="F126" s="84"/>
      <c r="G126" s="19">
        <v>40148</v>
      </c>
      <c r="H126" s="21">
        <v>10471</v>
      </c>
      <c r="I126" s="13">
        <f t="shared" ref="I126:I135" si="34">(H126-H125)/H125</f>
        <v>0.22971227246036408</v>
      </c>
      <c r="J126" s="7">
        <v>1000</v>
      </c>
      <c r="K126" s="8">
        <f t="shared" ref="K126:K134" si="35">(K125+J126)+(K125+J126)*I127</f>
        <v>2446.9127803306319</v>
      </c>
    </row>
    <row r="127" spans="1:11" ht="15" x14ac:dyDescent="0.25">
      <c r="A127" s="5">
        <v>40513</v>
      </c>
      <c r="B127" s="86">
        <v>18.62</v>
      </c>
      <c r="C127" s="13">
        <f t="shared" si="32"/>
        <v>0.25050369375419745</v>
      </c>
      <c r="D127" s="7">
        <v>1000</v>
      </c>
      <c r="E127" s="8">
        <f t="shared" si="33"/>
        <v>5130.9647817017403</v>
      </c>
      <c r="F127" s="84"/>
      <c r="G127" s="19">
        <v>40513</v>
      </c>
      <c r="H127" s="21">
        <v>11491</v>
      </c>
      <c r="I127" s="13">
        <f t="shared" si="34"/>
        <v>9.741189953204088E-2</v>
      </c>
      <c r="J127" s="7">
        <v>1000</v>
      </c>
      <c r="K127" s="8">
        <f t="shared" si="35"/>
        <v>3664.6883158384239</v>
      </c>
    </row>
    <row r="128" spans="1:11" ht="15" x14ac:dyDescent="0.25">
      <c r="A128" s="5">
        <v>40878</v>
      </c>
      <c r="B128" s="86">
        <v>25.38</v>
      </c>
      <c r="C128" s="13">
        <f t="shared" si="32"/>
        <v>0.36305048335123513</v>
      </c>
      <c r="D128" s="7">
        <v>1000</v>
      </c>
      <c r="E128" s="8">
        <f t="shared" si="33"/>
        <v>6573.0319822736155</v>
      </c>
      <c r="F128" s="84"/>
      <c r="G128" s="19">
        <v>40878</v>
      </c>
      <c r="H128" s="21">
        <v>12217</v>
      </c>
      <c r="I128" s="13">
        <f t="shared" si="34"/>
        <v>6.3179879906013398E-2</v>
      </c>
      <c r="J128" s="7">
        <v>1000</v>
      </c>
      <c r="K128" s="8">
        <f t="shared" si="35"/>
        <v>5022.8349672468257</v>
      </c>
    </row>
    <row r="129" spans="1:11" ht="15" x14ac:dyDescent="0.25">
      <c r="A129" s="5">
        <v>41244</v>
      </c>
      <c r="B129" s="86">
        <v>27.21</v>
      </c>
      <c r="C129" s="13">
        <f t="shared" si="32"/>
        <v>7.2104018912529627E-2</v>
      </c>
      <c r="D129" s="7">
        <v>1000</v>
      </c>
      <c r="E129" s="8">
        <f t="shared" si="33"/>
        <v>8900.6087024296303</v>
      </c>
      <c r="F129" s="84"/>
      <c r="G129" s="19">
        <v>41244</v>
      </c>
      <c r="H129" s="21">
        <v>13155</v>
      </c>
      <c r="I129" s="13">
        <f t="shared" si="34"/>
        <v>7.6778259801915369E-2</v>
      </c>
      <c r="J129" s="7">
        <v>1000</v>
      </c>
      <c r="K129" s="8">
        <f t="shared" si="35"/>
        <v>7213.2090390705998</v>
      </c>
    </row>
    <row r="130" spans="1:11" ht="15" x14ac:dyDescent="0.25">
      <c r="A130" s="5">
        <v>41609</v>
      </c>
      <c r="B130" s="86">
        <v>31.98</v>
      </c>
      <c r="C130" s="13">
        <f t="shared" si="32"/>
        <v>0.17530319735391398</v>
      </c>
      <c r="D130" s="7">
        <v>1000</v>
      </c>
      <c r="E130" s="8">
        <f t="shared" si="33"/>
        <v>8120.4804960828396</v>
      </c>
      <c r="F130" s="84"/>
      <c r="G130" s="19">
        <v>41609</v>
      </c>
      <c r="H130" s="21">
        <v>15755</v>
      </c>
      <c r="I130" s="13">
        <f t="shared" si="34"/>
        <v>0.1976434815659445</v>
      </c>
      <c r="J130" s="7">
        <v>1000</v>
      </c>
      <c r="K130" s="8">
        <f t="shared" si="35"/>
        <v>9411.1750417227249</v>
      </c>
    </row>
    <row r="131" spans="1:11" ht="15" x14ac:dyDescent="0.25">
      <c r="A131" s="5">
        <v>41974</v>
      </c>
      <c r="B131" s="86">
        <v>26.23</v>
      </c>
      <c r="C131" s="13">
        <f t="shared" si="32"/>
        <v>-0.17979987492182614</v>
      </c>
      <c r="D131" s="7">
        <v>1000</v>
      </c>
      <c r="E131" s="8">
        <f t="shared" si="33"/>
        <v>4182.9729457825606</v>
      </c>
      <c r="F131" s="84"/>
      <c r="G131" s="19">
        <v>41974</v>
      </c>
      <c r="H131" s="21">
        <v>18053</v>
      </c>
      <c r="I131" s="13">
        <f t="shared" si="34"/>
        <v>0.14585845763249761</v>
      </c>
      <c r="J131" s="7">
        <v>1000</v>
      </c>
      <c r="K131" s="8">
        <f t="shared" si="35"/>
        <v>10049.007095885365</v>
      </c>
    </row>
    <row r="132" spans="1:11" ht="15" x14ac:dyDescent="0.25">
      <c r="A132" s="5">
        <v>42339</v>
      </c>
      <c r="B132" s="86">
        <v>12.03</v>
      </c>
      <c r="C132" s="13">
        <f t="shared" si="32"/>
        <v>-0.54136484940907359</v>
      </c>
      <c r="D132" s="7">
        <v>1000</v>
      </c>
      <c r="E132" s="8">
        <f t="shared" si="33"/>
        <v>7250.9920762693673</v>
      </c>
      <c r="F132" s="84"/>
      <c r="G132" s="19">
        <v>42339</v>
      </c>
      <c r="H132" s="21">
        <v>17425</v>
      </c>
      <c r="I132" s="13">
        <f t="shared" si="34"/>
        <v>-3.4786462083864177E-2</v>
      </c>
      <c r="J132" s="7">
        <v>1000</v>
      </c>
      <c r="K132" s="8">
        <f t="shared" si="35"/>
        <v>12658.325891257362</v>
      </c>
    </row>
    <row r="133" spans="1:11" ht="15" x14ac:dyDescent="0.25">
      <c r="A133" s="5">
        <v>42705</v>
      </c>
      <c r="B133" s="86">
        <v>16.829999999999998</v>
      </c>
      <c r="C133" s="13">
        <f t="shared" si="32"/>
        <v>0.39900249376558594</v>
      </c>
      <c r="D133" s="7">
        <v>1000</v>
      </c>
      <c r="E133" s="8">
        <f t="shared" si="33"/>
        <v>8187.2589229767345</v>
      </c>
      <c r="F133" s="84"/>
      <c r="G133" s="19">
        <v>42705</v>
      </c>
      <c r="H133" s="21">
        <v>19963</v>
      </c>
      <c r="I133" s="13">
        <f t="shared" si="34"/>
        <v>0.14565279770444764</v>
      </c>
      <c r="J133" s="7">
        <v>1000</v>
      </c>
      <c r="K133" s="8">
        <f t="shared" si="35"/>
        <v>16984.134745507828</v>
      </c>
    </row>
    <row r="134" spans="1:11" ht="15" x14ac:dyDescent="0.25">
      <c r="A134" s="5">
        <v>43070</v>
      </c>
      <c r="B134" s="86">
        <v>16.7</v>
      </c>
      <c r="C134" s="13">
        <f t="shared" si="32"/>
        <v>-7.7243018419488425E-3</v>
      </c>
      <c r="D134" s="7">
        <v>1000</v>
      </c>
      <c r="E134" s="87">
        <f t="shared" si="33"/>
        <v>7866.9342873393598</v>
      </c>
      <c r="F134" s="84"/>
      <c r="G134" s="19">
        <v>43070</v>
      </c>
      <c r="H134" s="21">
        <v>24824</v>
      </c>
      <c r="I134" s="13">
        <f t="shared" si="34"/>
        <v>0.24350047588037871</v>
      </c>
      <c r="J134" s="7">
        <v>1000</v>
      </c>
      <c r="K134" s="36">
        <f t="shared" si="35"/>
        <v>16899.609700630885</v>
      </c>
    </row>
    <row r="135" spans="1:11" ht="15" x14ac:dyDescent="0.25">
      <c r="A135" s="5">
        <v>43435</v>
      </c>
      <c r="B135" s="86">
        <v>14.3</v>
      </c>
      <c r="C135" s="13">
        <f t="shared" si="32"/>
        <v>-0.14371257485029931</v>
      </c>
      <c r="D135" s="10"/>
      <c r="E135" s="88"/>
      <c r="F135" s="84"/>
      <c r="G135" s="19">
        <v>43435</v>
      </c>
      <c r="H135" s="21">
        <v>23327</v>
      </c>
      <c r="I135" s="13">
        <f t="shared" si="34"/>
        <v>-6.0304543989687397E-2</v>
      </c>
      <c r="J135" s="37"/>
      <c r="K135" s="11"/>
    </row>
    <row r="136" spans="1:11" ht="15" x14ac:dyDescent="0.25">
      <c r="A136" s="40"/>
      <c r="B136" s="40"/>
      <c r="C136" s="40"/>
      <c r="D136" s="42">
        <f>SUM(D125:D135)</f>
        <v>10000</v>
      </c>
      <c r="E136" s="89"/>
      <c r="F136" s="40"/>
      <c r="G136" s="40"/>
      <c r="H136" s="40"/>
      <c r="I136" s="40"/>
      <c r="J136" s="42">
        <f>SUM(J125:J135)</f>
        <v>10000</v>
      </c>
      <c r="K136" s="44"/>
    </row>
    <row r="138" spans="1:11" ht="18.75" x14ac:dyDescent="0.3">
      <c r="A138" s="122" t="s">
        <v>1322</v>
      </c>
      <c r="B138" s="118"/>
      <c r="C138" s="118"/>
      <c r="D138" s="118"/>
      <c r="E138" s="119"/>
      <c r="F138" s="40"/>
      <c r="G138" s="77"/>
      <c r="H138" s="77"/>
      <c r="I138" s="77"/>
      <c r="J138" s="77"/>
      <c r="K138" s="77"/>
    </row>
    <row r="139" spans="1:11" ht="15" x14ac:dyDescent="0.25">
      <c r="A139" s="79" t="s">
        <v>5</v>
      </c>
      <c r="B139" s="80" t="s">
        <v>1</v>
      </c>
      <c r="C139" s="17" t="s">
        <v>7</v>
      </c>
      <c r="D139" s="82" t="s">
        <v>3</v>
      </c>
      <c r="E139" s="18" t="s">
        <v>4</v>
      </c>
      <c r="F139" s="84"/>
      <c r="G139" s="15" t="s">
        <v>5</v>
      </c>
      <c r="H139" s="16" t="s">
        <v>6</v>
      </c>
      <c r="I139" s="17" t="s">
        <v>7</v>
      </c>
      <c r="J139" s="18" t="s">
        <v>3</v>
      </c>
      <c r="K139" s="18" t="s">
        <v>4</v>
      </c>
    </row>
    <row r="140" spans="1:11" ht="15" x14ac:dyDescent="0.25">
      <c r="A140" s="5">
        <v>39783</v>
      </c>
      <c r="B140" s="86">
        <v>7.18</v>
      </c>
      <c r="C140" s="13"/>
      <c r="D140" s="7">
        <v>1000</v>
      </c>
      <c r="E140" s="8">
        <f>(D140)+(D140*C141)</f>
        <v>2515.3203342618385</v>
      </c>
      <c r="F140" s="84"/>
      <c r="G140" s="19">
        <v>39783</v>
      </c>
      <c r="H140" s="20">
        <v>8515</v>
      </c>
      <c r="I140" s="13"/>
      <c r="J140" s="7">
        <v>1000</v>
      </c>
      <c r="K140" s="8">
        <f>(J140)+(J140*I141)</f>
        <v>1229.7122724603641</v>
      </c>
    </row>
    <row r="141" spans="1:11" ht="15" x14ac:dyDescent="0.25">
      <c r="A141" s="5">
        <v>40148</v>
      </c>
      <c r="B141" s="86">
        <v>18.059999999999999</v>
      </c>
      <c r="C141" s="13">
        <f t="shared" ref="C141:C150" si="36">(B141-B140)/B140</f>
        <v>1.5153203342618384</v>
      </c>
      <c r="D141" s="7">
        <v>1000</v>
      </c>
      <c r="E141" s="8">
        <f t="shared" ref="E141:E149" si="37">(E140+D141)+(E140+D141)*C142</f>
        <v>5255.4622937469348</v>
      </c>
      <c r="F141" s="84"/>
      <c r="G141" s="19">
        <v>40148</v>
      </c>
      <c r="H141" s="21">
        <v>10471</v>
      </c>
      <c r="I141" s="13">
        <f t="shared" ref="I141:I150" si="38">(H141-H140)/H140</f>
        <v>0.22971227246036408</v>
      </c>
      <c r="J141" s="7">
        <v>1000</v>
      </c>
      <c r="K141" s="8">
        <f t="shared" ref="K141:K149" si="39">(K140+J141)+(K140+J141)*I142</f>
        <v>2446.9127803306319</v>
      </c>
    </row>
    <row r="142" spans="1:11" ht="15" x14ac:dyDescent="0.25">
      <c r="A142" s="5">
        <v>40513</v>
      </c>
      <c r="B142" s="86">
        <v>27</v>
      </c>
      <c r="C142" s="13">
        <f t="shared" si="36"/>
        <v>0.49501661129568114</v>
      </c>
      <c r="D142" s="7">
        <v>1000</v>
      </c>
      <c r="E142" s="8">
        <f t="shared" si="37"/>
        <v>3273.6919337275626</v>
      </c>
      <c r="F142" s="84"/>
      <c r="G142" s="19">
        <v>40513</v>
      </c>
      <c r="H142" s="21">
        <v>11491</v>
      </c>
      <c r="I142" s="13">
        <f t="shared" si="38"/>
        <v>9.741189953204088E-2</v>
      </c>
      <c r="J142" s="7">
        <v>1000</v>
      </c>
      <c r="K142" s="8">
        <f t="shared" si="39"/>
        <v>3664.6883158384239</v>
      </c>
    </row>
    <row r="143" spans="1:11" ht="15" x14ac:dyDescent="0.25">
      <c r="A143" s="5">
        <v>40878</v>
      </c>
      <c r="B143" s="86">
        <v>14.13</v>
      </c>
      <c r="C143" s="13">
        <f t="shared" si="36"/>
        <v>-0.47666666666666663</v>
      </c>
      <c r="D143" s="7">
        <v>1000</v>
      </c>
      <c r="E143" s="8">
        <f t="shared" si="37"/>
        <v>3033.6256259934503</v>
      </c>
      <c r="F143" s="84"/>
      <c r="G143" s="19">
        <v>40878</v>
      </c>
      <c r="H143" s="21">
        <v>12217</v>
      </c>
      <c r="I143" s="13">
        <f t="shared" si="38"/>
        <v>6.3179879906013398E-2</v>
      </c>
      <c r="J143" s="7">
        <v>1000</v>
      </c>
      <c r="K143" s="8">
        <f t="shared" si="39"/>
        <v>5022.8349672468257</v>
      </c>
    </row>
    <row r="144" spans="1:11" ht="15" x14ac:dyDescent="0.25">
      <c r="A144" s="5">
        <v>41244</v>
      </c>
      <c r="B144" s="86">
        <v>10.029999999999999</v>
      </c>
      <c r="C144" s="13">
        <f t="shared" si="36"/>
        <v>-0.29016277423920744</v>
      </c>
      <c r="D144" s="7">
        <v>1000</v>
      </c>
      <c r="E144" s="8">
        <f t="shared" si="37"/>
        <v>3707.8791895971699</v>
      </c>
      <c r="F144" s="84"/>
      <c r="G144" s="19">
        <v>41244</v>
      </c>
      <c r="H144" s="21">
        <v>13155</v>
      </c>
      <c r="I144" s="13">
        <f t="shared" si="38"/>
        <v>7.6778259801915369E-2</v>
      </c>
      <c r="J144" s="7">
        <v>1000</v>
      </c>
      <c r="K144" s="8">
        <f t="shared" si="39"/>
        <v>7213.2090390705998</v>
      </c>
    </row>
    <row r="145" spans="1:11" ht="15" x14ac:dyDescent="0.25">
      <c r="A145" s="5">
        <v>41609</v>
      </c>
      <c r="B145" s="86">
        <v>9.2200000000000006</v>
      </c>
      <c r="C145" s="13">
        <f t="shared" si="36"/>
        <v>-8.0757726819541256E-2</v>
      </c>
      <c r="D145" s="7">
        <v>1000</v>
      </c>
      <c r="E145" s="8">
        <f t="shared" si="37"/>
        <v>5182.7520362702035</v>
      </c>
      <c r="F145" s="84"/>
      <c r="G145" s="19">
        <v>41609</v>
      </c>
      <c r="H145" s="21">
        <v>15755</v>
      </c>
      <c r="I145" s="13">
        <f t="shared" si="38"/>
        <v>0.1976434815659445</v>
      </c>
      <c r="J145" s="7">
        <v>1000</v>
      </c>
      <c r="K145" s="8">
        <f t="shared" si="39"/>
        <v>9411.1750417227249</v>
      </c>
    </row>
    <row r="146" spans="1:11" ht="15" x14ac:dyDescent="0.25">
      <c r="A146" s="5">
        <v>41974</v>
      </c>
      <c r="B146" s="86">
        <v>10.15</v>
      </c>
      <c r="C146" s="13">
        <f t="shared" si="36"/>
        <v>0.10086767895878521</v>
      </c>
      <c r="D146" s="7">
        <v>1000</v>
      </c>
      <c r="E146" s="8">
        <f t="shared" si="37"/>
        <v>7425.3938248407658</v>
      </c>
      <c r="F146" s="84"/>
      <c r="G146" s="19">
        <v>41974</v>
      </c>
      <c r="H146" s="21">
        <v>18053</v>
      </c>
      <c r="I146" s="13">
        <f t="shared" si="38"/>
        <v>0.14585845763249761</v>
      </c>
      <c r="J146" s="7">
        <v>1000</v>
      </c>
      <c r="K146" s="8">
        <f t="shared" si="39"/>
        <v>10049.007095885365</v>
      </c>
    </row>
    <row r="147" spans="1:11" ht="15" x14ac:dyDescent="0.25">
      <c r="A147" s="5">
        <v>42339</v>
      </c>
      <c r="B147" s="86">
        <v>12.19</v>
      </c>
      <c r="C147" s="13">
        <f t="shared" si="36"/>
        <v>0.20098522167487676</v>
      </c>
      <c r="D147" s="7">
        <v>1000</v>
      </c>
      <c r="E147" s="8">
        <f t="shared" si="37"/>
        <v>10478.176405626415</v>
      </c>
      <c r="F147" s="84"/>
      <c r="G147" s="19">
        <v>42339</v>
      </c>
      <c r="H147" s="21">
        <v>17425</v>
      </c>
      <c r="I147" s="13">
        <f t="shared" si="38"/>
        <v>-3.4786462083864177E-2</v>
      </c>
      <c r="J147" s="7">
        <v>1000</v>
      </c>
      <c r="K147" s="8">
        <f t="shared" si="39"/>
        <v>12658.325891257362</v>
      </c>
    </row>
    <row r="148" spans="1:11" ht="15" x14ac:dyDescent="0.25">
      <c r="A148" s="5">
        <v>42705</v>
      </c>
      <c r="B148" s="86">
        <v>15.16</v>
      </c>
      <c r="C148" s="13">
        <f t="shared" si="36"/>
        <v>0.24364232977850703</v>
      </c>
      <c r="D148" s="7">
        <v>1000</v>
      </c>
      <c r="E148" s="8">
        <f t="shared" si="37"/>
        <v>8934.2006323477381</v>
      </c>
      <c r="F148" s="84"/>
      <c r="G148" s="19">
        <v>42705</v>
      </c>
      <c r="H148" s="21">
        <v>19963</v>
      </c>
      <c r="I148" s="13">
        <f t="shared" si="38"/>
        <v>0.14565279770444764</v>
      </c>
      <c r="J148" s="7">
        <v>1000</v>
      </c>
      <c r="K148" s="8">
        <f t="shared" si="39"/>
        <v>16984.134745507828</v>
      </c>
    </row>
    <row r="149" spans="1:11" ht="15" x14ac:dyDescent="0.25">
      <c r="A149" s="5">
        <v>43070</v>
      </c>
      <c r="B149" s="86">
        <v>11.8</v>
      </c>
      <c r="C149" s="13">
        <f t="shared" si="36"/>
        <v>-0.22163588390501315</v>
      </c>
      <c r="D149" s="7">
        <v>1000</v>
      </c>
      <c r="E149" s="87">
        <f t="shared" si="37"/>
        <v>12341.981463577782</v>
      </c>
      <c r="F149" s="84"/>
      <c r="G149" s="19">
        <v>43070</v>
      </c>
      <c r="H149" s="21">
        <v>24824</v>
      </c>
      <c r="I149" s="13">
        <f t="shared" si="38"/>
        <v>0.24350047588037871</v>
      </c>
      <c r="J149" s="7">
        <v>1000</v>
      </c>
      <c r="K149" s="36">
        <f t="shared" si="39"/>
        <v>16899.609700630885</v>
      </c>
    </row>
    <row r="150" spans="1:11" ht="15" x14ac:dyDescent="0.25">
      <c r="A150" s="5">
        <v>43435</v>
      </c>
      <c r="B150" s="86">
        <v>14.66</v>
      </c>
      <c r="C150" s="13">
        <f t="shared" si="36"/>
        <v>0.24237288135593213</v>
      </c>
      <c r="D150" s="10"/>
      <c r="E150" s="88"/>
      <c r="F150" s="84"/>
      <c r="G150" s="19">
        <v>43435</v>
      </c>
      <c r="H150" s="21">
        <v>23327</v>
      </c>
      <c r="I150" s="13">
        <f t="shared" si="38"/>
        <v>-6.0304543989687397E-2</v>
      </c>
      <c r="J150" s="37"/>
      <c r="K150" s="11"/>
    </row>
    <row r="151" spans="1:11" ht="15" x14ac:dyDescent="0.25">
      <c r="A151" s="40"/>
      <c r="B151" s="40"/>
      <c r="C151" s="40"/>
      <c r="D151" s="42">
        <f>SUM(D140:D150)</f>
        <v>10000</v>
      </c>
      <c r="E151" s="89"/>
      <c r="F151" s="40"/>
      <c r="G151" s="40"/>
      <c r="H151" s="40"/>
      <c r="I151" s="40"/>
      <c r="J151" s="42">
        <f>SUM(J140:J150)</f>
        <v>10000</v>
      </c>
      <c r="K151" s="44"/>
    </row>
    <row r="153" spans="1:11" ht="18.75" x14ac:dyDescent="0.3">
      <c r="A153" s="122" t="s">
        <v>1325</v>
      </c>
      <c r="B153" s="118"/>
      <c r="C153" s="118"/>
      <c r="D153" s="118"/>
      <c r="E153" s="119"/>
      <c r="F153" s="40"/>
      <c r="G153" s="77"/>
      <c r="H153" s="77"/>
      <c r="I153" s="77"/>
      <c r="J153" s="77"/>
      <c r="K153" s="77"/>
    </row>
    <row r="154" spans="1:11" ht="15" x14ac:dyDescent="0.25">
      <c r="A154" s="79" t="s">
        <v>5</v>
      </c>
      <c r="B154" s="80" t="s">
        <v>1</v>
      </c>
      <c r="C154" s="17" t="s">
        <v>7</v>
      </c>
      <c r="D154" s="82" t="s">
        <v>3</v>
      </c>
      <c r="E154" s="18" t="s">
        <v>4</v>
      </c>
      <c r="F154" s="84"/>
      <c r="G154" s="15" t="s">
        <v>5</v>
      </c>
      <c r="H154" s="16" t="s">
        <v>6</v>
      </c>
      <c r="I154" s="17" t="s">
        <v>7</v>
      </c>
      <c r="J154" s="18" t="s">
        <v>3</v>
      </c>
      <c r="K154" s="18" t="s">
        <v>4</v>
      </c>
    </row>
    <row r="155" spans="1:11" ht="15" x14ac:dyDescent="0.25">
      <c r="A155" s="5">
        <v>39783</v>
      </c>
      <c r="B155" s="86">
        <v>20.71</v>
      </c>
      <c r="C155" s="13"/>
      <c r="D155" s="7">
        <v>1000</v>
      </c>
      <c r="E155" s="8">
        <f>(D155)+(D155*C156)</f>
        <v>1491.5499758570738</v>
      </c>
      <c r="F155" s="84"/>
      <c r="G155" s="19">
        <v>39783</v>
      </c>
      <c r="H155" s="20">
        <v>8515</v>
      </c>
      <c r="I155" s="13"/>
      <c r="J155" s="7">
        <v>1000</v>
      </c>
      <c r="K155" s="8">
        <f>(J155)+(J155*I156)</f>
        <v>1229.7122724603641</v>
      </c>
    </row>
    <row r="156" spans="1:11" ht="15" x14ac:dyDescent="0.25">
      <c r="A156" s="5">
        <v>40148</v>
      </c>
      <c r="B156" s="86">
        <v>30.89</v>
      </c>
      <c r="C156" s="13">
        <f t="shared" ref="C156:C165" si="40">(B156-B155)/B155</f>
        <v>0.49154997585707383</v>
      </c>
      <c r="D156" s="7">
        <v>1000</v>
      </c>
      <c r="E156" s="8">
        <f t="shared" ref="E156:E164" si="41">(E155+D156)+(E155+D156)*C157</f>
        <v>3069.8734891913318</v>
      </c>
      <c r="F156" s="84"/>
      <c r="G156" s="19">
        <v>40148</v>
      </c>
      <c r="H156" s="21">
        <v>10471</v>
      </c>
      <c r="I156" s="13">
        <f t="shared" ref="I156:I165" si="42">(H156-H155)/H155</f>
        <v>0.22971227246036408</v>
      </c>
      <c r="J156" s="7">
        <v>1000</v>
      </c>
      <c r="K156" s="8">
        <f t="shared" ref="K156:K164" si="43">(K155+J156)+(K155+J156)*I157</f>
        <v>2446.9127803306319</v>
      </c>
    </row>
    <row r="157" spans="1:11" ht="15" x14ac:dyDescent="0.25">
      <c r="A157" s="5">
        <v>40513</v>
      </c>
      <c r="B157" s="86">
        <v>38.06</v>
      </c>
      <c r="C157" s="13">
        <f t="shared" si="40"/>
        <v>0.23211395273551316</v>
      </c>
      <c r="D157" s="7">
        <v>1000</v>
      </c>
      <c r="E157" s="8">
        <f t="shared" si="41"/>
        <v>4542.5177567222217</v>
      </c>
      <c r="F157" s="84"/>
      <c r="G157" s="19">
        <v>40513</v>
      </c>
      <c r="H157" s="21">
        <v>11491</v>
      </c>
      <c r="I157" s="13">
        <f t="shared" si="42"/>
        <v>9.741189953204088E-2</v>
      </c>
      <c r="J157" s="7">
        <v>1000</v>
      </c>
      <c r="K157" s="8">
        <f t="shared" si="43"/>
        <v>3664.6883158384239</v>
      </c>
    </row>
    <row r="158" spans="1:11" ht="15" x14ac:dyDescent="0.25">
      <c r="A158" s="5">
        <v>40878</v>
      </c>
      <c r="B158" s="86">
        <v>42.48</v>
      </c>
      <c r="C158" s="13">
        <f t="shared" si="40"/>
        <v>0.11613242249080384</v>
      </c>
      <c r="D158" s="7">
        <v>1000</v>
      </c>
      <c r="E158" s="8">
        <f t="shared" si="41"/>
        <v>6089.2020646475075</v>
      </c>
      <c r="F158" s="84"/>
      <c r="G158" s="19">
        <v>40878</v>
      </c>
      <c r="H158" s="21">
        <v>12217</v>
      </c>
      <c r="I158" s="13">
        <f t="shared" si="42"/>
        <v>6.3179879906013398E-2</v>
      </c>
      <c r="J158" s="7">
        <v>1000</v>
      </c>
      <c r="K158" s="8">
        <f t="shared" si="43"/>
        <v>5022.8349672468257</v>
      </c>
    </row>
    <row r="159" spans="1:11" ht="15" x14ac:dyDescent="0.25">
      <c r="A159" s="5">
        <v>41244</v>
      </c>
      <c r="B159" s="86">
        <v>46.67</v>
      </c>
      <c r="C159" s="13">
        <f t="shared" si="40"/>
        <v>9.8634651600753423E-2</v>
      </c>
      <c r="D159" s="7">
        <v>1000</v>
      </c>
      <c r="E159" s="8">
        <f t="shared" si="41"/>
        <v>9619.8664399855716</v>
      </c>
      <c r="F159" s="84"/>
      <c r="G159" s="19">
        <v>41244</v>
      </c>
      <c r="H159" s="21">
        <v>13155</v>
      </c>
      <c r="I159" s="13">
        <f t="shared" si="42"/>
        <v>7.6778259801915369E-2</v>
      </c>
      <c r="J159" s="7">
        <v>1000</v>
      </c>
      <c r="K159" s="8">
        <f t="shared" si="43"/>
        <v>7213.2090390705998</v>
      </c>
    </row>
    <row r="160" spans="1:11" ht="15" x14ac:dyDescent="0.25">
      <c r="A160" s="5">
        <v>41609</v>
      </c>
      <c r="B160" s="86">
        <v>63.33</v>
      </c>
      <c r="C160" s="13">
        <f t="shared" si="40"/>
        <v>0.35697450182129842</v>
      </c>
      <c r="D160" s="7">
        <v>1000</v>
      </c>
      <c r="E160" s="8">
        <f t="shared" si="41"/>
        <v>7475.661548942946</v>
      </c>
      <c r="F160" s="84"/>
      <c r="G160" s="19">
        <v>41609</v>
      </c>
      <c r="H160" s="21">
        <v>15755</v>
      </c>
      <c r="I160" s="13">
        <f t="shared" si="42"/>
        <v>0.1976434815659445</v>
      </c>
      <c r="J160" s="7">
        <v>1000</v>
      </c>
      <c r="K160" s="8">
        <f t="shared" si="43"/>
        <v>9411.1750417227249</v>
      </c>
    </row>
    <row r="161" spans="1:11" ht="15" x14ac:dyDescent="0.25">
      <c r="A161" s="5">
        <v>41974</v>
      </c>
      <c r="B161" s="86">
        <v>44.58</v>
      </c>
      <c r="C161" s="13">
        <f t="shared" si="40"/>
        <v>-0.29606821411653245</v>
      </c>
      <c r="D161" s="7">
        <v>1000</v>
      </c>
      <c r="E161" s="8">
        <f t="shared" si="41"/>
        <v>5988.8591025505339</v>
      </c>
      <c r="F161" s="84"/>
      <c r="G161" s="19">
        <v>41974</v>
      </c>
      <c r="H161" s="21">
        <v>18053</v>
      </c>
      <c r="I161" s="13">
        <f t="shared" si="42"/>
        <v>0.14585845763249761</v>
      </c>
      <c r="J161" s="7">
        <v>1000</v>
      </c>
      <c r="K161" s="8">
        <f t="shared" si="43"/>
        <v>10049.007095885365</v>
      </c>
    </row>
    <row r="162" spans="1:11" ht="15" x14ac:dyDescent="0.25">
      <c r="A162" s="5">
        <v>42339</v>
      </c>
      <c r="B162" s="86">
        <v>31.5</v>
      </c>
      <c r="C162" s="13">
        <f t="shared" si="40"/>
        <v>-0.29340511440107669</v>
      </c>
      <c r="D162" s="7">
        <v>1000</v>
      </c>
      <c r="E162" s="8">
        <f t="shared" si="41"/>
        <v>8171.4184364106713</v>
      </c>
      <c r="F162" s="84"/>
      <c r="G162" s="19">
        <v>42339</v>
      </c>
      <c r="H162" s="21">
        <v>17425</v>
      </c>
      <c r="I162" s="13">
        <f t="shared" si="42"/>
        <v>-3.4786462083864177E-2</v>
      </c>
      <c r="J162" s="7">
        <v>1000</v>
      </c>
      <c r="K162" s="8">
        <f t="shared" si="43"/>
        <v>12658.325891257362</v>
      </c>
    </row>
    <row r="163" spans="1:11" ht="15" x14ac:dyDescent="0.25">
      <c r="A163" s="5">
        <v>42705</v>
      </c>
      <c r="B163" s="86">
        <v>36.83</v>
      </c>
      <c r="C163" s="13">
        <f t="shared" si="40"/>
        <v>0.16920634920634917</v>
      </c>
      <c r="D163" s="7">
        <v>1000</v>
      </c>
      <c r="E163" s="8">
        <f t="shared" si="41"/>
        <v>7114.5105818151751</v>
      </c>
      <c r="F163" s="84"/>
      <c r="G163" s="19">
        <v>42705</v>
      </c>
      <c r="H163" s="21">
        <v>19963</v>
      </c>
      <c r="I163" s="13">
        <f t="shared" si="42"/>
        <v>0.14565279770444764</v>
      </c>
      <c r="J163" s="7">
        <v>1000</v>
      </c>
      <c r="K163" s="8">
        <f t="shared" si="43"/>
        <v>16984.134745507828</v>
      </c>
    </row>
    <row r="164" spans="1:11" ht="15" x14ac:dyDescent="0.25">
      <c r="A164" s="5">
        <v>43070</v>
      </c>
      <c r="B164" s="86">
        <v>28.57</v>
      </c>
      <c r="C164" s="13">
        <f t="shared" si="40"/>
        <v>-0.22427368992669017</v>
      </c>
      <c r="D164" s="7">
        <v>1000</v>
      </c>
      <c r="E164" s="87">
        <f t="shared" si="41"/>
        <v>5299.8518535761696</v>
      </c>
      <c r="F164" s="84"/>
      <c r="G164" s="19">
        <v>43070</v>
      </c>
      <c r="H164" s="21">
        <v>24824</v>
      </c>
      <c r="I164" s="13">
        <f t="shared" si="42"/>
        <v>0.24350047588037871</v>
      </c>
      <c r="J164" s="7">
        <v>1000</v>
      </c>
      <c r="K164" s="36">
        <f t="shared" si="43"/>
        <v>16899.609700630885</v>
      </c>
    </row>
    <row r="165" spans="1:11" ht="15" x14ac:dyDescent="0.25">
      <c r="A165" s="5">
        <v>43435</v>
      </c>
      <c r="B165" s="86">
        <v>18.66</v>
      </c>
      <c r="C165" s="13">
        <f t="shared" si="40"/>
        <v>-0.34686734336716835</v>
      </c>
      <c r="D165" s="10"/>
      <c r="E165" s="88"/>
      <c r="F165" s="84"/>
      <c r="G165" s="19">
        <v>43435</v>
      </c>
      <c r="H165" s="21">
        <v>23327</v>
      </c>
      <c r="I165" s="13">
        <f t="shared" si="42"/>
        <v>-6.0304543989687397E-2</v>
      </c>
      <c r="J165" s="37"/>
      <c r="K165" s="11"/>
    </row>
    <row r="166" spans="1:11" ht="15" x14ac:dyDescent="0.25">
      <c r="A166" s="40"/>
      <c r="B166" s="40"/>
      <c r="C166" s="40"/>
      <c r="D166" s="42">
        <f>SUM(D155:D165)</f>
        <v>10000</v>
      </c>
      <c r="E166" s="89"/>
      <c r="F166" s="40"/>
      <c r="G166" s="40"/>
      <c r="H166" s="40"/>
      <c r="I166" s="40"/>
      <c r="J166" s="42">
        <f>SUM(J155:J165)</f>
        <v>10000</v>
      </c>
      <c r="K166" s="44"/>
    </row>
    <row r="168" spans="1:11" ht="18.75" x14ac:dyDescent="0.3">
      <c r="A168" s="122" t="s">
        <v>1328</v>
      </c>
      <c r="B168" s="118"/>
      <c r="C168" s="118"/>
      <c r="D168" s="118"/>
      <c r="E168" s="119"/>
      <c r="F168" s="40"/>
      <c r="G168" s="77"/>
      <c r="H168" s="77"/>
      <c r="I168" s="77"/>
      <c r="J168" s="77"/>
      <c r="K168" s="77"/>
    </row>
    <row r="169" spans="1:11" ht="15" x14ac:dyDescent="0.25">
      <c r="A169" s="79" t="s">
        <v>5</v>
      </c>
      <c r="B169" s="80" t="s">
        <v>1</v>
      </c>
      <c r="C169" s="17" t="s">
        <v>7</v>
      </c>
      <c r="D169" s="82" t="s">
        <v>3</v>
      </c>
      <c r="E169" s="18" t="s">
        <v>4</v>
      </c>
      <c r="F169" s="84"/>
      <c r="G169" s="15" t="s">
        <v>5</v>
      </c>
      <c r="H169" s="16" t="s">
        <v>6</v>
      </c>
      <c r="I169" s="17" t="s">
        <v>7</v>
      </c>
      <c r="J169" s="18" t="s">
        <v>3</v>
      </c>
      <c r="K169" s="18" t="s">
        <v>4</v>
      </c>
    </row>
    <row r="170" spans="1:11" ht="15" x14ac:dyDescent="0.25">
      <c r="A170" s="5">
        <v>39783</v>
      </c>
      <c r="B170" s="86">
        <v>37.93</v>
      </c>
      <c r="C170" s="13"/>
      <c r="D170" s="7">
        <v>1000</v>
      </c>
      <c r="E170" s="8">
        <f>(D170)+(D170*C171)</f>
        <v>1515.9504350118641</v>
      </c>
      <c r="F170" s="84"/>
      <c r="G170" s="19">
        <v>39783</v>
      </c>
      <c r="H170" s="20">
        <v>8515</v>
      </c>
      <c r="I170" s="13"/>
      <c r="J170" s="7">
        <v>1000</v>
      </c>
      <c r="K170" s="8">
        <f>(J170)+(J170*I171)</f>
        <v>1229.7122724603641</v>
      </c>
    </row>
    <row r="171" spans="1:11" ht="15" x14ac:dyDescent="0.25">
      <c r="A171" s="5">
        <v>40148</v>
      </c>
      <c r="B171" s="86">
        <v>57.5</v>
      </c>
      <c r="C171" s="13">
        <f t="shared" ref="C171:C180" si="44">(B171-B170)/B170</f>
        <v>0.51595043501186399</v>
      </c>
      <c r="D171" s="7">
        <v>1000</v>
      </c>
      <c r="E171" s="8">
        <f t="shared" ref="E171:E179" si="45">(E170+D171)+(E170+D171)*C172</f>
        <v>3091.7749171815358</v>
      </c>
      <c r="F171" s="84"/>
      <c r="G171" s="19">
        <v>40148</v>
      </c>
      <c r="H171" s="21">
        <v>10471</v>
      </c>
      <c r="I171" s="13">
        <f t="shared" ref="I171:I180" si="46">(H171-H170)/H170</f>
        <v>0.22971227246036408</v>
      </c>
      <c r="J171" s="7">
        <v>1000</v>
      </c>
      <c r="K171" s="8">
        <f t="shared" ref="K171:K179" si="47">(K170+J171)+(K170+J171)*I172</f>
        <v>2446.9127803306319</v>
      </c>
    </row>
    <row r="172" spans="1:11" ht="15" x14ac:dyDescent="0.25">
      <c r="A172" s="5">
        <v>40513</v>
      </c>
      <c r="B172" s="86">
        <v>70.66</v>
      </c>
      <c r="C172" s="13">
        <f t="shared" si="44"/>
        <v>0.22886956521739124</v>
      </c>
      <c r="D172" s="7">
        <v>1000</v>
      </c>
      <c r="E172" s="8">
        <f t="shared" si="45"/>
        <v>3985.2243107901681</v>
      </c>
      <c r="F172" s="84"/>
      <c r="G172" s="19">
        <v>40513</v>
      </c>
      <c r="H172" s="21">
        <v>11491</v>
      </c>
      <c r="I172" s="13">
        <f t="shared" si="46"/>
        <v>9.741189953204088E-2</v>
      </c>
      <c r="J172" s="7">
        <v>1000</v>
      </c>
      <c r="K172" s="8">
        <f t="shared" si="47"/>
        <v>3664.6883158384239</v>
      </c>
    </row>
    <row r="173" spans="1:11" ht="15" x14ac:dyDescent="0.25">
      <c r="A173" s="5">
        <v>40878</v>
      </c>
      <c r="B173" s="86">
        <v>68.819999999999993</v>
      </c>
      <c r="C173" s="13">
        <f t="shared" si="44"/>
        <v>-2.6040192470987877E-2</v>
      </c>
      <c r="D173" s="7">
        <v>1000</v>
      </c>
      <c r="E173" s="8">
        <f t="shared" si="45"/>
        <v>4176.0851717095793</v>
      </c>
      <c r="F173" s="84"/>
      <c r="G173" s="19">
        <v>40878</v>
      </c>
      <c r="H173" s="21">
        <v>12217</v>
      </c>
      <c r="I173" s="13">
        <f t="shared" si="46"/>
        <v>6.3179879906013398E-2</v>
      </c>
      <c r="J173" s="7">
        <v>1000</v>
      </c>
      <c r="K173" s="8">
        <f t="shared" si="47"/>
        <v>5022.8349672468257</v>
      </c>
    </row>
    <row r="174" spans="1:11" ht="15" x14ac:dyDescent="0.25">
      <c r="A174" s="5">
        <v>41244</v>
      </c>
      <c r="B174" s="86">
        <v>57.65</v>
      </c>
      <c r="C174" s="13">
        <f t="shared" si="44"/>
        <v>-0.16230746875908161</v>
      </c>
      <c r="D174" s="7">
        <v>1000</v>
      </c>
      <c r="E174" s="8">
        <f t="shared" si="45"/>
        <v>6624.3116039676115</v>
      </c>
      <c r="F174" s="84"/>
      <c r="G174" s="19">
        <v>41244</v>
      </c>
      <c r="H174" s="21">
        <v>13155</v>
      </c>
      <c r="I174" s="13">
        <f t="shared" si="46"/>
        <v>7.6778259801915369E-2</v>
      </c>
      <c r="J174" s="7">
        <v>1000</v>
      </c>
      <c r="K174" s="8">
        <f t="shared" si="47"/>
        <v>7213.2090390705998</v>
      </c>
    </row>
    <row r="175" spans="1:11" ht="15" x14ac:dyDescent="0.25">
      <c r="A175" s="5">
        <v>41609</v>
      </c>
      <c r="B175" s="86">
        <v>73.78</v>
      </c>
      <c r="C175" s="13">
        <f t="shared" si="44"/>
        <v>0.27979184735472684</v>
      </c>
      <c r="D175" s="7">
        <v>1000</v>
      </c>
      <c r="E175" s="8">
        <f t="shared" si="45"/>
        <v>6938.144227302595</v>
      </c>
      <c r="F175" s="84"/>
      <c r="G175" s="19">
        <v>41609</v>
      </c>
      <c r="H175" s="21">
        <v>15755</v>
      </c>
      <c r="I175" s="13">
        <f t="shared" si="46"/>
        <v>0.1976434815659445</v>
      </c>
      <c r="J175" s="7">
        <v>1000</v>
      </c>
      <c r="K175" s="8">
        <f t="shared" si="47"/>
        <v>9411.1750417227249</v>
      </c>
    </row>
    <row r="176" spans="1:11" ht="15" x14ac:dyDescent="0.25">
      <c r="A176" s="5">
        <v>41974</v>
      </c>
      <c r="B176" s="86">
        <v>67.14</v>
      </c>
      <c r="C176" s="13">
        <f t="shared" si="44"/>
        <v>-8.9997289238275963E-2</v>
      </c>
      <c r="D176" s="7">
        <v>1000</v>
      </c>
      <c r="E176" s="8">
        <f t="shared" si="45"/>
        <v>6920.1605842124054</v>
      </c>
      <c r="F176" s="84"/>
      <c r="G176" s="19">
        <v>41974</v>
      </c>
      <c r="H176" s="21">
        <v>18053</v>
      </c>
      <c r="I176" s="13">
        <f t="shared" si="46"/>
        <v>0.14585845763249761</v>
      </c>
      <c r="J176" s="7">
        <v>1000</v>
      </c>
      <c r="K176" s="8">
        <f t="shared" si="47"/>
        <v>10049.007095885365</v>
      </c>
    </row>
    <row r="177" spans="1:11" ht="15" x14ac:dyDescent="0.25">
      <c r="A177" s="5">
        <v>42339</v>
      </c>
      <c r="B177" s="86">
        <v>58.53</v>
      </c>
      <c r="C177" s="13">
        <f t="shared" si="44"/>
        <v>-0.12823949955317246</v>
      </c>
      <c r="D177" s="7">
        <v>1000</v>
      </c>
      <c r="E177" s="8">
        <f t="shared" si="45"/>
        <v>8710.4175090680437</v>
      </c>
      <c r="F177" s="84"/>
      <c r="G177" s="19">
        <v>42339</v>
      </c>
      <c r="H177" s="21">
        <v>17425</v>
      </c>
      <c r="I177" s="13">
        <f t="shared" si="46"/>
        <v>-3.4786462083864177E-2</v>
      </c>
      <c r="J177" s="7">
        <v>1000</v>
      </c>
      <c r="K177" s="8">
        <f t="shared" si="47"/>
        <v>12658.325891257362</v>
      </c>
    </row>
    <row r="178" spans="1:11" ht="15" x14ac:dyDescent="0.25">
      <c r="A178" s="5">
        <v>42705</v>
      </c>
      <c r="B178" s="86">
        <v>64.37</v>
      </c>
      <c r="C178" s="13">
        <f t="shared" si="44"/>
        <v>9.977789167948066E-2</v>
      </c>
      <c r="D178" s="7">
        <v>1000</v>
      </c>
      <c r="E178" s="8">
        <f t="shared" si="45"/>
        <v>10531.058665652325</v>
      </c>
      <c r="F178" s="84"/>
      <c r="G178" s="19">
        <v>42705</v>
      </c>
      <c r="H178" s="21">
        <v>19963</v>
      </c>
      <c r="I178" s="13">
        <f t="shared" si="46"/>
        <v>0.14565279770444764</v>
      </c>
      <c r="J178" s="7">
        <v>1000</v>
      </c>
      <c r="K178" s="8">
        <f t="shared" si="47"/>
        <v>16984.134745507828</v>
      </c>
    </row>
    <row r="179" spans="1:11" ht="15" x14ac:dyDescent="0.25">
      <c r="A179" s="5">
        <v>43070</v>
      </c>
      <c r="B179" s="86">
        <v>69.81</v>
      </c>
      <c r="C179" s="13">
        <f t="shared" si="44"/>
        <v>8.4511418362591226E-2</v>
      </c>
      <c r="D179" s="7">
        <v>1000</v>
      </c>
      <c r="E179" s="87">
        <f t="shared" si="45"/>
        <v>10021.334038749843</v>
      </c>
      <c r="F179" s="84"/>
      <c r="G179" s="19">
        <v>43070</v>
      </c>
      <c r="H179" s="21">
        <v>24824</v>
      </c>
      <c r="I179" s="13">
        <f t="shared" si="46"/>
        <v>0.24350047588037871</v>
      </c>
      <c r="J179" s="7">
        <v>1000</v>
      </c>
      <c r="K179" s="36">
        <f t="shared" si="47"/>
        <v>16899.609700630885</v>
      </c>
    </row>
    <row r="180" spans="1:11" ht="15" x14ac:dyDescent="0.25">
      <c r="A180" s="5">
        <v>43435</v>
      </c>
      <c r="B180" s="86">
        <v>60.67</v>
      </c>
      <c r="C180" s="13">
        <f t="shared" si="44"/>
        <v>-0.13092680131786277</v>
      </c>
      <c r="D180" s="10"/>
      <c r="E180" s="88"/>
      <c r="F180" s="84"/>
      <c r="G180" s="19">
        <v>43435</v>
      </c>
      <c r="H180" s="21">
        <v>23327</v>
      </c>
      <c r="I180" s="13">
        <f t="shared" si="46"/>
        <v>-6.0304543989687397E-2</v>
      </c>
      <c r="J180" s="37"/>
      <c r="K180" s="11"/>
    </row>
    <row r="181" spans="1:11" ht="15" x14ac:dyDescent="0.25">
      <c r="A181" s="40"/>
      <c r="B181" s="40"/>
      <c r="C181" s="40"/>
      <c r="D181" s="42">
        <f>SUM(D170:D180)</f>
        <v>10000</v>
      </c>
      <c r="E181" s="89"/>
      <c r="F181" s="40"/>
      <c r="G181" s="40"/>
      <c r="H181" s="40"/>
      <c r="I181" s="40"/>
      <c r="J181" s="42">
        <f>SUM(J170:J180)</f>
        <v>10000</v>
      </c>
      <c r="K181" s="44"/>
    </row>
    <row r="183" spans="1:11" ht="18.75" x14ac:dyDescent="0.3">
      <c r="A183" s="122" t="s">
        <v>1331</v>
      </c>
      <c r="B183" s="118"/>
      <c r="C183" s="118"/>
      <c r="D183" s="118"/>
      <c r="E183" s="119"/>
      <c r="F183" s="40"/>
      <c r="G183" s="77"/>
      <c r="H183" s="77"/>
      <c r="I183" s="77"/>
      <c r="J183" s="77"/>
      <c r="K183" s="77"/>
    </row>
    <row r="184" spans="1:11" ht="15" x14ac:dyDescent="0.25">
      <c r="A184" s="79" t="s">
        <v>5</v>
      </c>
      <c r="B184" s="80" t="s">
        <v>1</v>
      </c>
      <c r="C184" s="17" t="s">
        <v>7</v>
      </c>
      <c r="D184" s="82" t="s">
        <v>3</v>
      </c>
      <c r="E184" s="18" t="s">
        <v>4</v>
      </c>
      <c r="F184" s="84"/>
      <c r="G184" s="15" t="s">
        <v>5</v>
      </c>
      <c r="H184" s="16" t="s">
        <v>6</v>
      </c>
      <c r="I184" s="17" t="s">
        <v>7</v>
      </c>
      <c r="J184" s="18" t="s">
        <v>3</v>
      </c>
      <c r="K184" s="18" t="s">
        <v>4</v>
      </c>
    </row>
    <row r="185" spans="1:11" ht="15" x14ac:dyDescent="0.25">
      <c r="A185" s="5">
        <v>39783</v>
      </c>
      <c r="B185" s="86">
        <v>14.48</v>
      </c>
      <c r="C185" s="13"/>
      <c r="D185" s="7">
        <v>1000</v>
      </c>
      <c r="E185" s="8">
        <f>(D185)+(D185*C186)</f>
        <v>3301.7955801104972</v>
      </c>
      <c r="F185" s="84"/>
      <c r="G185" s="19">
        <v>39783</v>
      </c>
      <c r="H185" s="20">
        <v>8515</v>
      </c>
      <c r="I185" s="13"/>
      <c r="J185" s="7">
        <v>1000</v>
      </c>
      <c r="K185" s="8">
        <f>(J185)+(J185*I186)</f>
        <v>1229.7122724603641</v>
      </c>
    </row>
    <row r="186" spans="1:11" ht="15" x14ac:dyDescent="0.25">
      <c r="A186" s="5">
        <v>40148</v>
      </c>
      <c r="B186" s="86">
        <v>47.81</v>
      </c>
      <c r="C186" s="13">
        <f t="shared" ref="C186:C195" si="48">(B186-B185)/B185</f>
        <v>2.3017955801104972</v>
      </c>
      <c r="D186" s="7">
        <v>1000</v>
      </c>
      <c r="E186" s="8">
        <f t="shared" ref="E186:E194" si="49">(E185+D186)+(E185+D186)*C187</f>
        <v>7764.1066849557592</v>
      </c>
      <c r="F186" s="84"/>
      <c r="G186" s="19">
        <v>40148</v>
      </c>
      <c r="H186" s="21">
        <v>10471</v>
      </c>
      <c r="I186" s="13">
        <f t="shared" ref="I186:I195" si="50">(H186-H185)/H185</f>
        <v>0.22971227246036408</v>
      </c>
      <c r="J186" s="7">
        <v>1000</v>
      </c>
      <c r="K186" s="8">
        <f t="shared" ref="K186:K194" si="51">(K185+J186)+(K185+J186)*I187</f>
        <v>2446.9127803306319</v>
      </c>
    </row>
    <row r="187" spans="1:11" ht="15" x14ac:dyDescent="0.25">
      <c r="A187" s="5">
        <v>40513</v>
      </c>
      <c r="B187" s="86">
        <v>86.29</v>
      </c>
      <c r="C187" s="13">
        <f t="shared" si="48"/>
        <v>0.80485254130934958</v>
      </c>
      <c r="D187" s="7">
        <v>1000</v>
      </c>
      <c r="E187" s="8">
        <f t="shared" si="49"/>
        <v>9041.3811228967625</v>
      </c>
      <c r="F187" s="84"/>
      <c r="G187" s="19">
        <v>40513</v>
      </c>
      <c r="H187" s="21">
        <v>11491</v>
      </c>
      <c r="I187" s="13">
        <f t="shared" si="50"/>
        <v>9.741189953204088E-2</v>
      </c>
      <c r="J187" s="7">
        <v>1000</v>
      </c>
      <c r="K187" s="8">
        <f t="shared" si="51"/>
        <v>3664.6883158384239</v>
      </c>
    </row>
    <row r="188" spans="1:11" ht="15" x14ac:dyDescent="0.25">
      <c r="A188" s="5">
        <v>40878</v>
      </c>
      <c r="B188" s="86">
        <v>89.02</v>
      </c>
      <c r="C188" s="13">
        <f t="shared" si="48"/>
        <v>3.1637501448603424E-2</v>
      </c>
      <c r="D188" s="7">
        <v>1000</v>
      </c>
      <c r="E188" s="8">
        <f t="shared" si="49"/>
        <v>11970.246739629347</v>
      </c>
      <c r="F188" s="84"/>
      <c r="G188" s="19">
        <v>40878</v>
      </c>
      <c r="H188" s="21">
        <v>12217</v>
      </c>
      <c r="I188" s="13">
        <f t="shared" si="50"/>
        <v>6.3179879906013398E-2</v>
      </c>
      <c r="J188" s="7">
        <v>1000</v>
      </c>
      <c r="K188" s="8">
        <f t="shared" si="51"/>
        <v>5022.8349672468257</v>
      </c>
    </row>
    <row r="189" spans="1:11" ht="15" x14ac:dyDescent="0.25">
      <c r="A189" s="5">
        <v>41244</v>
      </c>
      <c r="B189" s="86">
        <v>106.12</v>
      </c>
      <c r="C189" s="13">
        <f t="shared" si="48"/>
        <v>0.19209166479442832</v>
      </c>
      <c r="D189" s="7">
        <v>1000</v>
      </c>
      <c r="E189" s="8">
        <f t="shared" si="49"/>
        <v>22410.709029197482</v>
      </c>
      <c r="F189" s="84"/>
      <c r="G189" s="19">
        <v>41244</v>
      </c>
      <c r="H189" s="21">
        <v>13155</v>
      </c>
      <c r="I189" s="13">
        <f t="shared" si="50"/>
        <v>7.6778259801915369E-2</v>
      </c>
      <c r="J189" s="7">
        <v>1000</v>
      </c>
      <c r="K189" s="8">
        <f t="shared" si="51"/>
        <v>7213.2090390705998</v>
      </c>
    </row>
    <row r="190" spans="1:11" ht="15" x14ac:dyDescent="0.25">
      <c r="A190" s="5">
        <v>41609</v>
      </c>
      <c r="B190" s="86">
        <v>183.36</v>
      </c>
      <c r="C190" s="13">
        <f t="shared" si="48"/>
        <v>0.72785525819826613</v>
      </c>
      <c r="D190" s="7">
        <v>1000</v>
      </c>
      <c r="E190" s="8">
        <f t="shared" si="49"/>
        <v>18939.488314742332</v>
      </c>
      <c r="F190" s="84"/>
      <c r="G190" s="19">
        <v>41609</v>
      </c>
      <c r="H190" s="21">
        <v>15755</v>
      </c>
      <c r="I190" s="13">
        <f t="shared" si="50"/>
        <v>0.1976434815659445</v>
      </c>
      <c r="J190" s="7">
        <v>1000</v>
      </c>
      <c r="K190" s="8">
        <f t="shared" si="51"/>
        <v>9411.1750417227249</v>
      </c>
    </row>
    <row r="191" spans="1:11" ht="15" x14ac:dyDescent="0.25">
      <c r="A191" s="5">
        <v>41974</v>
      </c>
      <c r="B191" s="86">
        <v>148.34</v>
      </c>
      <c r="C191" s="13">
        <f t="shared" si="48"/>
        <v>-0.19099040139616061</v>
      </c>
      <c r="D191" s="7">
        <v>1000</v>
      </c>
      <c r="E191" s="8">
        <f t="shared" si="49"/>
        <v>16804.872786228167</v>
      </c>
      <c r="F191" s="84"/>
      <c r="G191" s="19">
        <v>41974</v>
      </c>
      <c r="H191" s="21">
        <v>18053</v>
      </c>
      <c r="I191" s="13">
        <f t="shared" si="50"/>
        <v>0.14585845763249761</v>
      </c>
      <c r="J191" s="7">
        <v>1000</v>
      </c>
      <c r="K191" s="8">
        <f t="shared" si="51"/>
        <v>10049.007095885365</v>
      </c>
    </row>
    <row r="192" spans="1:11" ht="15" x14ac:dyDescent="0.25">
      <c r="A192" s="5">
        <v>42339</v>
      </c>
      <c r="B192" s="86">
        <v>125.02</v>
      </c>
      <c r="C192" s="13">
        <f t="shared" si="48"/>
        <v>-0.15720641768909266</v>
      </c>
      <c r="D192" s="7">
        <v>1000</v>
      </c>
      <c r="E192" s="8">
        <f t="shared" si="49"/>
        <v>25585.069557237966</v>
      </c>
      <c r="F192" s="84"/>
      <c r="G192" s="19">
        <v>42339</v>
      </c>
      <c r="H192" s="21">
        <v>17425</v>
      </c>
      <c r="I192" s="13">
        <f t="shared" si="50"/>
        <v>-3.4786462083864177E-2</v>
      </c>
      <c r="J192" s="7">
        <v>1000</v>
      </c>
      <c r="K192" s="8">
        <f t="shared" si="51"/>
        <v>12658.325891257362</v>
      </c>
    </row>
    <row r="193" spans="1:11" ht="15" x14ac:dyDescent="0.25">
      <c r="A193" s="5">
        <v>42705</v>
      </c>
      <c r="B193" s="86">
        <v>179.65</v>
      </c>
      <c r="C193" s="13">
        <f t="shared" si="48"/>
        <v>0.43697008478643429</v>
      </c>
      <c r="D193" s="7">
        <v>1000</v>
      </c>
      <c r="E193" s="8">
        <f t="shared" si="49"/>
        <v>25531.433624883197</v>
      </c>
      <c r="F193" s="84"/>
      <c r="G193" s="19">
        <v>42705</v>
      </c>
      <c r="H193" s="21">
        <v>19963</v>
      </c>
      <c r="I193" s="13">
        <f t="shared" si="50"/>
        <v>0.14565279770444764</v>
      </c>
      <c r="J193" s="7">
        <v>1000</v>
      </c>
      <c r="K193" s="8">
        <f t="shared" si="51"/>
        <v>16984.134745507828</v>
      </c>
    </row>
    <row r="194" spans="1:11" ht="15" x14ac:dyDescent="0.25">
      <c r="A194" s="5">
        <v>43070</v>
      </c>
      <c r="B194" s="86">
        <v>172.53</v>
      </c>
      <c r="C194" s="13">
        <f t="shared" si="48"/>
        <v>-3.9632618981352653E-2</v>
      </c>
      <c r="D194" s="7">
        <v>1000</v>
      </c>
      <c r="E194" s="87">
        <f t="shared" si="49"/>
        <v>20224.970441921047</v>
      </c>
      <c r="F194" s="84"/>
      <c r="G194" s="19">
        <v>43070</v>
      </c>
      <c r="H194" s="21">
        <v>24824</v>
      </c>
      <c r="I194" s="13">
        <f t="shared" si="50"/>
        <v>0.24350047588037871</v>
      </c>
      <c r="J194" s="7">
        <v>1000</v>
      </c>
      <c r="K194" s="36">
        <f t="shared" si="51"/>
        <v>16899.609700630885</v>
      </c>
    </row>
    <row r="195" spans="1:11" ht="15" x14ac:dyDescent="0.25">
      <c r="A195" s="5">
        <v>43435</v>
      </c>
      <c r="B195" s="86">
        <v>131.52000000000001</v>
      </c>
      <c r="C195" s="13">
        <f t="shared" si="48"/>
        <v>-0.23769779168840197</v>
      </c>
      <c r="D195" s="10"/>
      <c r="E195" s="88"/>
      <c r="F195" s="84"/>
      <c r="G195" s="19">
        <v>43435</v>
      </c>
      <c r="H195" s="21">
        <v>23327</v>
      </c>
      <c r="I195" s="13">
        <f t="shared" si="50"/>
        <v>-6.0304543989687397E-2</v>
      </c>
      <c r="J195" s="37"/>
      <c r="K195" s="11"/>
    </row>
    <row r="196" spans="1:11" ht="15" x14ac:dyDescent="0.25">
      <c r="A196" s="40"/>
      <c r="B196" s="40"/>
      <c r="C196" s="40"/>
      <c r="D196" s="42">
        <f>SUM(D185:D195)</f>
        <v>10000</v>
      </c>
      <c r="E196" s="89"/>
      <c r="F196" s="40"/>
      <c r="G196" s="40"/>
      <c r="H196" s="40"/>
      <c r="I196" s="40"/>
      <c r="J196" s="42">
        <f>SUM(J185:J195)</f>
        <v>10000</v>
      </c>
      <c r="K196" s="44"/>
    </row>
  </sheetData>
  <mergeCells count="13">
    <mergeCell ref="A168:E168"/>
    <mergeCell ref="A183:E183"/>
    <mergeCell ref="A138:E138"/>
    <mergeCell ref="A153:E153"/>
    <mergeCell ref="A77:E77"/>
    <mergeCell ref="A92:E92"/>
    <mergeCell ref="A123:E123"/>
    <mergeCell ref="A108:E108"/>
    <mergeCell ref="A17:E17"/>
    <mergeCell ref="A2:E2"/>
    <mergeCell ref="A47:E47"/>
    <mergeCell ref="A32:E32"/>
    <mergeCell ref="A62:E6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2:K9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1303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17.239999999999998</v>
      </c>
      <c r="C4" s="13"/>
      <c r="D4" s="7">
        <v>1000</v>
      </c>
      <c r="E4" s="8">
        <f>(D4)+(D4*C5)</f>
        <v>1787.1229698375871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30.81</v>
      </c>
      <c r="C5" s="13">
        <f t="shared" ref="C5:C14" si="0">(B5-B4)/B4</f>
        <v>0.78712296983758712</v>
      </c>
      <c r="D5" s="7">
        <v>1000</v>
      </c>
      <c r="E5" s="8">
        <f t="shared" ref="E5:E13" si="1">(E4+D5)+(E4+D5)*C6</f>
        <v>3406.7851685843407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37.659999999999997</v>
      </c>
      <c r="C6" s="13">
        <f t="shared" si="0"/>
        <v>0.22233041220382987</v>
      </c>
      <c r="D6" s="7">
        <v>1000</v>
      </c>
      <c r="E6" s="8">
        <f t="shared" si="1"/>
        <v>5328.8634247830823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45.54</v>
      </c>
      <c r="C7" s="13">
        <f t="shared" si="0"/>
        <v>0.20924057355284129</v>
      </c>
      <c r="D7" s="7">
        <v>1000</v>
      </c>
      <c r="E7" s="8">
        <f t="shared" si="1"/>
        <v>6107.8952024421715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43.95</v>
      </c>
      <c r="C8" s="13">
        <f t="shared" si="0"/>
        <v>-3.4914361001317444E-2</v>
      </c>
      <c r="D8" s="7">
        <v>1000</v>
      </c>
      <c r="E8" s="8">
        <f t="shared" si="1"/>
        <v>10872.896347217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67.23</v>
      </c>
      <c r="C9" s="13">
        <f t="shared" si="0"/>
        <v>0.52969283276450507</v>
      </c>
      <c r="D9" s="7">
        <v>1000</v>
      </c>
      <c r="E9" s="8">
        <f t="shared" si="1"/>
        <v>9789.0025959577306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55.43</v>
      </c>
      <c r="C10" s="13">
        <f t="shared" si="0"/>
        <v>-0.17551688234419163</v>
      </c>
      <c r="D10" s="7">
        <v>1000</v>
      </c>
      <c r="E10" s="8">
        <f t="shared" si="1"/>
        <v>8941.8506090257652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45.94</v>
      </c>
      <c r="C11" s="13">
        <f t="shared" si="0"/>
        <v>-0.17120692765650375</v>
      </c>
      <c r="D11" s="7">
        <v>1000</v>
      </c>
      <c r="E11" s="8">
        <f t="shared" si="1"/>
        <v>15081.575292620932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69.69</v>
      </c>
      <c r="C12" s="13">
        <f t="shared" si="0"/>
        <v>0.51697866782760127</v>
      </c>
      <c r="D12" s="7">
        <v>1000</v>
      </c>
      <c r="E12" s="8">
        <f t="shared" si="1"/>
        <v>14113.203399292526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61.16</v>
      </c>
      <c r="C13" s="13">
        <f t="shared" si="0"/>
        <v>-0.12239919644138329</v>
      </c>
      <c r="D13" s="7">
        <v>1000</v>
      </c>
      <c r="E13" s="87">
        <f t="shared" si="1"/>
        <v>11698.153187091371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47.34</v>
      </c>
      <c r="C14" s="13">
        <f t="shared" si="0"/>
        <v>-0.22596468279921508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1306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21.77</v>
      </c>
      <c r="C19" s="13"/>
      <c r="D19" s="7">
        <v>1000</v>
      </c>
      <c r="E19" s="8">
        <f>(D19)+(D19*C20)</f>
        <v>1226.9177767570052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26.71</v>
      </c>
      <c r="C20" s="13">
        <f t="shared" ref="C20:C29" si="4">(B20-B19)/B19</f>
        <v>0.22691777675700511</v>
      </c>
      <c r="D20" s="7">
        <v>1000</v>
      </c>
      <c r="E20" s="8">
        <f t="shared" ref="E20:E28" si="5">(E19+D20)+(E19+D20)*C21</f>
        <v>3097.3416475673062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37.15</v>
      </c>
      <c r="C21" s="13">
        <f t="shared" si="4"/>
        <v>0.39086484462748022</v>
      </c>
      <c r="D21" s="7">
        <v>1000</v>
      </c>
      <c r="E21" s="8">
        <f t="shared" si="5"/>
        <v>3591.1021277198247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32.56</v>
      </c>
      <c r="C22" s="13">
        <f t="shared" si="4"/>
        <v>-0.12355316285329734</v>
      </c>
      <c r="D22" s="7">
        <v>1000</v>
      </c>
      <c r="E22" s="8">
        <f t="shared" si="5"/>
        <v>3763.4065045713187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26.69</v>
      </c>
      <c r="C23" s="13">
        <f t="shared" si="4"/>
        <v>-0.1802825552825553</v>
      </c>
      <c r="D23" s="7">
        <v>1000</v>
      </c>
      <c r="E23" s="8">
        <f t="shared" si="5"/>
        <v>6116.2210907328245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34.270000000000003</v>
      </c>
      <c r="C24" s="13">
        <f t="shared" si="4"/>
        <v>0.28400149868864749</v>
      </c>
      <c r="D24" s="7">
        <v>1000</v>
      </c>
      <c r="E24" s="8">
        <f t="shared" si="5"/>
        <v>7608.3554352042793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36.64</v>
      </c>
      <c r="C25" s="13">
        <f t="shared" si="4"/>
        <v>6.915669681937546E-2</v>
      </c>
      <c r="D25" s="7">
        <v>1000</v>
      </c>
      <c r="E25" s="8">
        <f t="shared" si="5"/>
        <v>7125.857542296555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30.33</v>
      </c>
      <c r="C26" s="13">
        <f t="shared" si="4"/>
        <v>-0.17221615720524022</v>
      </c>
      <c r="D26" s="7">
        <v>1000</v>
      </c>
      <c r="E26" s="8">
        <f t="shared" si="5"/>
        <v>11563.205127778414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43.16</v>
      </c>
      <c r="C27" s="13">
        <f t="shared" si="4"/>
        <v>0.42301351796900755</v>
      </c>
      <c r="D27" s="7">
        <v>1000</v>
      </c>
      <c r="E27" s="8">
        <f t="shared" si="5"/>
        <v>8927.5602703652457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30.67</v>
      </c>
      <c r="C28" s="13">
        <f t="shared" si="4"/>
        <v>-0.28938832252085256</v>
      </c>
      <c r="D28" s="7">
        <v>1000</v>
      </c>
      <c r="E28" s="87">
        <f t="shared" si="5"/>
        <v>6907.5362298530918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21.34</v>
      </c>
      <c r="C29" s="13">
        <f t="shared" si="4"/>
        <v>-0.30420606455820026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2" spans="1:11" ht="18.75" x14ac:dyDescent="0.3">
      <c r="A32" s="122" t="s">
        <v>1309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14.92</v>
      </c>
      <c r="C34" s="13"/>
      <c r="D34" s="7">
        <v>1000</v>
      </c>
      <c r="E34" s="8">
        <f>(D34)+(D34*C35)</f>
        <v>1767.4262734584452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26.37</v>
      </c>
      <c r="C35" s="13">
        <f t="shared" ref="C35:C44" si="8">(B35-B34)/B34</f>
        <v>0.76742627345844516</v>
      </c>
      <c r="D35" s="7">
        <v>1000</v>
      </c>
      <c r="E35" s="8">
        <f t="shared" ref="E35:E43" si="9">(E34+D35)+(E34+D35)*C36</f>
        <v>3802.1939282290277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36.229999999999997</v>
      </c>
      <c r="C36" s="13">
        <f t="shared" si="8"/>
        <v>0.37390974592339765</v>
      </c>
      <c r="D36" s="7">
        <v>1000</v>
      </c>
      <c r="E36" s="8">
        <f t="shared" si="9"/>
        <v>4103.6688936784631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30.96</v>
      </c>
      <c r="C37" s="13">
        <f t="shared" si="8"/>
        <v>-0.14545956389732256</v>
      </c>
      <c r="D37" s="7">
        <v>1000</v>
      </c>
      <c r="E37" s="8">
        <f t="shared" si="9"/>
        <v>5172.9047120035584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31.38</v>
      </c>
      <c r="C38" s="13">
        <f t="shared" si="8"/>
        <v>1.3565891472868156E-2</v>
      </c>
      <c r="D38" s="7">
        <v>1000</v>
      </c>
      <c r="E38" s="8">
        <f t="shared" si="9"/>
        <v>9133.4597125023975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46.43</v>
      </c>
      <c r="C39" s="13">
        <f t="shared" si="8"/>
        <v>0.47960484384958574</v>
      </c>
      <c r="D39" s="7">
        <v>1000</v>
      </c>
      <c r="E39" s="8">
        <f t="shared" si="9"/>
        <v>7933.4753510545379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36.35</v>
      </c>
      <c r="C40" s="13">
        <f t="shared" si="8"/>
        <v>-0.2171010122765453</v>
      </c>
      <c r="D40" s="7">
        <v>1000</v>
      </c>
      <c r="E40" s="8">
        <f t="shared" si="9"/>
        <v>7866.8650890579293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32.01</v>
      </c>
      <c r="C41" s="13">
        <f t="shared" si="8"/>
        <v>-0.11939477303989005</v>
      </c>
      <c r="D41" s="7">
        <v>1000</v>
      </c>
      <c r="E41" s="8">
        <f t="shared" si="9"/>
        <v>14379.224204092381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51.91</v>
      </c>
      <c r="C42" s="13">
        <f t="shared" si="8"/>
        <v>0.62168072477350822</v>
      </c>
      <c r="D42" s="7">
        <v>1000</v>
      </c>
      <c r="E42" s="8">
        <f t="shared" si="9"/>
        <v>14081.57438683319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47.53</v>
      </c>
      <c r="C43" s="13">
        <f t="shared" si="8"/>
        <v>-8.4376806010402539E-2</v>
      </c>
      <c r="D43" s="7">
        <v>1000</v>
      </c>
      <c r="E43" s="87">
        <f t="shared" si="9"/>
        <v>8338.8128526399378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26.28</v>
      </c>
      <c r="C44" s="13">
        <f t="shared" si="8"/>
        <v>-0.44708605091521142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40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7" spans="1:11" ht="18.75" x14ac:dyDescent="0.3">
      <c r="A47" s="122" t="s">
        <v>1312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20.82</v>
      </c>
      <c r="C49" s="13"/>
      <c r="D49" s="7">
        <v>1000</v>
      </c>
      <c r="E49" s="8">
        <f>(D49)+(D49*C50)</f>
        <v>1671.4697406340056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34.799999999999997</v>
      </c>
      <c r="C50" s="13">
        <f t="shared" ref="C50:C59" si="12">(B50-B49)/B49</f>
        <v>0.67146974063400555</v>
      </c>
      <c r="D50" s="7">
        <v>1000</v>
      </c>
      <c r="E50" s="8">
        <f t="shared" ref="E50:E58" si="13">(E49+D50)+(E49+D50)*C51</f>
        <v>4110.0715492397894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53.54</v>
      </c>
      <c r="C51" s="13">
        <f t="shared" si="12"/>
        <v>0.53850574712643684</v>
      </c>
      <c r="D51" s="7">
        <v>1000</v>
      </c>
      <c r="E51" s="8">
        <f t="shared" si="13"/>
        <v>5213.1510649883694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54.62</v>
      </c>
      <c r="C52" s="13">
        <f t="shared" si="12"/>
        <v>2.0171834142697017E-2</v>
      </c>
      <c r="D52" s="7">
        <v>1000</v>
      </c>
      <c r="E52" s="8">
        <f t="shared" si="13"/>
        <v>6279.127403649909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55.2</v>
      </c>
      <c r="C53" s="13">
        <f t="shared" si="12"/>
        <v>1.0618820944708998E-2</v>
      </c>
      <c r="D53" s="7">
        <v>1000</v>
      </c>
      <c r="E53" s="8">
        <f t="shared" si="13"/>
        <v>8572.7549367985612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65.010000000000005</v>
      </c>
      <c r="C54" s="13">
        <f t="shared" si="12"/>
        <v>0.17771739130434785</v>
      </c>
      <c r="D54" s="7">
        <v>1000</v>
      </c>
      <c r="E54" s="8">
        <f t="shared" si="13"/>
        <v>8913.0727014984914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60.53</v>
      </c>
      <c r="C55" s="13">
        <f t="shared" si="12"/>
        <v>-6.8912475003845619E-2</v>
      </c>
      <c r="D55" s="7">
        <v>1000</v>
      </c>
      <c r="E55" s="8">
        <f t="shared" si="13"/>
        <v>5257.0565623344064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32.1</v>
      </c>
      <c r="C56" s="13">
        <f t="shared" si="12"/>
        <v>-0.46968445398975711</v>
      </c>
      <c r="D56" s="7">
        <v>1000</v>
      </c>
      <c r="E56" s="8">
        <f t="shared" si="13"/>
        <v>7218.0312929359206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37.03</v>
      </c>
      <c r="C57" s="13">
        <f t="shared" si="12"/>
        <v>0.15358255451713393</v>
      </c>
      <c r="D57" s="7">
        <v>1000</v>
      </c>
      <c r="E57" s="8">
        <f t="shared" si="13"/>
        <v>7940.6200286591211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35.78</v>
      </c>
      <c r="C58" s="13">
        <f t="shared" si="12"/>
        <v>-3.3756413718606534E-2</v>
      </c>
      <c r="D58" s="7">
        <v>1000</v>
      </c>
      <c r="E58" s="87">
        <f t="shared" si="13"/>
        <v>6411.8588578924828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25.66</v>
      </c>
      <c r="C59" s="13">
        <f t="shared" si="12"/>
        <v>-0.28283957518166575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40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2" spans="1:11" ht="18.75" x14ac:dyDescent="0.3">
      <c r="A62" s="122" t="s">
        <v>1314</v>
      </c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>
        <v>32.65</v>
      </c>
      <c r="C64" s="13"/>
      <c r="D64" s="7">
        <v>1000</v>
      </c>
      <c r="E64" s="8">
        <f>(D64)+(D64*C65)</f>
        <v>1620.2143950995405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>
        <v>52.9</v>
      </c>
      <c r="C65" s="13">
        <f t="shared" ref="C65:C74" si="16">(B65-B64)/B64</f>
        <v>0.62021439509954057</v>
      </c>
      <c r="D65" s="7">
        <v>1000</v>
      </c>
      <c r="E65" s="8">
        <f t="shared" ref="E65:E73" si="17">(E64+D65)+(E64+D65)*C66</f>
        <v>3406.2787136294028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>
        <v>68.77</v>
      </c>
      <c r="C66" s="13">
        <f t="shared" si="16"/>
        <v>0.29999999999999993</v>
      </c>
      <c r="D66" s="7">
        <v>1000</v>
      </c>
      <c r="E66" s="8">
        <f t="shared" si="17"/>
        <v>3650.2210021152696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>
        <v>56.97</v>
      </c>
      <c r="C67" s="13">
        <f t="shared" si="16"/>
        <v>-0.17158644757888611</v>
      </c>
      <c r="D67" s="7">
        <v>1000</v>
      </c>
      <c r="E67" s="8">
        <f t="shared" si="17"/>
        <v>4807.7587682041312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>
        <v>58.9</v>
      </c>
      <c r="C68" s="13">
        <f t="shared" si="16"/>
        <v>3.3877479375109702E-2</v>
      </c>
      <c r="D68" s="7">
        <v>1000</v>
      </c>
      <c r="E68" s="8">
        <f t="shared" si="17"/>
        <v>7642.7738900424829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>
        <v>77.510000000000005</v>
      </c>
      <c r="C69" s="13">
        <f t="shared" si="16"/>
        <v>0.31595925297113764</v>
      </c>
      <c r="D69" s="7">
        <v>1000</v>
      </c>
      <c r="E69" s="8">
        <f t="shared" si="17"/>
        <v>8320.5236443680824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>
        <v>74.62</v>
      </c>
      <c r="C70" s="13">
        <f t="shared" si="16"/>
        <v>-3.7285511546897181E-2</v>
      </c>
      <c r="D70" s="7">
        <v>1000</v>
      </c>
      <c r="E70" s="8">
        <f t="shared" si="17"/>
        <v>7886.5969298499158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>
        <v>63.14</v>
      </c>
      <c r="C71" s="13">
        <f t="shared" si="16"/>
        <v>-0.15384615384615388</v>
      </c>
      <c r="D71" s="7">
        <v>1000</v>
      </c>
      <c r="E71" s="8">
        <f t="shared" si="17"/>
        <v>10913.315266717809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>
        <v>77.540000000000006</v>
      </c>
      <c r="C72" s="13">
        <f t="shared" si="16"/>
        <v>0.22806461830852084</v>
      </c>
      <c r="D72" s="7">
        <v>1000</v>
      </c>
      <c r="E72" s="8">
        <f t="shared" si="17"/>
        <v>9825.3354566237285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>
        <v>63.95</v>
      </c>
      <c r="C73" s="13">
        <f t="shared" si="16"/>
        <v>-0.17526437967500647</v>
      </c>
      <c r="D73" s="7">
        <v>1000</v>
      </c>
      <c r="E73" s="87">
        <f t="shared" si="17"/>
        <v>5972.1318985095413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>
        <v>35.28</v>
      </c>
      <c r="C74" s="13">
        <f t="shared" si="16"/>
        <v>-0.44831899921813917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40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  <row r="77" spans="1:11" ht="18.75" x14ac:dyDescent="0.3">
      <c r="A77" s="122" t="s">
        <v>1316</v>
      </c>
      <c r="B77" s="118"/>
      <c r="C77" s="118"/>
      <c r="D77" s="118"/>
      <c r="E77" s="119"/>
      <c r="F77" s="40"/>
      <c r="G77" s="77"/>
      <c r="H77" s="77"/>
      <c r="I77" s="77"/>
      <c r="J77" s="77"/>
      <c r="K77" s="77"/>
    </row>
    <row r="78" spans="1:11" ht="15" x14ac:dyDescent="0.25">
      <c r="A78" s="79" t="s">
        <v>5</v>
      </c>
      <c r="B78" s="80" t="s">
        <v>1</v>
      </c>
      <c r="C78" s="17" t="s">
        <v>7</v>
      </c>
      <c r="D78" s="82" t="s">
        <v>3</v>
      </c>
      <c r="E78" s="18" t="s">
        <v>4</v>
      </c>
      <c r="F78" s="84"/>
      <c r="G78" s="15" t="s">
        <v>5</v>
      </c>
      <c r="H78" s="16" t="s">
        <v>6</v>
      </c>
      <c r="I78" s="17" t="s">
        <v>7</v>
      </c>
      <c r="J78" s="18" t="s">
        <v>3</v>
      </c>
      <c r="K78" s="18" t="s">
        <v>4</v>
      </c>
    </row>
    <row r="79" spans="1:11" ht="15" x14ac:dyDescent="0.25">
      <c r="A79" s="5">
        <v>39783</v>
      </c>
      <c r="B79" s="86">
        <v>11.19</v>
      </c>
      <c r="C79" s="13"/>
      <c r="D79" s="7">
        <v>1000</v>
      </c>
      <c r="E79" s="8">
        <f>(D79)+(D79*C80)</f>
        <v>1954.4235924932977</v>
      </c>
      <c r="F79" s="84"/>
      <c r="G79" s="19">
        <v>39783</v>
      </c>
      <c r="H79" s="20">
        <v>8515</v>
      </c>
      <c r="I79" s="13"/>
      <c r="J79" s="7">
        <v>1000</v>
      </c>
      <c r="K79" s="8">
        <f>(J79)+(J79*I80)</f>
        <v>1229.7122724603641</v>
      </c>
    </row>
    <row r="80" spans="1:11" ht="15" x14ac:dyDescent="0.25">
      <c r="A80" s="5">
        <v>40148</v>
      </c>
      <c r="B80" s="86">
        <v>21.87</v>
      </c>
      <c r="C80" s="13">
        <f t="shared" ref="C80:C89" si="20">(B80-B79)/B79</f>
        <v>0.95442359249329778</v>
      </c>
      <c r="D80" s="7">
        <v>1000</v>
      </c>
      <c r="E80" s="8">
        <f t="shared" ref="E80:E88" si="21">(E79+D80)+(E79+D80)*C81</f>
        <v>4541.7339359682055</v>
      </c>
      <c r="F80" s="84"/>
      <c r="G80" s="19">
        <v>40148</v>
      </c>
      <c r="H80" s="21">
        <v>10471</v>
      </c>
      <c r="I80" s="13">
        <f t="shared" ref="I80:I89" si="22">(H80-H79)/H79</f>
        <v>0.22971227246036408</v>
      </c>
      <c r="J80" s="7">
        <v>1000</v>
      </c>
      <c r="K80" s="8">
        <f t="shared" ref="K80:K88" si="23">(K79+J80)+(K79+J80)*I81</f>
        <v>2446.9127803306319</v>
      </c>
    </row>
    <row r="81" spans="1:11" ht="15" x14ac:dyDescent="0.25">
      <c r="A81" s="5">
        <v>40513</v>
      </c>
      <c r="B81" s="86">
        <v>33.619999999999997</v>
      </c>
      <c r="C81" s="13">
        <f t="shared" si="20"/>
        <v>0.53726566072245063</v>
      </c>
      <c r="D81" s="7">
        <v>1000</v>
      </c>
      <c r="E81" s="8">
        <f t="shared" si="21"/>
        <v>6738.4319840089311</v>
      </c>
      <c r="F81" s="84"/>
      <c r="G81" s="19">
        <v>40513</v>
      </c>
      <c r="H81" s="21">
        <v>11491</v>
      </c>
      <c r="I81" s="13">
        <f t="shared" si="22"/>
        <v>9.741189953204088E-2</v>
      </c>
      <c r="J81" s="7">
        <v>1000</v>
      </c>
      <c r="K81" s="8">
        <f t="shared" si="23"/>
        <v>3664.6883158384239</v>
      </c>
    </row>
    <row r="82" spans="1:11" ht="15" x14ac:dyDescent="0.25">
      <c r="A82" s="5">
        <v>40878</v>
      </c>
      <c r="B82" s="86">
        <v>40.880000000000003</v>
      </c>
      <c r="C82" s="13">
        <f t="shared" si="20"/>
        <v>0.21594289113622861</v>
      </c>
      <c r="D82" s="7">
        <v>1000</v>
      </c>
      <c r="E82" s="8">
        <f t="shared" si="21"/>
        <v>6581.831704598595</v>
      </c>
      <c r="F82" s="84"/>
      <c r="G82" s="19">
        <v>40878</v>
      </c>
      <c r="H82" s="21">
        <v>12217</v>
      </c>
      <c r="I82" s="13">
        <f t="shared" si="22"/>
        <v>6.3179879906013398E-2</v>
      </c>
      <c r="J82" s="7">
        <v>1000</v>
      </c>
      <c r="K82" s="8">
        <f t="shared" si="23"/>
        <v>5022.8349672468257</v>
      </c>
    </row>
    <row r="83" spans="1:11" ht="15" x14ac:dyDescent="0.25">
      <c r="A83" s="5">
        <v>41244</v>
      </c>
      <c r="B83" s="86">
        <v>34.770000000000003</v>
      </c>
      <c r="C83" s="13">
        <f t="shared" si="20"/>
        <v>-0.14946183953033265</v>
      </c>
      <c r="D83" s="7">
        <v>1000</v>
      </c>
      <c r="E83" s="8">
        <f t="shared" si="21"/>
        <v>9539.9809340290049</v>
      </c>
      <c r="F83" s="84"/>
      <c r="G83" s="19">
        <v>41244</v>
      </c>
      <c r="H83" s="21">
        <v>13155</v>
      </c>
      <c r="I83" s="13">
        <f t="shared" si="22"/>
        <v>7.6778259801915369E-2</v>
      </c>
      <c r="J83" s="7">
        <v>1000</v>
      </c>
      <c r="K83" s="8">
        <f t="shared" si="23"/>
        <v>7213.2090390705998</v>
      </c>
    </row>
    <row r="84" spans="1:11" ht="15" x14ac:dyDescent="0.25">
      <c r="A84" s="5">
        <v>41609</v>
      </c>
      <c r="B84" s="86">
        <v>43.75</v>
      </c>
      <c r="C84" s="13">
        <f t="shared" si="20"/>
        <v>0.25826862237561105</v>
      </c>
      <c r="D84" s="7">
        <v>1000</v>
      </c>
      <c r="E84" s="8">
        <f t="shared" si="21"/>
        <v>9776.2840297805033</v>
      </c>
      <c r="F84" s="84"/>
      <c r="G84" s="19">
        <v>41609</v>
      </c>
      <c r="H84" s="21">
        <v>15755</v>
      </c>
      <c r="I84" s="13">
        <f t="shared" si="22"/>
        <v>0.1976434815659445</v>
      </c>
      <c r="J84" s="7">
        <v>1000</v>
      </c>
      <c r="K84" s="8">
        <f t="shared" si="23"/>
        <v>9411.1750417227249</v>
      </c>
    </row>
    <row r="85" spans="1:11" ht="15" x14ac:dyDescent="0.25">
      <c r="A85" s="5">
        <v>41974</v>
      </c>
      <c r="B85" s="86">
        <v>40.58</v>
      </c>
      <c r="C85" s="13">
        <f t="shared" si="20"/>
        <v>-7.24571428571429E-2</v>
      </c>
      <c r="D85" s="7">
        <v>1000</v>
      </c>
      <c r="E85" s="8">
        <f t="shared" si="21"/>
        <v>7016.0035501922357</v>
      </c>
      <c r="F85" s="84"/>
      <c r="G85" s="19">
        <v>41974</v>
      </c>
      <c r="H85" s="21">
        <v>18053</v>
      </c>
      <c r="I85" s="13">
        <f t="shared" si="22"/>
        <v>0.14585845763249761</v>
      </c>
      <c r="J85" s="7">
        <v>1000</v>
      </c>
      <c r="K85" s="8">
        <f t="shared" si="23"/>
        <v>10049.007095885365</v>
      </c>
    </row>
    <row r="86" spans="1:11" ht="15" x14ac:dyDescent="0.25">
      <c r="A86" s="5">
        <v>42339</v>
      </c>
      <c r="B86" s="86">
        <v>26.42</v>
      </c>
      <c r="C86" s="13">
        <f t="shared" si="20"/>
        <v>-0.34894036471168055</v>
      </c>
      <c r="D86" s="7">
        <v>1000</v>
      </c>
      <c r="E86" s="8">
        <f t="shared" si="21"/>
        <v>10534.278700328327</v>
      </c>
      <c r="F86" s="84"/>
      <c r="G86" s="19">
        <v>42339</v>
      </c>
      <c r="H86" s="21">
        <v>17425</v>
      </c>
      <c r="I86" s="13">
        <f t="shared" si="22"/>
        <v>-3.4786462083864177E-2</v>
      </c>
      <c r="J86" s="7">
        <v>1000</v>
      </c>
      <c r="K86" s="8">
        <f t="shared" si="23"/>
        <v>12658.325891257362</v>
      </c>
    </row>
    <row r="87" spans="1:11" ht="15" x14ac:dyDescent="0.25">
      <c r="A87" s="5">
        <v>42705</v>
      </c>
      <c r="B87" s="86">
        <v>34.72</v>
      </c>
      <c r="C87" s="13">
        <f t="shared" si="20"/>
        <v>0.3141559424678273</v>
      </c>
      <c r="D87" s="7">
        <v>1000</v>
      </c>
      <c r="E87" s="8">
        <f t="shared" si="21"/>
        <v>10215.411003314979</v>
      </c>
      <c r="F87" s="84"/>
      <c r="G87" s="19">
        <v>42705</v>
      </c>
      <c r="H87" s="21">
        <v>19963</v>
      </c>
      <c r="I87" s="13">
        <f t="shared" si="22"/>
        <v>0.14565279770444764</v>
      </c>
      <c r="J87" s="7">
        <v>1000</v>
      </c>
      <c r="K87" s="8">
        <f t="shared" si="23"/>
        <v>16984.134745507828</v>
      </c>
    </row>
    <row r="88" spans="1:11" ht="15" x14ac:dyDescent="0.25">
      <c r="A88" s="5">
        <v>43070</v>
      </c>
      <c r="B88" s="86">
        <v>30.75</v>
      </c>
      <c r="C88" s="13">
        <f t="shared" si="20"/>
        <v>-0.1143433179723502</v>
      </c>
      <c r="D88" s="7">
        <v>1000</v>
      </c>
      <c r="E88" s="87">
        <f t="shared" si="21"/>
        <v>7141.3901608099923</v>
      </c>
      <c r="F88" s="84"/>
      <c r="G88" s="19">
        <v>43070</v>
      </c>
      <c r="H88" s="21">
        <v>24824</v>
      </c>
      <c r="I88" s="13">
        <f t="shared" si="22"/>
        <v>0.24350047588037871</v>
      </c>
      <c r="J88" s="7">
        <v>1000</v>
      </c>
      <c r="K88" s="36">
        <f t="shared" si="23"/>
        <v>16899.609700630885</v>
      </c>
    </row>
    <row r="89" spans="1:11" ht="15" x14ac:dyDescent="0.25">
      <c r="A89" s="5">
        <v>43435</v>
      </c>
      <c r="B89" s="86">
        <v>19.579999999999998</v>
      </c>
      <c r="C89" s="13">
        <f t="shared" si="20"/>
        <v>-0.36325203252032529</v>
      </c>
      <c r="D89" s="10"/>
      <c r="E89" s="88"/>
      <c r="F89" s="84"/>
      <c r="G89" s="19">
        <v>43435</v>
      </c>
      <c r="H89" s="21">
        <v>23327</v>
      </c>
      <c r="I89" s="13">
        <f t="shared" si="22"/>
        <v>-6.0304543989687397E-2</v>
      </c>
      <c r="J89" s="37"/>
      <c r="K89" s="11"/>
    </row>
    <row r="90" spans="1:11" ht="15" x14ac:dyDescent="0.25">
      <c r="A90" s="40"/>
      <c r="B90" s="40"/>
      <c r="C90" s="40"/>
      <c r="D90" s="42">
        <f>SUM(D79:D89)</f>
        <v>10000</v>
      </c>
      <c r="E90" s="89"/>
      <c r="F90" s="40"/>
      <c r="G90" s="40"/>
      <c r="H90" s="40"/>
      <c r="I90" s="40"/>
      <c r="J90" s="42">
        <f>SUM(J79:J89)</f>
        <v>10000</v>
      </c>
      <c r="K90" s="44"/>
    </row>
  </sheetData>
  <mergeCells count="6">
    <mergeCell ref="A77:E7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2:K151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1304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19.3</v>
      </c>
      <c r="C4" s="13"/>
      <c r="D4" s="7">
        <v>1000</v>
      </c>
      <c r="E4" s="8">
        <f>(D4)+(D4*C5)</f>
        <v>1169.9481865284972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22.58</v>
      </c>
      <c r="C5" s="13">
        <f t="shared" ref="C5:C14" si="0">(B5-B4)/B4</f>
        <v>0.16994818652849727</v>
      </c>
      <c r="D5" s="7">
        <v>1000</v>
      </c>
      <c r="E5" s="8">
        <f t="shared" ref="E5:E13" si="1">(E4+D5)+(E4+D5)*C6</f>
        <v>2415.004336911476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25.13</v>
      </c>
      <c r="C6" s="13">
        <f t="shared" si="0"/>
        <v>0.11293179805137293</v>
      </c>
      <c r="D6" s="7">
        <v>1000</v>
      </c>
      <c r="E6" s="8">
        <f t="shared" si="1"/>
        <v>4330.9267098037708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31.87</v>
      </c>
      <c r="C7" s="13">
        <f t="shared" si="0"/>
        <v>0.26820533227218474</v>
      </c>
      <c r="D7" s="7">
        <v>1000</v>
      </c>
      <c r="E7" s="8">
        <f t="shared" si="1"/>
        <v>6361.3160581687298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38.03</v>
      </c>
      <c r="C8" s="13">
        <f t="shared" si="0"/>
        <v>0.19328522121117037</v>
      </c>
      <c r="D8" s="7">
        <v>1000</v>
      </c>
      <c r="E8" s="8">
        <f t="shared" si="1"/>
        <v>10880.346453580445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56.21</v>
      </c>
      <c r="C9" s="13">
        <f t="shared" si="0"/>
        <v>0.4780436497501972</v>
      </c>
      <c r="D9" s="7">
        <v>1000</v>
      </c>
      <c r="E9" s="8">
        <f t="shared" si="1"/>
        <v>15826.371507633938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74.88</v>
      </c>
      <c r="C10" s="13">
        <f t="shared" si="0"/>
        <v>0.33214730475004439</v>
      </c>
      <c r="D10" s="7">
        <v>1000</v>
      </c>
      <c r="E10" s="8">
        <f t="shared" si="1"/>
        <v>19754.357895781242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87.91</v>
      </c>
      <c r="C11" s="13">
        <f t="shared" si="0"/>
        <v>0.17401175213675216</v>
      </c>
      <c r="D11" s="7">
        <v>1000</v>
      </c>
      <c r="E11" s="8">
        <f t="shared" si="1"/>
        <v>26682.488105803619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113.02</v>
      </c>
      <c r="C12" s="13">
        <f t="shared" si="0"/>
        <v>0.2856330337845524</v>
      </c>
      <c r="D12" s="7">
        <v>1000</v>
      </c>
      <c r="E12" s="8">
        <f t="shared" si="1"/>
        <v>37737.046031332182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154.07</v>
      </c>
      <c r="C13" s="13">
        <f t="shared" si="0"/>
        <v>0.36321005131835071</v>
      </c>
      <c r="D13" s="7">
        <v>1000</v>
      </c>
      <c r="E13" s="87">
        <f t="shared" si="1"/>
        <v>42236.881695355965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167.99</v>
      </c>
      <c r="C14" s="13">
        <f t="shared" si="0"/>
        <v>9.0348542870124074E-2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8" spans="1:11" ht="15.75" customHeight="1" x14ac:dyDescent="0.3">
      <c r="A18" s="122" t="s">
        <v>1307</v>
      </c>
      <c r="B18" s="118"/>
      <c r="C18" s="118"/>
      <c r="D18" s="118"/>
      <c r="E18" s="119"/>
      <c r="F18" s="40"/>
      <c r="G18" s="77"/>
      <c r="H18" s="77"/>
      <c r="I18" s="77"/>
      <c r="J18" s="77"/>
      <c r="K18" s="77"/>
    </row>
    <row r="19" spans="1:11" x14ac:dyDescent="0.25">
      <c r="A19" s="79" t="s">
        <v>5</v>
      </c>
      <c r="B19" s="80" t="s">
        <v>1</v>
      </c>
      <c r="C19" s="17" t="s">
        <v>7</v>
      </c>
      <c r="D19" s="82" t="s">
        <v>3</v>
      </c>
      <c r="E19" s="18" t="s">
        <v>4</v>
      </c>
      <c r="F19" s="84"/>
      <c r="G19" s="15" t="s">
        <v>5</v>
      </c>
      <c r="H19" s="16" t="s">
        <v>6</v>
      </c>
      <c r="I19" s="17" t="s">
        <v>7</v>
      </c>
      <c r="J19" s="18" t="s">
        <v>3</v>
      </c>
      <c r="K19" s="18" t="s">
        <v>4</v>
      </c>
    </row>
    <row r="20" spans="1:11" x14ac:dyDescent="0.25">
      <c r="A20" s="5">
        <v>39783</v>
      </c>
      <c r="B20" s="86">
        <v>6.02</v>
      </c>
      <c r="C20" s="13"/>
      <c r="D20" s="7">
        <v>1000</v>
      </c>
      <c r="E20" s="8">
        <f>(D20)+(D20*C21)</f>
        <v>1519.9335548172758</v>
      </c>
      <c r="F20" s="84"/>
      <c r="G20" s="19">
        <v>39783</v>
      </c>
      <c r="H20" s="20">
        <v>8515</v>
      </c>
      <c r="I20" s="13"/>
      <c r="J20" s="7">
        <v>1000</v>
      </c>
      <c r="K20" s="8">
        <f>(J20)+(J20*I21)</f>
        <v>1229.7122724603641</v>
      </c>
    </row>
    <row r="21" spans="1:11" x14ac:dyDescent="0.25">
      <c r="A21" s="5">
        <v>40148</v>
      </c>
      <c r="B21" s="86">
        <v>9.15</v>
      </c>
      <c r="C21" s="13">
        <f t="shared" ref="C21:C30" si="4">(B21-B20)/B20</f>
        <v>0.51993355481727588</v>
      </c>
      <c r="D21" s="7">
        <v>1000</v>
      </c>
      <c r="E21" s="8">
        <f t="shared" ref="E21:E29" si="5">(E20+D21)+(E20+D21)*C22</f>
        <v>2442.8208340141236</v>
      </c>
      <c r="F21" s="84"/>
      <c r="G21" s="19">
        <v>40148</v>
      </c>
      <c r="H21" s="21">
        <v>10471</v>
      </c>
      <c r="I21" s="13">
        <f t="shared" ref="I21:I30" si="6">(H21-H20)/H20</f>
        <v>0.22971227246036408</v>
      </c>
      <c r="J21" s="7">
        <v>1000</v>
      </c>
      <c r="K21" s="8">
        <f t="shared" ref="K21:K29" si="7">(K20+J21)+(K20+J21)*I22</f>
        <v>2446.9127803306319</v>
      </c>
    </row>
    <row r="22" spans="1:11" x14ac:dyDescent="0.25">
      <c r="A22" s="5">
        <v>40513</v>
      </c>
      <c r="B22" s="86">
        <v>8.8699999999999992</v>
      </c>
      <c r="C22" s="13">
        <f t="shared" si="4"/>
        <v>-3.0601092896174985E-2</v>
      </c>
      <c r="D22" s="7">
        <v>1000</v>
      </c>
      <c r="E22" s="8">
        <f t="shared" si="5"/>
        <v>4646.061486262578</v>
      </c>
      <c r="F22" s="84"/>
      <c r="G22" s="19">
        <v>40513</v>
      </c>
      <c r="H22" s="21">
        <v>11491</v>
      </c>
      <c r="I22" s="13">
        <f t="shared" si="6"/>
        <v>9.741189953204088E-2</v>
      </c>
      <c r="J22" s="7">
        <v>1000</v>
      </c>
      <c r="K22" s="8">
        <f t="shared" si="7"/>
        <v>3664.6883158384239</v>
      </c>
    </row>
    <row r="23" spans="1:11" x14ac:dyDescent="0.25">
      <c r="A23" s="5">
        <v>40878</v>
      </c>
      <c r="B23" s="86">
        <v>11.97</v>
      </c>
      <c r="C23" s="13">
        <f t="shared" si="4"/>
        <v>0.34949267192784689</v>
      </c>
      <c r="D23" s="7">
        <v>1000</v>
      </c>
      <c r="E23" s="8">
        <f t="shared" si="5"/>
        <v>6957.3439367061837</v>
      </c>
      <c r="F23" s="84"/>
      <c r="G23" s="19">
        <v>40878</v>
      </c>
      <c r="H23" s="21">
        <v>12217</v>
      </c>
      <c r="I23" s="13">
        <f t="shared" si="6"/>
        <v>6.3179879906013398E-2</v>
      </c>
      <c r="J23" s="7">
        <v>1000</v>
      </c>
      <c r="K23" s="8">
        <f t="shared" si="7"/>
        <v>5022.8349672468257</v>
      </c>
    </row>
    <row r="24" spans="1:11" x14ac:dyDescent="0.25">
      <c r="A24" s="5">
        <v>41244</v>
      </c>
      <c r="B24" s="86">
        <v>14.75</v>
      </c>
      <c r="C24" s="13">
        <f t="shared" si="4"/>
        <v>0.23224728487886376</v>
      </c>
      <c r="D24" s="7">
        <v>1000</v>
      </c>
      <c r="E24" s="8">
        <f t="shared" si="5"/>
        <v>9888.6857193101241</v>
      </c>
      <c r="F24" s="84"/>
      <c r="G24" s="19">
        <v>41244</v>
      </c>
      <c r="H24" s="21">
        <v>13155</v>
      </c>
      <c r="I24" s="13">
        <f t="shared" si="6"/>
        <v>7.6778259801915369E-2</v>
      </c>
      <c r="J24" s="7">
        <v>1000</v>
      </c>
      <c r="K24" s="8">
        <f t="shared" si="7"/>
        <v>7213.2090390705998</v>
      </c>
    </row>
    <row r="25" spans="1:11" x14ac:dyDescent="0.25">
      <c r="A25" s="5">
        <v>41609</v>
      </c>
      <c r="B25" s="86">
        <v>18.329999999999998</v>
      </c>
      <c r="C25" s="13">
        <f t="shared" si="4"/>
        <v>0.24271186440677955</v>
      </c>
      <c r="D25" s="7">
        <v>1000</v>
      </c>
      <c r="E25" s="8">
        <f t="shared" si="5"/>
        <v>10841.162813824865</v>
      </c>
      <c r="F25" s="84"/>
      <c r="G25" s="19">
        <v>41609</v>
      </c>
      <c r="H25" s="21">
        <v>15755</v>
      </c>
      <c r="I25" s="13">
        <f t="shared" si="6"/>
        <v>0.1976434815659445</v>
      </c>
      <c r="J25" s="7">
        <v>1000</v>
      </c>
      <c r="K25" s="8">
        <f t="shared" si="7"/>
        <v>9411.1750417227249</v>
      </c>
    </row>
    <row r="26" spans="1:11" ht="15" x14ac:dyDescent="0.25">
      <c r="A26" s="5">
        <v>41974</v>
      </c>
      <c r="B26" s="86">
        <v>18.25</v>
      </c>
      <c r="C26" s="13">
        <f t="shared" si="4"/>
        <v>-4.3644298963446976E-3</v>
      </c>
      <c r="D26" s="7">
        <v>1000</v>
      </c>
      <c r="E26" s="8">
        <f t="shared" si="5"/>
        <v>12327.785943160134</v>
      </c>
      <c r="F26" s="84"/>
      <c r="G26" s="19">
        <v>41974</v>
      </c>
      <c r="H26" s="21">
        <v>18053</v>
      </c>
      <c r="I26" s="13">
        <f t="shared" si="6"/>
        <v>0.14585845763249761</v>
      </c>
      <c r="J26" s="7">
        <v>1000</v>
      </c>
      <c r="K26" s="8">
        <f t="shared" si="7"/>
        <v>10049.007095885365</v>
      </c>
    </row>
    <row r="27" spans="1:11" ht="15" x14ac:dyDescent="0.25">
      <c r="A27" s="5">
        <v>42339</v>
      </c>
      <c r="B27" s="86">
        <v>19</v>
      </c>
      <c r="C27" s="13">
        <f t="shared" si="4"/>
        <v>4.1095890410958902E-2</v>
      </c>
      <c r="D27" s="7">
        <v>1000</v>
      </c>
      <c r="E27" s="8">
        <f t="shared" si="5"/>
        <v>19430.508980291354</v>
      </c>
      <c r="F27" s="84"/>
      <c r="G27" s="19">
        <v>42339</v>
      </c>
      <c r="H27" s="21">
        <v>17425</v>
      </c>
      <c r="I27" s="13">
        <f t="shared" si="6"/>
        <v>-3.4786462083864177E-2</v>
      </c>
      <c r="J27" s="7">
        <v>1000</v>
      </c>
      <c r="K27" s="8">
        <f t="shared" si="7"/>
        <v>12658.325891257362</v>
      </c>
    </row>
    <row r="28" spans="1:11" ht="15" x14ac:dyDescent="0.25">
      <c r="A28" s="5">
        <v>42705</v>
      </c>
      <c r="B28" s="86">
        <v>27.7</v>
      </c>
      <c r="C28" s="13">
        <f t="shared" si="4"/>
        <v>0.45789473684210524</v>
      </c>
      <c r="D28" s="7">
        <v>1000</v>
      </c>
      <c r="E28" s="8">
        <f t="shared" si="5"/>
        <v>31855.367612230453</v>
      </c>
      <c r="F28" s="84"/>
      <c r="G28" s="19">
        <v>42705</v>
      </c>
      <c r="H28" s="21">
        <v>19963</v>
      </c>
      <c r="I28" s="13">
        <f t="shared" si="6"/>
        <v>0.14565279770444764</v>
      </c>
      <c r="J28" s="7">
        <v>1000</v>
      </c>
      <c r="K28" s="8">
        <f t="shared" si="7"/>
        <v>16984.134745507828</v>
      </c>
    </row>
    <row r="29" spans="1:11" ht="15" x14ac:dyDescent="0.25">
      <c r="A29" s="5">
        <v>43070</v>
      </c>
      <c r="B29" s="86">
        <v>43.19</v>
      </c>
      <c r="C29" s="13">
        <f t="shared" si="4"/>
        <v>0.55920577617328515</v>
      </c>
      <c r="D29" s="7">
        <v>1000</v>
      </c>
      <c r="E29" s="87">
        <f t="shared" si="5"/>
        <v>36347.058682851843</v>
      </c>
      <c r="F29" s="84"/>
      <c r="G29" s="19">
        <v>43070</v>
      </c>
      <c r="H29" s="21">
        <v>24824</v>
      </c>
      <c r="I29" s="13">
        <f t="shared" si="6"/>
        <v>0.24350047588037871</v>
      </c>
      <c r="J29" s="7">
        <v>1000</v>
      </c>
      <c r="K29" s="36">
        <f t="shared" si="7"/>
        <v>16899.609700630885</v>
      </c>
    </row>
    <row r="30" spans="1:11" ht="15" x14ac:dyDescent="0.25">
      <c r="A30" s="5">
        <v>43435</v>
      </c>
      <c r="B30" s="86">
        <v>47.78</v>
      </c>
      <c r="C30" s="13">
        <f t="shared" si="4"/>
        <v>0.10627460060199129</v>
      </c>
      <c r="D30" s="10"/>
      <c r="E30" s="88"/>
      <c r="F30" s="84"/>
      <c r="G30" s="19">
        <v>43435</v>
      </c>
      <c r="H30" s="21">
        <v>23327</v>
      </c>
      <c r="I30" s="13">
        <f t="shared" si="6"/>
        <v>-6.0304543989687397E-2</v>
      </c>
      <c r="J30" s="37"/>
      <c r="K30" s="11"/>
    </row>
    <row r="31" spans="1:11" ht="15" x14ac:dyDescent="0.25">
      <c r="A31" s="40"/>
      <c r="B31" s="40"/>
      <c r="C31" s="40"/>
      <c r="D31" s="42">
        <f>SUM(D20:D30)</f>
        <v>10000</v>
      </c>
      <c r="E31" s="89"/>
      <c r="F31" s="40"/>
      <c r="G31" s="40"/>
      <c r="H31" s="40"/>
      <c r="I31" s="40"/>
      <c r="J31" s="42">
        <f>SUM(J20:J30)</f>
        <v>10000</v>
      </c>
      <c r="K31" s="44"/>
    </row>
    <row r="33" spans="1:11" ht="18.75" x14ac:dyDescent="0.3">
      <c r="A33" s="122" t="s">
        <v>1310</v>
      </c>
      <c r="B33" s="118"/>
      <c r="C33" s="118"/>
      <c r="D33" s="118"/>
      <c r="E33" s="119"/>
      <c r="F33" s="40"/>
      <c r="G33" s="77"/>
      <c r="H33" s="77"/>
      <c r="I33" s="77"/>
      <c r="J33" s="77"/>
      <c r="K33" s="77"/>
    </row>
    <row r="34" spans="1:11" ht="15" x14ac:dyDescent="0.25">
      <c r="A34" s="79" t="s">
        <v>5</v>
      </c>
      <c r="B34" s="80" t="s">
        <v>1</v>
      </c>
      <c r="C34" s="17" t="s">
        <v>7</v>
      </c>
      <c r="D34" s="82" t="s">
        <v>3</v>
      </c>
      <c r="E34" s="18" t="s">
        <v>4</v>
      </c>
      <c r="F34" s="84"/>
      <c r="G34" s="15" t="s">
        <v>5</v>
      </c>
      <c r="H34" s="16" t="s">
        <v>6</v>
      </c>
      <c r="I34" s="17" t="s">
        <v>7</v>
      </c>
      <c r="J34" s="18" t="s">
        <v>3</v>
      </c>
      <c r="K34" s="18" t="s">
        <v>4</v>
      </c>
    </row>
    <row r="35" spans="1:11" ht="15" x14ac:dyDescent="0.25">
      <c r="A35" s="5">
        <v>39783</v>
      </c>
      <c r="B35" s="86">
        <v>19.57</v>
      </c>
      <c r="C35" s="13"/>
      <c r="D35" s="7">
        <v>1000</v>
      </c>
      <c r="E35" s="8">
        <f>(D35)+(D35*C36)</f>
        <v>1123.658661216147</v>
      </c>
      <c r="F35" s="84"/>
      <c r="G35" s="19">
        <v>39783</v>
      </c>
      <c r="H35" s="20">
        <v>8515</v>
      </c>
      <c r="I35" s="13"/>
      <c r="J35" s="7">
        <v>1000</v>
      </c>
      <c r="K35" s="8">
        <f>(J35)+(J35*I36)</f>
        <v>1229.7122724603641</v>
      </c>
    </row>
    <row r="36" spans="1:11" ht="15" x14ac:dyDescent="0.25">
      <c r="A36" s="5">
        <v>40148</v>
      </c>
      <c r="B36" s="86">
        <v>21.99</v>
      </c>
      <c r="C36" s="13">
        <f t="shared" ref="C36:C45" si="8">(B36-B35)/B35</f>
        <v>0.12365866121614706</v>
      </c>
      <c r="D36" s="7">
        <v>1000</v>
      </c>
      <c r="E36" s="8">
        <f t="shared" ref="E36:E44" si="9">(E35+D36)+(E35+D36)*C37</f>
        <v>2299.4230433631865</v>
      </c>
      <c r="F36" s="84"/>
      <c r="G36" s="19">
        <v>40148</v>
      </c>
      <c r="H36" s="21">
        <v>10471</v>
      </c>
      <c r="I36" s="13">
        <f t="shared" ref="I36:I45" si="10">(H36-H35)/H35</f>
        <v>0.22971227246036408</v>
      </c>
      <c r="J36" s="7">
        <v>1000</v>
      </c>
      <c r="K36" s="8">
        <f t="shared" ref="K36:K44" si="11">(K35+J36)+(K35+J36)*I37</f>
        <v>2446.9127803306319</v>
      </c>
    </row>
    <row r="37" spans="1:11" ht="15" x14ac:dyDescent="0.25">
      <c r="A37" s="5">
        <v>40513</v>
      </c>
      <c r="B37" s="86">
        <v>23.81</v>
      </c>
      <c r="C37" s="13">
        <f t="shared" si="8"/>
        <v>8.2764893133242395E-2</v>
      </c>
      <c r="D37" s="7">
        <v>1000</v>
      </c>
      <c r="E37" s="8">
        <f t="shared" si="9"/>
        <v>3128.9782578387549</v>
      </c>
      <c r="F37" s="84"/>
      <c r="G37" s="19">
        <v>40513</v>
      </c>
      <c r="H37" s="21">
        <v>11491</v>
      </c>
      <c r="I37" s="13">
        <f t="shared" si="10"/>
        <v>9.741189953204088E-2</v>
      </c>
      <c r="J37" s="7">
        <v>1000</v>
      </c>
      <c r="K37" s="8">
        <f t="shared" si="11"/>
        <v>3664.6883158384239</v>
      </c>
    </row>
    <row r="38" spans="1:11" ht="15" x14ac:dyDescent="0.25">
      <c r="A38" s="5">
        <v>40878</v>
      </c>
      <c r="B38" s="86">
        <v>22.58</v>
      </c>
      <c r="C38" s="13">
        <f t="shared" si="8"/>
        <v>-5.1658966820663607E-2</v>
      </c>
      <c r="D38" s="7">
        <v>1000</v>
      </c>
      <c r="E38" s="8">
        <f t="shared" si="9"/>
        <v>4540.4132038147163</v>
      </c>
      <c r="F38" s="84"/>
      <c r="G38" s="19">
        <v>40878</v>
      </c>
      <c r="H38" s="21">
        <v>12217</v>
      </c>
      <c r="I38" s="13">
        <f t="shared" si="10"/>
        <v>6.3179879906013398E-2</v>
      </c>
      <c r="J38" s="7">
        <v>1000</v>
      </c>
      <c r="K38" s="8">
        <f t="shared" si="11"/>
        <v>5022.8349672468257</v>
      </c>
    </row>
    <row r="39" spans="1:11" ht="15" x14ac:dyDescent="0.25">
      <c r="A39" s="5">
        <v>41244</v>
      </c>
      <c r="B39" s="86">
        <v>24.83</v>
      </c>
      <c r="C39" s="13">
        <f t="shared" si="8"/>
        <v>9.9645704162976093E-2</v>
      </c>
      <c r="D39" s="7">
        <v>1000</v>
      </c>
      <c r="E39" s="8">
        <f t="shared" si="9"/>
        <v>6461.9559557983976</v>
      </c>
      <c r="F39" s="84"/>
      <c r="G39" s="19">
        <v>41244</v>
      </c>
      <c r="H39" s="21">
        <v>13155</v>
      </c>
      <c r="I39" s="13">
        <f t="shared" si="10"/>
        <v>7.6778259801915369E-2</v>
      </c>
      <c r="J39" s="7">
        <v>1000</v>
      </c>
      <c r="K39" s="8">
        <f t="shared" si="11"/>
        <v>7213.2090390705998</v>
      </c>
    </row>
    <row r="40" spans="1:11" ht="15" x14ac:dyDescent="0.25">
      <c r="A40" s="5">
        <v>41609</v>
      </c>
      <c r="B40" s="86">
        <v>28.96</v>
      </c>
      <c r="C40" s="13">
        <f t="shared" si="8"/>
        <v>0.16633105114780519</v>
      </c>
      <c r="D40" s="7">
        <v>1000</v>
      </c>
      <c r="E40" s="8">
        <f t="shared" si="9"/>
        <v>9319.7150179982054</v>
      </c>
      <c r="F40" s="84"/>
      <c r="G40" s="19">
        <v>41609</v>
      </c>
      <c r="H40" s="21">
        <v>15755</v>
      </c>
      <c r="I40" s="13">
        <f t="shared" si="10"/>
        <v>0.1976434815659445</v>
      </c>
      <c r="J40" s="7">
        <v>1000</v>
      </c>
      <c r="K40" s="8">
        <f t="shared" si="11"/>
        <v>9411.1750417227249</v>
      </c>
    </row>
    <row r="41" spans="1:11" ht="15" x14ac:dyDescent="0.25">
      <c r="A41" s="5">
        <v>41974</v>
      </c>
      <c r="B41" s="86">
        <v>36.17</v>
      </c>
      <c r="C41" s="13">
        <f t="shared" si="8"/>
        <v>0.24896408839779008</v>
      </c>
      <c r="D41" s="7">
        <v>1000</v>
      </c>
      <c r="E41" s="8">
        <f t="shared" si="9"/>
        <v>11600.763412546501</v>
      </c>
      <c r="F41" s="84"/>
      <c r="G41" s="19">
        <v>41974</v>
      </c>
      <c r="H41" s="21">
        <v>18053</v>
      </c>
      <c r="I41" s="13">
        <f t="shared" si="10"/>
        <v>0.14585845763249761</v>
      </c>
      <c r="J41" s="7">
        <v>1000</v>
      </c>
      <c r="K41" s="8">
        <f t="shared" si="11"/>
        <v>10049.007095885365</v>
      </c>
    </row>
    <row r="42" spans="1:11" ht="15" x14ac:dyDescent="0.25">
      <c r="A42" s="5">
        <v>42339</v>
      </c>
      <c r="B42" s="86">
        <v>40.659999999999997</v>
      </c>
      <c r="C42" s="13">
        <f t="shared" si="8"/>
        <v>0.12413602432955473</v>
      </c>
      <c r="D42" s="7">
        <v>1000</v>
      </c>
      <c r="E42" s="8">
        <f t="shared" si="9"/>
        <v>16871.263162297873</v>
      </c>
      <c r="F42" s="84"/>
      <c r="G42" s="19">
        <v>42339</v>
      </c>
      <c r="H42" s="21">
        <v>17425</v>
      </c>
      <c r="I42" s="13">
        <f t="shared" si="10"/>
        <v>-3.4786462083864177E-2</v>
      </c>
      <c r="J42" s="7">
        <v>1000</v>
      </c>
      <c r="K42" s="8">
        <f t="shared" si="11"/>
        <v>12658.325891257362</v>
      </c>
    </row>
    <row r="43" spans="1:11" ht="15" x14ac:dyDescent="0.25">
      <c r="A43" s="5">
        <v>42705</v>
      </c>
      <c r="B43" s="86">
        <v>54.44</v>
      </c>
      <c r="C43" s="13">
        <f t="shared" si="8"/>
        <v>0.33890801770782103</v>
      </c>
      <c r="D43" s="7">
        <v>1000</v>
      </c>
      <c r="E43" s="8">
        <f t="shared" si="9"/>
        <v>21630.006057380731</v>
      </c>
      <c r="F43" s="84"/>
      <c r="G43" s="19">
        <v>42705</v>
      </c>
      <c r="H43" s="21">
        <v>19963</v>
      </c>
      <c r="I43" s="13">
        <f t="shared" si="10"/>
        <v>0.14565279770444764</v>
      </c>
      <c r="J43" s="7">
        <v>1000</v>
      </c>
      <c r="K43" s="8">
        <f t="shared" si="11"/>
        <v>16984.134745507828</v>
      </c>
    </row>
    <row r="44" spans="1:11" ht="15" x14ac:dyDescent="0.25">
      <c r="A44" s="5">
        <v>43070</v>
      </c>
      <c r="B44" s="86">
        <v>65.89</v>
      </c>
      <c r="C44" s="13">
        <f t="shared" si="8"/>
        <v>0.21032329169728148</v>
      </c>
      <c r="D44" s="7">
        <v>1000</v>
      </c>
      <c r="E44" s="87">
        <f t="shared" si="9"/>
        <v>24628.892614581455</v>
      </c>
      <c r="F44" s="84"/>
      <c r="G44" s="19">
        <v>43070</v>
      </c>
      <c r="H44" s="21">
        <v>24824</v>
      </c>
      <c r="I44" s="13">
        <f t="shared" si="10"/>
        <v>0.24350047588037871</v>
      </c>
      <c r="J44" s="7">
        <v>1000</v>
      </c>
      <c r="K44" s="36">
        <f t="shared" si="11"/>
        <v>16899.609700630885</v>
      </c>
    </row>
    <row r="45" spans="1:11" ht="15" x14ac:dyDescent="0.25">
      <c r="A45" s="5">
        <v>43435</v>
      </c>
      <c r="B45" s="86">
        <v>71.709999999999994</v>
      </c>
      <c r="C45" s="13">
        <f t="shared" si="8"/>
        <v>8.8329033237213431E-2</v>
      </c>
      <c r="D45" s="10"/>
      <c r="E45" s="88"/>
      <c r="F45" s="84"/>
      <c r="G45" s="19">
        <v>43435</v>
      </c>
      <c r="H45" s="21">
        <v>23327</v>
      </c>
      <c r="I45" s="13">
        <f t="shared" si="10"/>
        <v>-6.0304543989687397E-2</v>
      </c>
      <c r="J45" s="37"/>
      <c r="K45" s="11"/>
    </row>
    <row r="46" spans="1:11" ht="15" x14ac:dyDescent="0.25">
      <c r="A46" s="40"/>
      <c r="B46" s="40"/>
      <c r="C46" s="40"/>
      <c r="D46" s="42">
        <f>SUM(D35:D45)</f>
        <v>10000</v>
      </c>
      <c r="E46" s="89"/>
      <c r="F46" s="40"/>
      <c r="G46" s="40"/>
      <c r="H46" s="40"/>
      <c r="I46" s="40"/>
      <c r="J46" s="42">
        <f>SUM(J35:J45)</f>
        <v>10000</v>
      </c>
      <c r="K46" s="44"/>
    </row>
    <row r="48" spans="1:11" ht="18.75" x14ac:dyDescent="0.3">
      <c r="A48" s="122" t="s">
        <v>1313</v>
      </c>
      <c r="B48" s="118"/>
      <c r="C48" s="118"/>
      <c r="D48" s="118"/>
      <c r="E48" s="119"/>
      <c r="F48" s="40"/>
      <c r="G48" s="77"/>
      <c r="H48" s="77"/>
      <c r="I48" s="77"/>
      <c r="J48" s="77"/>
      <c r="K48" s="77"/>
    </row>
    <row r="49" spans="1:11" ht="15" x14ac:dyDescent="0.25">
      <c r="A49" s="79" t="s">
        <v>5</v>
      </c>
      <c r="B49" s="80" t="s">
        <v>1</v>
      </c>
      <c r="C49" s="17" t="s">
        <v>7</v>
      </c>
      <c r="D49" s="82" t="s">
        <v>3</v>
      </c>
      <c r="E49" s="18" t="s">
        <v>4</v>
      </c>
      <c r="F49" s="84"/>
      <c r="G49" s="15" t="s">
        <v>5</v>
      </c>
      <c r="H49" s="16" t="s">
        <v>6</v>
      </c>
      <c r="I49" s="17" t="s">
        <v>7</v>
      </c>
      <c r="J49" s="18" t="s">
        <v>3</v>
      </c>
      <c r="K49" s="18" t="s">
        <v>4</v>
      </c>
    </row>
    <row r="50" spans="1:11" ht="15" x14ac:dyDescent="0.25">
      <c r="A50" s="5">
        <v>39783</v>
      </c>
      <c r="B50" s="86">
        <v>3.37</v>
      </c>
      <c r="C50" s="13"/>
      <c r="D50" s="7">
        <v>1000</v>
      </c>
      <c r="E50" s="8">
        <f>(D50)+(D50*C51)</f>
        <v>1305.6379821958458</v>
      </c>
      <c r="F50" s="84"/>
      <c r="G50" s="19">
        <v>39783</v>
      </c>
      <c r="H50" s="20">
        <v>8515</v>
      </c>
      <c r="I50" s="13"/>
      <c r="J50" s="7">
        <v>1000</v>
      </c>
      <c r="K50" s="8">
        <f>(J50)+(J50*I51)</f>
        <v>1229.7122724603641</v>
      </c>
    </row>
    <row r="51" spans="1:11" ht="15" x14ac:dyDescent="0.25">
      <c r="A51" s="5">
        <v>40148</v>
      </c>
      <c r="B51" s="86">
        <v>4.4000000000000004</v>
      </c>
      <c r="C51" s="13">
        <f t="shared" ref="C51:C60" si="12">(B51-B50)/B50</f>
        <v>0.30563798219584576</v>
      </c>
      <c r="D51" s="7">
        <v>1000</v>
      </c>
      <c r="E51" s="8">
        <f t="shared" ref="E51:E59" si="13">(E50+D51)+(E50+D51)*C52</f>
        <v>3741.4216347450765</v>
      </c>
      <c r="F51" s="84"/>
      <c r="G51" s="19">
        <v>40148</v>
      </c>
      <c r="H51" s="21">
        <v>10471</v>
      </c>
      <c r="I51" s="13">
        <f t="shared" ref="I51:I60" si="14">(H51-H50)/H50</f>
        <v>0.22971227246036408</v>
      </c>
      <c r="J51" s="7">
        <v>1000</v>
      </c>
      <c r="K51" s="8">
        <f t="shared" ref="K51:K59" si="15">(K50+J51)+(K50+J51)*I52</f>
        <v>2446.9127803306319</v>
      </c>
    </row>
    <row r="52" spans="1:11" ht="15" x14ac:dyDescent="0.25">
      <c r="A52" s="5">
        <v>40513</v>
      </c>
      <c r="B52" s="86">
        <v>7.14</v>
      </c>
      <c r="C52" s="13">
        <f t="shared" si="12"/>
        <v>0.62272727272727257</v>
      </c>
      <c r="D52" s="7">
        <v>1000</v>
      </c>
      <c r="E52" s="8">
        <f t="shared" si="13"/>
        <v>5505.0959876802081</v>
      </c>
      <c r="F52" s="84"/>
      <c r="G52" s="19">
        <v>40513</v>
      </c>
      <c r="H52" s="21">
        <v>11491</v>
      </c>
      <c r="I52" s="13">
        <f t="shared" si="14"/>
        <v>9.741189953204088E-2</v>
      </c>
      <c r="J52" s="7">
        <v>1000</v>
      </c>
      <c r="K52" s="8">
        <f t="shared" si="15"/>
        <v>3664.6883158384239</v>
      </c>
    </row>
    <row r="53" spans="1:11" ht="15" x14ac:dyDescent="0.25">
      <c r="A53" s="5">
        <v>40878</v>
      </c>
      <c r="B53" s="86">
        <v>8.2899999999999991</v>
      </c>
      <c r="C53" s="13">
        <f t="shared" si="12"/>
        <v>0.16106442577030805</v>
      </c>
      <c r="D53" s="7">
        <v>1000</v>
      </c>
      <c r="E53" s="8">
        <f t="shared" si="13"/>
        <v>6662.0343709776807</v>
      </c>
      <c r="F53" s="84"/>
      <c r="G53" s="19">
        <v>40878</v>
      </c>
      <c r="H53" s="21">
        <v>12217</v>
      </c>
      <c r="I53" s="13">
        <f t="shared" si="14"/>
        <v>6.3179879906013398E-2</v>
      </c>
      <c r="J53" s="7">
        <v>1000</v>
      </c>
      <c r="K53" s="8">
        <f t="shared" si="15"/>
        <v>5022.8349672468257</v>
      </c>
    </row>
    <row r="54" spans="1:11" ht="15" x14ac:dyDescent="0.25">
      <c r="A54" s="5">
        <v>41244</v>
      </c>
      <c r="B54" s="86">
        <v>8.49</v>
      </c>
      <c r="C54" s="13">
        <f t="shared" si="12"/>
        <v>2.4125452352231735E-2</v>
      </c>
      <c r="D54" s="7">
        <v>1000</v>
      </c>
      <c r="E54" s="8">
        <f t="shared" si="13"/>
        <v>10874.854437017791</v>
      </c>
      <c r="F54" s="84"/>
      <c r="G54" s="19">
        <v>41244</v>
      </c>
      <c r="H54" s="21">
        <v>13155</v>
      </c>
      <c r="I54" s="13">
        <f t="shared" si="14"/>
        <v>7.6778259801915369E-2</v>
      </c>
      <c r="J54" s="7">
        <v>1000</v>
      </c>
      <c r="K54" s="8">
        <f t="shared" si="15"/>
        <v>7213.2090390705998</v>
      </c>
    </row>
    <row r="55" spans="1:11" ht="15" x14ac:dyDescent="0.25">
      <c r="A55" s="5">
        <v>41609</v>
      </c>
      <c r="B55" s="86">
        <v>12.05</v>
      </c>
      <c r="C55" s="13">
        <f t="shared" si="12"/>
        <v>0.41931684334511193</v>
      </c>
      <c r="D55" s="7">
        <v>1000</v>
      </c>
      <c r="E55" s="8">
        <f t="shared" si="13"/>
        <v>13402.325339704727</v>
      </c>
      <c r="F55" s="84"/>
      <c r="G55" s="19">
        <v>41609</v>
      </c>
      <c r="H55" s="21">
        <v>15755</v>
      </c>
      <c r="I55" s="13">
        <f t="shared" si="14"/>
        <v>0.1976434815659445</v>
      </c>
      <c r="J55" s="7">
        <v>1000</v>
      </c>
      <c r="K55" s="8">
        <f t="shared" si="15"/>
        <v>9411.1750417227249</v>
      </c>
    </row>
    <row r="56" spans="1:11" ht="15" x14ac:dyDescent="0.25">
      <c r="A56" s="5">
        <v>41974</v>
      </c>
      <c r="B56" s="86">
        <v>13.6</v>
      </c>
      <c r="C56" s="13">
        <f t="shared" si="12"/>
        <v>0.12863070539419078</v>
      </c>
      <c r="D56" s="7">
        <v>1000</v>
      </c>
      <c r="E56" s="8">
        <f t="shared" si="13"/>
        <v>17272.200462542947</v>
      </c>
      <c r="F56" s="84"/>
      <c r="G56" s="19">
        <v>41974</v>
      </c>
      <c r="H56" s="21">
        <v>18053</v>
      </c>
      <c r="I56" s="13">
        <f t="shared" si="14"/>
        <v>0.14585845763249761</v>
      </c>
      <c r="J56" s="7">
        <v>1000</v>
      </c>
      <c r="K56" s="8">
        <f t="shared" si="15"/>
        <v>10049.007095885365</v>
      </c>
    </row>
    <row r="57" spans="1:11" ht="15" x14ac:dyDescent="0.25">
      <c r="A57" s="5">
        <v>42339</v>
      </c>
      <c r="B57" s="86">
        <v>16.309999999999999</v>
      </c>
      <c r="C57" s="13">
        <f t="shared" si="12"/>
        <v>0.19926470588235287</v>
      </c>
      <c r="D57" s="7">
        <v>1000</v>
      </c>
      <c r="E57" s="8">
        <f t="shared" si="13"/>
        <v>24355.465239465586</v>
      </c>
      <c r="F57" s="84"/>
      <c r="G57" s="19">
        <v>42339</v>
      </c>
      <c r="H57" s="21">
        <v>17425</v>
      </c>
      <c r="I57" s="13">
        <f t="shared" si="14"/>
        <v>-3.4786462083864177E-2</v>
      </c>
      <c r="J57" s="7">
        <v>1000</v>
      </c>
      <c r="K57" s="8">
        <f t="shared" si="15"/>
        <v>12658.325891257362</v>
      </c>
    </row>
    <row r="58" spans="1:11" ht="15" x14ac:dyDescent="0.25">
      <c r="A58" s="5">
        <v>42705</v>
      </c>
      <c r="B58" s="86">
        <v>21.74</v>
      </c>
      <c r="C58" s="13">
        <f t="shared" si="12"/>
        <v>0.33292458614347026</v>
      </c>
      <c r="D58" s="7">
        <v>1000</v>
      </c>
      <c r="E58" s="8">
        <f t="shared" si="13"/>
        <v>35513.97960173538</v>
      </c>
      <c r="F58" s="84"/>
      <c r="G58" s="19">
        <v>42705</v>
      </c>
      <c r="H58" s="21">
        <v>19963</v>
      </c>
      <c r="I58" s="13">
        <f t="shared" si="14"/>
        <v>0.14565279770444764</v>
      </c>
      <c r="J58" s="7">
        <v>1000</v>
      </c>
      <c r="K58" s="8">
        <f t="shared" si="15"/>
        <v>16984.134745507828</v>
      </c>
    </row>
    <row r="59" spans="1:11" ht="15" x14ac:dyDescent="0.25">
      <c r="A59" s="5">
        <v>43070</v>
      </c>
      <c r="B59" s="86">
        <v>30.45</v>
      </c>
      <c r="C59" s="13">
        <f t="shared" si="12"/>
        <v>0.40064397424103043</v>
      </c>
      <c r="D59" s="7">
        <v>1000</v>
      </c>
      <c r="E59" s="87">
        <f t="shared" si="13"/>
        <v>43169.236967568926</v>
      </c>
      <c r="F59" s="84"/>
      <c r="G59" s="19">
        <v>43070</v>
      </c>
      <c r="H59" s="21">
        <v>24824</v>
      </c>
      <c r="I59" s="13">
        <f t="shared" si="14"/>
        <v>0.24350047588037871</v>
      </c>
      <c r="J59" s="7">
        <v>1000</v>
      </c>
      <c r="K59" s="36">
        <f t="shared" si="15"/>
        <v>16899.609700630885</v>
      </c>
    </row>
    <row r="60" spans="1:11" ht="15" x14ac:dyDescent="0.25">
      <c r="A60" s="5">
        <v>43435</v>
      </c>
      <c r="B60" s="86">
        <v>36</v>
      </c>
      <c r="C60" s="13">
        <f t="shared" si="12"/>
        <v>0.18226600985221678</v>
      </c>
      <c r="D60" s="10"/>
      <c r="E60" s="88"/>
      <c r="F60" s="84"/>
      <c r="G60" s="19">
        <v>43435</v>
      </c>
      <c r="H60" s="21">
        <v>23327</v>
      </c>
      <c r="I60" s="13">
        <f t="shared" si="14"/>
        <v>-6.0304543989687397E-2</v>
      </c>
      <c r="J60" s="37"/>
      <c r="K60" s="11"/>
    </row>
    <row r="61" spans="1:11" ht="15" x14ac:dyDescent="0.25">
      <c r="A61" s="40"/>
      <c r="B61" s="40"/>
      <c r="C61" s="40"/>
      <c r="D61" s="42">
        <f>SUM(D50:D60)</f>
        <v>10000</v>
      </c>
      <c r="E61" s="89"/>
      <c r="F61" s="40"/>
      <c r="G61" s="40"/>
      <c r="H61" s="40"/>
      <c r="I61" s="40"/>
      <c r="J61" s="42">
        <f>SUM(J50:J60)</f>
        <v>10000</v>
      </c>
      <c r="K61" s="44"/>
    </row>
    <row r="63" spans="1:11" ht="18.75" x14ac:dyDescent="0.3">
      <c r="A63" s="122" t="s">
        <v>1317</v>
      </c>
      <c r="B63" s="118"/>
      <c r="C63" s="118"/>
      <c r="D63" s="118"/>
      <c r="E63" s="119"/>
      <c r="F63" s="40"/>
      <c r="G63" s="77"/>
      <c r="H63" s="77"/>
      <c r="I63" s="77"/>
      <c r="J63" s="77"/>
      <c r="K63" s="77"/>
    </row>
    <row r="64" spans="1:11" ht="15" x14ac:dyDescent="0.25">
      <c r="A64" s="79" t="s">
        <v>5</v>
      </c>
      <c r="B64" s="80" t="s">
        <v>1</v>
      </c>
      <c r="C64" s="17" t="s">
        <v>7</v>
      </c>
      <c r="D64" s="82" t="s">
        <v>3</v>
      </c>
      <c r="E64" s="18" t="s">
        <v>4</v>
      </c>
      <c r="F64" s="84"/>
      <c r="G64" s="15" t="s">
        <v>5</v>
      </c>
      <c r="H64" s="16" t="s">
        <v>6</v>
      </c>
      <c r="I64" s="17" t="s">
        <v>7</v>
      </c>
      <c r="J64" s="18" t="s">
        <v>3</v>
      </c>
      <c r="K64" s="18" t="s">
        <v>4</v>
      </c>
    </row>
    <row r="65" spans="1:11" ht="15" x14ac:dyDescent="0.25">
      <c r="A65" s="5">
        <v>39783</v>
      </c>
      <c r="B65" s="86">
        <v>22.44</v>
      </c>
      <c r="C65" s="13"/>
      <c r="D65" s="7">
        <v>1000</v>
      </c>
      <c r="E65" s="8">
        <f>(D65)+(D65*C66)</f>
        <v>1129.2335115864528</v>
      </c>
      <c r="F65" s="84"/>
      <c r="G65" s="19">
        <v>39783</v>
      </c>
      <c r="H65" s="20">
        <v>8515</v>
      </c>
      <c r="I65" s="13"/>
      <c r="J65" s="7">
        <v>1000</v>
      </c>
      <c r="K65" s="8">
        <f>(J65)+(J65*I66)</f>
        <v>1229.7122724603641</v>
      </c>
    </row>
    <row r="66" spans="1:11" ht="15" x14ac:dyDescent="0.25">
      <c r="A66" s="5">
        <v>40148</v>
      </c>
      <c r="B66" s="86">
        <v>25.34</v>
      </c>
      <c r="C66" s="13">
        <f t="shared" ref="C66:C75" si="16">(B66-B65)/B65</f>
        <v>0.12923351158645269</v>
      </c>
      <c r="D66" s="7">
        <v>1000</v>
      </c>
      <c r="E66" s="8">
        <f t="shared" ref="E66:E74" si="17">(E65+D66)+(E65+D66)*C67</f>
        <v>2411.5628169901811</v>
      </c>
      <c r="F66" s="84"/>
      <c r="G66" s="19">
        <v>40148</v>
      </c>
      <c r="H66" s="21">
        <v>10471</v>
      </c>
      <c r="I66" s="13">
        <f t="shared" ref="I66:I75" si="18">(H66-H65)/H65</f>
        <v>0.22971227246036408</v>
      </c>
      <c r="J66" s="7">
        <v>1000</v>
      </c>
      <c r="K66" s="8">
        <f t="shared" ref="K66:K74" si="19">(K65+J66)+(K65+J66)*I67</f>
        <v>2446.9127803306319</v>
      </c>
    </row>
    <row r="67" spans="1:11" ht="15" x14ac:dyDescent="0.25">
      <c r="A67" s="5">
        <v>40513</v>
      </c>
      <c r="B67" s="86">
        <v>28.7</v>
      </c>
      <c r="C67" s="13">
        <f t="shared" si="16"/>
        <v>0.13259668508287289</v>
      </c>
      <c r="D67" s="7">
        <v>1000</v>
      </c>
      <c r="E67" s="8">
        <f t="shared" si="17"/>
        <v>3148.8605931034808</v>
      </c>
      <c r="F67" s="84"/>
      <c r="G67" s="19">
        <v>40513</v>
      </c>
      <c r="H67" s="21">
        <v>11491</v>
      </c>
      <c r="I67" s="13">
        <f t="shared" si="18"/>
        <v>9.741189953204088E-2</v>
      </c>
      <c r="J67" s="7">
        <v>1000</v>
      </c>
      <c r="K67" s="8">
        <f t="shared" si="19"/>
        <v>3664.6883158384239</v>
      </c>
    </row>
    <row r="68" spans="1:11" ht="15" x14ac:dyDescent="0.25">
      <c r="A68" s="5">
        <v>40878</v>
      </c>
      <c r="B68" s="86">
        <v>26.49</v>
      </c>
      <c r="C68" s="13">
        <f t="shared" si="16"/>
        <v>-7.7003484320557522E-2</v>
      </c>
      <c r="D68" s="7">
        <v>1000</v>
      </c>
      <c r="E68" s="8">
        <f t="shared" si="17"/>
        <v>4465.2327485609758</v>
      </c>
      <c r="F68" s="84"/>
      <c r="G68" s="19">
        <v>40878</v>
      </c>
      <c r="H68" s="21">
        <v>12217</v>
      </c>
      <c r="I68" s="13">
        <f t="shared" si="18"/>
        <v>6.3179879906013398E-2</v>
      </c>
      <c r="J68" s="7">
        <v>1000</v>
      </c>
      <c r="K68" s="8">
        <f t="shared" si="19"/>
        <v>5022.8349672468257</v>
      </c>
    </row>
    <row r="69" spans="1:11" ht="15" x14ac:dyDescent="0.25">
      <c r="A69" s="5">
        <v>41244</v>
      </c>
      <c r="B69" s="86">
        <v>28.51</v>
      </c>
      <c r="C69" s="13">
        <f t="shared" si="16"/>
        <v>7.6255190637976714E-2</v>
      </c>
      <c r="D69" s="7">
        <v>1000</v>
      </c>
      <c r="E69" s="8">
        <f t="shared" si="17"/>
        <v>7472.2824461208984</v>
      </c>
      <c r="F69" s="84"/>
      <c r="G69" s="19">
        <v>41244</v>
      </c>
      <c r="H69" s="21">
        <v>13155</v>
      </c>
      <c r="I69" s="13">
        <f t="shared" si="18"/>
        <v>7.6778259801915369E-2</v>
      </c>
      <c r="J69" s="7">
        <v>1000</v>
      </c>
      <c r="K69" s="8">
        <f t="shared" si="19"/>
        <v>7213.2090390705998</v>
      </c>
    </row>
    <row r="70" spans="1:11" ht="15" x14ac:dyDescent="0.25">
      <c r="A70" s="5">
        <v>41609</v>
      </c>
      <c r="B70" s="86">
        <v>38.979999999999997</v>
      </c>
      <c r="C70" s="13">
        <f t="shared" si="16"/>
        <v>0.36723956506488931</v>
      </c>
      <c r="D70" s="7">
        <v>1000</v>
      </c>
      <c r="E70" s="8">
        <f t="shared" si="17"/>
        <v>10021.984186522182</v>
      </c>
      <c r="F70" s="84"/>
      <c r="G70" s="19">
        <v>41609</v>
      </c>
      <c r="H70" s="21">
        <v>15755</v>
      </c>
      <c r="I70" s="13">
        <f t="shared" si="18"/>
        <v>0.1976434815659445</v>
      </c>
      <c r="J70" s="7">
        <v>1000</v>
      </c>
      <c r="K70" s="8">
        <f t="shared" si="19"/>
        <v>9411.1750417227249</v>
      </c>
    </row>
    <row r="71" spans="1:11" ht="15" x14ac:dyDescent="0.25">
      <c r="A71" s="5">
        <v>41974</v>
      </c>
      <c r="B71" s="86">
        <v>46.11</v>
      </c>
      <c r="C71" s="13">
        <f t="shared" si="16"/>
        <v>0.18291431503335051</v>
      </c>
      <c r="D71" s="7">
        <v>1000</v>
      </c>
      <c r="E71" s="8">
        <f t="shared" si="17"/>
        <v>11813.195803468365</v>
      </c>
      <c r="F71" s="84"/>
      <c r="G71" s="19">
        <v>41974</v>
      </c>
      <c r="H71" s="21">
        <v>18053</v>
      </c>
      <c r="I71" s="13">
        <f t="shared" si="18"/>
        <v>0.14585845763249761</v>
      </c>
      <c r="J71" s="7">
        <v>1000</v>
      </c>
      <c r="K71" s="8">
        <f t="shared" si="19"/>
        <v>10049.007095885365</v>
      </c>
    </row>
    <row r="72" spans="1:11" ht="15" x14ac:dyDescent="0.25">
      <c r="A72" s="5">
        <v>42339</v>
      </c>
      <c r="B72" s="86">
        <v>49.42</v>
      </c>
      <c r="C72" s="13">
        <f t="shared" si="16"/>
        <v>7.1784862285838261E-2</v>
      </c>
      <c r="D72" s="7">
        <v>1000</v>
      </c>
      <c r="E72" s="8">
        <f t="shared" si="17"/>
        <v>17601.939763202492</v>
      </c>
      <c r="F72" s="84"/>
      <c r="G72" s="19">
        <v>42339</v>
      </c>
      <c r="H72" s="21">
        <v>17425</v>
      </c>
      <c r="I72" s="13">
        <f t="shared" si="18"/>
        <v>-3.4786462083864177E-2</v>
      </c>
      <c r="J72" s="7">
        <v>1000</v>
      </c>
      <c r="K72" s="8">
        <f t="shared" si="19"/>
        <v>12658.325891257362</v>
      </c>
    </row>
    <row r="73" spans="1:11" ht="15" x14ac:dyDescent="0.25">
      <c r="A73" s="5">
        <v>42705</v>
      </c>
      <c r="B73" s="86">
        <v>67.89</v>
      </c>
      <c r="C73" s="13">
        <f t="shared" si="16"/>
        <v>0.37373532982598134</v>
      </c>
      <c r="D73" s="7">
        <v>1000</v>
      </c>
      <c r="E73" s="8">
        <f t="shared" si="17"/>
        <v>23150.359266357023</v>
      </c>
      <c r="F73" s="84"/>
      <c r="G73" s="19">
        <v>42705</v>
      </c>
      <c r="H73" s="21">
        <v>19963</v>
      </c>
      <c r="I73" s="13">
        <f t="shared" si="18"/>
        <v>0.14565279770444764</v>
      </c>
      <c r="J73" s="7">
        <v>1000</v>
      </c>
      <c r="K73" s="8">
        <f t="shared" si="19"/>
        <v>16984.134745507828</v>
      </c>
    </row>
    <row r="74" spans="1:11" ht="15" x14ac:dyDescent="0.25">
      <c r="A74" s="5">
        <v>43070</v>
      </c>
      <c r="B74" s="86">
        <v>84.49</v>
      </c>
      <c r="C74" s="13">
        <f t="shared" si="16"/>
        <v>0.24451318309029305</v>
      </c>
      <c r="D74" s="7">
        <v>1000</v>
      </c>
      <c r="E74" s="87">
        <f t="shared" si="17"/>
        <v>25436.625294272832</v>
      </c>
      <c r="F74" s="84"/>
      <c r="G74" s="19">
        <v>43070</v>
      </c>
      <c r="H74" s="21">
        <v>24824</v>
      </c>
      <c r="I74" s="13">
        <f t="shared" si="18"/>
        <v>0.24350047588037871</v>
      </c>
      <c r="J74" s="7">
        <v>1000</v>
      </c>
      <c r="K74" s="36">
        <f t="shared" si="19"/>
        <v>16899.609700630885</v>
      </c>
    </row>
    <row r="75" spans="1:11" ht="15" x14ac:dyDescent="0.25">
      <c r="A75" s="5">
        <v>43435</v>
      </c>
      <c r="B75" s="86">
        <v>88.99</v>
      </c>
      <c r="C75" s="13">
        <f t="shared" si="16"/>
        <v>5.3260740916084744E-2</v>
      </c>
      <c r="D75" s="10"/>
      <c r="E75" s="88"/>
      <c r="F75" s="84"/>
      <c r="G75" s="19">
        <v>43435</v>
      </c>
      <c r="H75" s="21">
        <v>23327</v>
      </c>
      <c r="I75" s="13">
        <f t="shared" si="18"/>
        <v>-6.0304543989687397E-2</v>
      </c>
      <c r="J75" s="37"/>
      <c r="K75" s="11"/>
    </row>
    <row r="76" spans="1:11" ht="15" x14ac:dyDescent="0.25">
      <c r="A76" s="40"/>
      <c r="B76" s="40"/>
      <c r="C76" s="40"/>
      <c r="D76" s="42">
        <f>SUM(D65:D75)</f>
        <v>10000</v>
      </c>
      <c r="E76" s="89"/>
      <c r="F76" s="40"/>
      <c r="G76" s="40"/>
      <c r="H76" s="40"/>
      <c r="I76" s="40"/>
      <c r="J76" s="42">
        <f>SUM(J65:J75)</f>
        <v>10000</v>
      </c>
      <c r="K76" s="44"/>
    </row>
    <row r="78" spans="1:11" ht="18.75" x14ac:dyDescent="0.3">
      <c r="A78" s="122" t="s">
        <v>1319</v>
      </c>
      <c r="B78" s="118"/>
      <c r="C78" s="118"/>
      <c r="D78" s="118"/>
      <c r="E78" s="119"/>
      <c r="F78" s="40"/>
      <c r="G78" s="77"/>
      <c r="H78" s="77"/>
      <c r="I78" s="77"/>
      <c r="J78" s="77"/>
      <c r="K78" s="77"/>
    </row>
    <row r="79" spans="1:11" ht="15" x14ac:dyDescent="0.25">
      <c r="A79" s="79" t="s">
        <v>5</v>
      </c>
      <c r="B79" s="80" t="s">
        <v>1</v>
      </c>
      <c r="C79" s="17" t="s">
        <v>7</v>
      </c>
      <c r="D79" s="82" t="s">
        <v>3</v>
      </c>
      <c r="E79" s="18" t="s">
        <v>4</v>
      </c>
      <c r="F79" s="84"/>
      <c r="G79" s="15" t="s">
        <v>5</v>
      </c>
      <c r="H79" s="16" t="s">
        <v>6</v>
      </c>
      <c r="I79" s="17" t="s">
        <v>7</v>
      </c>
      <c r="J79" s="18" t="s">
        <v>3</v>
      </c>
      <c r="K79" s="18" t="s">
        <v>4</v>
      </c>
    </row>
    <row r="80" spans="1:11" ht="15" x14ac:dyDescent="0.25">
      <c r="A80" s="5">
        <v>39783</v>
      </c>
      <c r="B80" s="86">
        <v>16.170000000000002</v>
      </c>
      <c r="C80" s="13"/>
      <c r="D80" s="7">
        <v>1000</v>
      </c>
      <c r="E80" s="8">
        <f>(D80)+(D80*C81)</f>
        <v>1292.517006802721</v>
      </c>
      <c r="F80" s="84"/>
      <c r="G80" s="19">
        <v>39783</v>
      </c>
      <c r="H80" s="20">
        <v>8515</v>
      </c>
      <c r="I80" s="13"/>
      <c r="J80" s="7">
        <v>1000</v>
      </c>
      <c r="K80" s="8">
        <f>(J80)+(J80*I81)</f>
        <v>1229.7122724603641</v>
      </c>
    </row>
    <row r="81" spans="1:11" ht="15" x14ac:dyDescent="0.25">
      <c r="A81" s="5">
        <v>40148</v>
      </c>
      <c r="B81" s="86">
        <v>20.9</v>
      </c>
      <c r="C81" s="13">
        <f t="shared" ref="C81:C90" si="20">(B81-B80)/B80</f>
        <v>0.29251700680272086</v>
      </c>
      <c r="D81" s="7">
        <v>1000</v>
      </c>
      <c r="E81" s="8">
        <f t="shared" ref="E81:E89" si="21">(E80+D81)+(E80+D81)*C82</f>
        <v>2496.5400514272696</v>
      </c>
      <c r="F81" s="84"/>
      <c r="G81" s="19">
        <v>40148</v>
      </c>
      <c r="H81" s="21">
        <v>10471</v>
      </c>
      <c r="I81" s="13">
        <f t="shared" ref="I81:I90" si="22">(H81-H80)/H80</f>
        <v>0.22971227246036408</v>
      </c>
      <c r="J81" s="7">
        <v>1000</v>
      </c>
      <c r="K81" s="8">
        <f t="shared" ref="K81:K89" si="23">(K80+J81)+(K80+J81)*I82</f>
        <v>2446.9127803306319</v>
      </c>
    </row>
    <row r="82" spans="1:11" ht="15" x14ac:dyDescent="0.25">
      <c r="A82" s="5">
        <v>40513</v>
      </c>
      <c r="B82" s="86">
        <v>22.76</v>
      </c>
      <c r="C82" s="13">
        <f t="shared" si="20"/>
        <v>8.8995215311004933E-2</v>
      </c>
      <c r="D82" s="7">
        <v>1000</v>
      </c>
      <c r="E82" s="8">
        <f t="shared" si="21"/>
        <v>3619.4412834633772</v>
      </c>
      <c r="F82" s="84"/>
      <c r="G82" s="19">
        <v>40513</v>
      </c>
      <c r="H82" s="21">
        <v>11491</v>
      </c>
      <c r="I82" s="13">
        <f t="shared" si="22"/>
        <v>9.741189953204088E-2</v>
      </c>
      <c r="J82" s="7">
        <v>1000</v>
      </c>
      <c r="K82" s="8">
        <f t="shared" si="23"/>
        <v>3664.6883158384239</v>
      </c>
    </row>
    <row r="83" spans="1:11" ht="15" x14ac:dyDescent="0.25">
      <c r="A83" s="5">
        <v>40878</v>
      </c>
      <c r="B83" s="86">
        <v>23.56</v>
      </c>
      <c r="C83" s="13">
        <f t="shared" si="20"/>
        <v>3.514938488576437E-2</v>
      </c>
      <c r="D83" s="7">
        <v>1000</v>
      </c>
      <c r="E83" s="8">
        <f t="shared" si="21"/>
        <v>5168.4410964386507</v>
      </c>
      <c r="F83" s="84"/>
      <c r="G83" s="19">
        <v>40878</v>
      </c>
      <c r="H83" s="21">
        <v>12217</v>
      </c>
      <c r="I83" s="13">
        <f t="shared" si="22"/>
        <v>6.3179879906013398E-2</v>
      </c>
      <c r="J83" s="7">
        <v>1000</v>
      </c>
      <c r="K83" s="8">
        <f t="shared" si="23"/>
        <v>5022.8349672468257</v>
      </c>
    </row>
    <row r="84" spans="1:11" ht="15" x14ac:dyDescent="0.25">
      <c r="A84" s="5">
        <v>41244</v>
      </c>
      <c r="B84" s="86">
        <v>26.36</v>
      </c>
      <c r="C84" s="13">
        <f t="shared" si="20"/>
        <v>0.11884550084889647</v>
      </c>
      <c r="D84" s="7">
        <v>1000</v>
      </c>
      <c r="E84" s="8">
        <f t="shared" si="21"/>
        <v>7277.6372571791371</v>
      </c>
      <c r="F84" s="84"/>
      <c r="G84" s="19">
        <v>41244</v>
      </c>
      <c r="H84" s="21">
        <v>13155</v>
      </c>
      <c r="I84" s="13">
        <f t="shared" si="22"/>
        <v>7.6778259801915369E-2</v>
      </c>
      <c r="J84" s="7">
        <v>1000</v>
      </c>
      <c r="K84" s="8">
        <f t="shared" si="23"/>
        <v>7213.2090390705998</v>
      </c>
    </row>
    <row r="85" spans="1:11" ht="15" x14ac:dyDescent="0.25">
      <c r="A85" s="5">
        <v>41609</v>
      </c>
      <c r="B85" s="86">
        <v>31.1</v>
      </c>
      <c r="C85" s="13">
        <f t="shared" si="20"/>
        <v>0.17981790591805774</v>
      </c>
      <c r="D85" s="7">
        <v>1000</v>
      </c>
      <c r="E85" s="8">
        <f t="shared" si="21"/>
        <v>9390.1942904591615</v>
      </c>
      <c r="F85" s="84"/>
      <c r="G85" s="19">
        <v>41609</v>
      </c>
      <c r="H85" s="21">
        <v>15755</v>
      </c>
      <c r="I85" s="13">
        <f t="shared" si="22"/>
        <v>0.1976434815659445</v>
      </c>
      <c r="J85" s="7">
        <v>1000</v>
      </c>
      <c r="K85" s="8">
        <f t="shared" si="23"/>
        <v>9411.1750417227249</v>
      </c>
    </row>
    <row r="86" spans="1:11" ht="15" x14ac:dyDescent="0.25">
      <c r="A86" s="5">
        <v>41974</v>
      </c>
      <c r="B86" s="86">
        <v>35.28</v>
      </c>
      <c r="C86" s="13">
        <f t="shared" si="20"/>
        <v>0.13440514469453374</v>
      </c>
      <c r="D86" s="7">
        <v>1000</v>
      </c>
      <c r="E86" s="8">
        <f t="shared" si="21"/>
        <v>11070.504630905893</v>
      </c>
      <c r="F86" s="84"/>
      <c r="G86" s="19">
        <v>41974</v>
      </c>
      <c r="H86" s="21">
        <v>18053</v>
      </c>
      <c r="I86" s="13">
        <f t="shared" si="22"/>
        <v>0.14585845763249761</v>
      </c>
      <c r="J86" s="7">
        <v>1000</v>
      </c>
      <c r="K86" s="8">
        <f t="shared" si="23"/>
        <v>10049.007095885365</v>
      </c>
    </row>
    <row r="87" spans="1:11" ht="15" x14ac:dyDescent="0.25">
      <c r="A87" s="5">
        <v>42339</v>
      </c>
      <c r="B87" s="86">
        <v>37.590000000000003</v>
      </c>
      <c r="C87" s="13">
        <f t="shared" si="20"/>
        <v>6.5476190476190535E-2</v>
      </c>
      <c r="D87" s="7">
        <v>1000</v>
      </c>
      <c r="E87" s="8">
        <f t="shared" si="21"/>
        <v>16749.069474542466</v>
      </c>
      <c r="F87" s="84"/>
      <c r="G87" s="19">
        <v>42339</v>
      </c>
      <c r="H87" s="21">
        <v>17425</v>
      </c>
      <c r="I87" s="13">
        <f t="shared" si="22"/>
        <v>-3.4786462083864177E-2</v>
      </c>
      <c r="J87" s="7">
        <v>1000</v>
      </c>
      <c r="K87" s="8">
        <f t="shared" si="23"/>
        <v>12658.325891257362</v>
      </c>
    </row>
    <row r="88" spans="1:11" ht="15" x14ac:dyDescent="0.25">
      <c r="A88" s="5">
        <v>42705</v>
      </c>
      <c r="B88" s="86">
        <v>52.16</v>
      </c>
      <c r="C88" s="13">
        <f t="shared" si="20"/>
        <v>0.38760308592710807</v>
      </c>
      <c r="D88" s="7">
        <v>1000</v>
      </c>
      <c r="E88" s="8">
        <f t="shared" si="21"/>
        <v>20086.801592834392</v>
      </c>
      <c r="F88" s="84"/>
      <c r="G88" s="19">
        <v>42705</v>
      </c>
      <c r="H88" s="21">
        <v>19963</v>
      </c>
      <c r="I88" s="13">
        <f t="shared" si="22"/>
        <v>0.14565279770444764</v>
      </c>
      <c r="J88" s="7">
        <v>1000</v>
      </c>
      <c r="K88" s="8">
        <f t="shared" si="23"/>
        <v>16984.134745507828</v>
      </c>
    </row>
    <row r="89" spans="1:11" ht="15" x14ac:dyDescent="0.25">
      <c r="A89" s="5">
        <v>43070</v>
      </c>
      <c r="B89" s="86">
        <v>59.03</v>
      </c>
      <c r="C89" s="13">
        <f t="shared" si="20"/>
        <v>0.13171012269938659</v>
      </c>
      <c r="D89" s="7">
        <v>1000</v>
      </c>
      <c r="E89" s="87">
        <f t="shared" si="21"/>
        <v>22244.200155612361</v>
      </c>
      <c r="F89" s="84"/>
      <c r="G89" s="19">
        <v>43070</v>
      </c>
      <c r="H89" s="21">
        <v>24824</v>
      </c>
      <c r="I89" s="13">
        <f t="shared" si="22"/>
        <v>0.24350047588037871</v>
      </c>
      <c r="J89" s="7">
        <v>1000</v>
      </c>
      <c r="K89" s="36">
        <f t="shared" si="23"/>
        <v>16899.609700630885</v>
      </c>
    </row>
    <row r="90" spans="1:11" ht="15" x14ac:dyDescent="0.25">
      <c r="A90" s="5">
        <v>43435</v>
      </c>
      <c r="B90" s="86">
        <v>62.27</v>
      </c>
      <c r="C90" s="13">
        <f t="shared" si="20"/>
        <v>5.4887345417584311E-2</v>
      </c>
      <c r="D90" s="10"/>
      <c r="E90" s="88"/>
      <c r="F90" s="84"/>
      <c r="G90" s="19">
        <v>43435</v>
      </c>
      <c r="H90" s="21">
        <v>23327</v>
      </c>
      <c r="I90" s="13">
        <f t="shared" si="22"/>
        <v>-6.0304543989687397E-2</v>
      </c>
      <c r="J90" s="37"/>
      <c r="K90" s="11"/>
    </row>
    <row r="91" spans="1:11" ht="15" x14ac:dyDescent="0.25">
      <c r="A91" s="40"/>
      <c r="B91" s="40"/>
      <c r="C91" s="40"/>
      <c r="D91" s="42">
        <f>SUM(D80:D90)</f>
        <v>10000</v>
      </c>
      <c r="E91" s="89"/>
      <c r="F91" s="40"/>
      <c r="G91" s="40"/>
      <c r="H91" s="40"/>
      <c r="I91" s="40"/>
      <c r="J91" s="42">
        <f>SUM(J80:J90)</f>
        <v>10000</v>
      </c>
      <c r="K91" s="44"/>
    </row>
    <row r="93" spans="1:11" ht="18.75" x14ac:dyDescent="0.3">
      <c r="A93" s="122" t="s">
        <v>1323</v>
      </c>
      <c r="B93" s="118"/>
      <c r="C93" s="118"/>
      <c r="D93" s="118"/>
      <c r="E93" s="119"/>
      <c r="F93" s="40"/>
      <c r="G93" s="77"/>
      <c r="H93" s="77"/>
      <c r="I93" s="77"/>
      <c r="J93" s="77"/>
      <c r="K93" s="77"/>
    </row>
    <row r="94" spans="1:11" ht="15" x14ac:dyDescent="0.25">
      <c r="A94" s="79" t="s">
        <v>5</v>
      </c>
      <c r="B94" s="80" t="s">
        <v>1</v>
      </c>
      <c r="C94" s="17" t="s">
        <v>7</v>
      </c>
      <c r="D94" s="82" t="s">
        <v>3</v>
      </c>
      <c r="E94" s="18" t="s">
        <v>4</v>
      </c>
      <c r="F94" s="84"/>
      <c r="G94" s="15" t="s">
        <v>5</v>
      </c>
      <c r="H94" s="16" t="s">
        <v>6</v>
      </c>
      <c r="I94" s="17" t="s">
        <v>7</v>
      </c>
      <c r="J94" s="18" t="s">
        <v>3</v>
      </c>
      <c r="K94" s="18" t="s">
        <v>4</v>
      </c>
    </row>
    <row r="95" spans="1:11" ht="15" x14ac:dyDescent="0.25">
      <c r="A95" s="5">
        <v>39783</v>
      </c>
      <c r="B95" s="86">
        <v>13.85</v>
      </c>
      <c r="C95" s="13"/>
      <c r="D95" s="7">
        <v>1000</v>
      </c>
      <c r="E95" s="8">
        <f>(D95)+(D95*C96)</f>
        <v>1612.274368231047</v>
      </c>
      <c r="F95" s="84"/>
      <c r="G95" s="19">
        <v>39783</v>
      </c>
      <c r="H95" s="20">
        <v>8515</v>
      </c>
      <c r="I95" s="13"/>
      <c r="J95" s="7">
        <v>1000</v>
      </c>
      <c r="K95" s="8">
        <f>(J95)+(J95*I96)</f>
        <v>1229.7122724603641</v>
      </c>
    </row>
    <row r="96" spans="1:11" ht="15" x14ac:dyDescent="0.25">
      <c r="A96" s="5">
        <v>40148</v>
      </c>
      <c r="B96" s="86">
        <v>22.33</v>
      </c>
      <c r="C96" s="13">
        <f t="shared" ref="C96:C105" si="24">(B96-B95)/B95</f>
        <v>0.61227436823104686</v>
      </c>
      <c r="D96" s="7">
        <v>1000</v>
      </c>
      <c r="E96" s="8">
        <f t="shared" ref="E96:E104" si="25">(E95+D96)+(E95+D96)*C97</f>
        <v>3052.1378534325131</v>
      </c>
      <c r="F96" s="84"/>
      <c r="G96" s="19">
        <v>40148</v>
      </c>
      <c r="H96" s="21">
        <v>10471</v>
      </c>
      <c r="I96" s="13">
        <f t="shared" ref="I96:I105" si="26">(H96-H95)/H95</f>
        <v>0.22971227246036408</v>
      </c>
      <c r="J96" s="7">
        <v>1000</v>
      </c>
      <c r="K96" s="8">
        <f t="shared" ref="K96:K104" si="27">(K95+J96)+(K95+J96)*I97</f>
        <v>2446.9127803306319</v>
      </c>
    </row>
    <row r="97" spans="1:11" ht="15" x14ac:dyDescent="0.25">
      <c r="A97" s="5">
        <v>40513</v>
      </c>
      <c r="B97" s="86">
        <v>26.09</v>
      </c>
      <c r="C97" s="13">
        <f t="shared" si="24"/>
        <v>0.16838334079713399</v>
      </c>
      <c r="D97" s="7">
        <v>1000</v>
      </c>
      <c r="E97" s="8">
        <f t="shared" si="25"/>
        <v>3871.9738093550231</v>
      </c>
      <c r="F97" s="84"/>
      <c r="G97" s="19">
        <v>40513</v>
      </c>
      <c r="H97" s="21">
        <v>11491</v>
      </c>
      <c r="I97" s="13">
        <f t="shared" si="26"/>
        <v>9.741189953204088E-2</v>
      </c>
      <c r="J97" s="7">
        <v>1000</v>
      </c>
      <c r="K97" s="8">
        <f t="shared" si="27"/>
        <v>3664.6883158384239</v>
      </c>
    </row>
    <row r="98" spans="1:11" ht="15" x14ac:dyDescent="0.25">
      <c r="A98" s="5">
        <v>40878</v>
      </c>
      <c r="B98" s="86">
        <v>24.93</v>
      </c>
      <c r="C98" s="13">
        <f t="shared" si="24"/>
        <v>-4.4461479494059035E-2</v>
      </c>
      <c r="D98" s="7">
        <v>1000</v>
      </c>
      <c r="E98" s="8">
        <f t="shared" si="25"/>
        <v>5563.7823647147015</v>
      </c>
      <c r="F98" s="84"/>
      <c r="G98" s="19">
        <v>40878</v>
      </c>
      <c r="H98" s="21">
        <v>12217</v>
      </c>
      <c r="I98" s="13">
        <f t="shared" si="26"/>
        <v>6.3179879906013398E-2</v>
      </c>
      <c r="J98" s="7">
        <v>1000</v>
      </c>
      <c r="K98" s="8">
        <f t="shared" si="27"/>
        <v>5022.8349672468257</v>
      </c>
    </row>
    <row r="99" spans="1:11" ht="15" x14ac:dyDescent="0.25">
      <c r="A99" s="5">
        <v>41244</v>
      </c>
      <c r="B99" s="86">
        <v>28.47</v>
      </c>
      <c r="C99" s="13">
        <f t="shared" si="24"/>
        <v>0.14199759326113112</v>
      </c>
      <c r="D99" s="7">
        <v>1000</v>
      </c>
      <c r="E99" s="8">
        <f t="shared" si="25"/>
        <v>8816.264054327019</v>
      </c>
      <c r="F99" s="84"/>
      <c r="G99" s="19">
        <v>41244</v>
      </c>
      <c r="H99" s="21">
        <v>13155</v>
      </c>
      <c r="I99" s="13">
        <f t="shared" si="26"/>
        <v>7.6778259801915369E-2</v>
      </c>
      <c r="J99" s="7">
        <v>1000</v>
      </c>
      <c r="K99" s="8">
        <f t="shared" si="27"/>
        <v>7213.2090390705998</v>
      </c>
    </row>
    <row r="100" spans="1:11" ht="15" x14ac:dyDescent="0.25">
      <c r="A100" s="5">
        <v>41609</v>
      </c>
      <c r="B100" s="86">
        <v>38.24</v>
      </c>
      <c r="C100" s="13">
        <f t="shared" si="24"/>
        <v>0.34316824727783646</v>
      </c>
      <c r="D100" s="7">
        <v>1000</v>
      </c>
      <c r="E100" s="8">
        <f t="shared" si="25"/>
        <v>13856.745126897815</v>
      </c>
      <c r="F100" s="84"/>
      <c r="G100" s="19">
        <v>41609</v>
      </c>
      <c r="H100" s="21">
        <v>15755</v>
      </c>
      <c r="I100" s="13">
        <f t="shared" si="26"/>
        <v>0.1976434815659445</v>
      </c>
      <c r="J100" s="7">
        <v>1000</v>
      </c>
      <c r="K100" s="8">
        <f t="shared" si="27"/>
        <v>9411.1750417227249</v>
      </c>
    </row>
    <row r="101" spans="1:11" ht="15" x14ac:dyDescent="0.25">
      <c r="A101" s="5">
        <v>41974</v>
      </c>
      <c r="B101" s="86">
        <v>53.98</v>
      </c>
      <c r="C101" s="13">
        <f t="shared" si="24"/>
        <v>0.4116108786610877</v>
      </c>
      <c r="D101" s="7">
        <v>1000</v>
      </c>
      <c r="E101" s="8">
        <f t="shared" si="25"/>
        <v>12167.77884513065</v>
      </c>
      <c r="F101" s="84"/>
      <c r="G101" s="19">
        <v>41974</v>
      </c>
      <c r="H101" s="21">
        <v>18053</v>
      </c>
      <c r="I101" s="13">
        <f t="shared" si="26"/>
        <v>0.14585845763249761</v>
      </c>
      <c r="J101" s="7">
        <v>1000</v>
      </c>
      <c r="K101" s="8">
        <f t="shared" si="27"/>
        <v>10049.007095885365</v>
      </c>
    </row>
    <row r="102" spans="1:11" ht="15" x14ac:dyDescent="0.25">
      <c r="A102" s="5">
        <v>42339</v>
      </c>
      <c r="B102" s="86">
        <v>44.21</v>
      </c>
      <c r="C102" s="13">
        <f t="shared" si="24"/>
        <v>-0.18099296035568724</v>
      </c>
      <c r="D102" s="7">
        <v>1000</v>
      </c>
      <c r="E102" s="8">
        <f t="shared" si="25"/>
        <v>13927.286559563654</v>
      </c>
      <c r="F102" s="84"/>
      <c r="G102" s="19">
        <v>42339</v>
      </c>
      <c r="H102" s="21">
        <v>17425</v>
      </c>
      <c r="I102" s="13">
        <f t="shared" si="26"/>
        <v>-3.4786462083864177E-2</v>
      </c>
      <c r="J102" s="7">
        <v>1000</v>
      </c>
      <c r="K102" s="8">
        <f t="shared" si="27"/>
        <v>12658.325891257362</v>
      </c>
    </row>
    <row r="103" spans="1:11" ht="15" x14ac:dyDescent="0.25">
      <c r="A103" s="5">
        <v>42705</v>
      </c>
      <c r="B103" s="86">
        <v>46.76</v>
      </c>
      <c r="C103" s="13">
        <f t="shared" si="24"/>
        <v>5.7679258086405727E-2</v>
      </c>
      <c r="D103" s="7">
        <v>1000</v>
      </c>
      <c r="E103" s="8">
        <f t="shared" si="25"/>
        <v>17340.680194942208</v>
      </c>
      <c r="F103" s="84"/>
      <c r="G103" s="19">
        <v>42705</v>
      </c>
      <c r="H103" s="21">
        <v>19963</v>
      </c>
      <c r="I103" s="13">
        <f t="shared" si="26"/>
        <v>0.14565279770444764</v>
      </c>
      <c r="J103" s="7">
        <v>1000</v>
      </c>
      <c r="K103" s="8">
        <f t="shared" si="27"/>
        <v>16984.134745507828</v>
      </c>
    </row>
    <row r="104" spans="1:11" ht="15" x14ac:dyDescent="0.25">
      <c r="A104" s="5">
        <v>43070</v>
      </c>
      <c r="B104" s="86">
        <v>54.32</v>
      </c>
      <c r="C104" s="13">
        <f t="shared" si="24"/>
        <v>0.16167664670658688</v>
      </c>
      <c r="D104" s="7">
        <v>1000</v>
      </c>
      <c r="E104" s="87">
        <f t="shared" si="25"/>
        <v>19225.300631443468</v>
      </c>
      <c r="F104" s="84"/>
      <c r="G104" s="19">
        <v>43070</v>
      </c>
      <c r="H104" s="21">
        <v>24824</v>
      </c>
      <c r="I104" s="13">
        <f t="shared" si="26"/>
        <v>0.24350047588037871</v>
      </c>
      <c r="J104" s="7">
        <v>1000</v>
      </c>
      <c r="K104" s="36">
        <f t="shared" si="27"/>
        <v>16899.609700630885</v>
      </c>
    </row>
    <row r="105" spans="1:11" ht="15" x14ac:dyDescent="0.25">
      <c r="A105" s="5">
        <v>43435</v>
      </c>
      <c r="B105" s="86">
        <v>56.94</v>
      </c>
      <c r="C105" s="13">
        <f t="shared" si="24"/>
        <v>4.8232695139911588E-2</v>
      </c>
      <c r="D105" s="10"/>
      <c r="E105" s="88"/>
      <c r="F105" s="84"/>
      <c r="G105" s="19">
        <v>43435</v>
      </c>
      <c r="H105" s="21">
        <v>23327</v>
      </c>
      <c r="I105" s="13">
        <f t="shared" si="26"/>
        <v>-6.0304543989687397E-2</v>
      </c>
      <c r="J105" s="37"/>
      <c r="K105" s="11"/>
    </row>
    <row r="106" spans="1:11" ht="15" x14ac:dyDescent="0.25">
      <c r="A106" s="40"/>
      <c r="B106" s="40"/>
      <c r="C106" s="40"/>
      <c r="D106" s="42">
        <f>SUM(D95:D105)</f>
        <v>10000</v>
      </c>
      <c r="E106" s="89"/>
      <c r="F106" s="40"/>
      <c r="G106" s="40"/>
      <c r="H106" s="40"/>
      <c r="I106" s="40"/>
      <c r="J106" s="42">
        <f>SUM(J95:J105)</f>
        <v>10000</v>
      </c>
      <c r="K106" s="44"/>
    </row>
    <row r="108" spans="1:11" ht="18.75" x14ac:dyDescent="0.3">
      <c r="A108" s="122" t="s">
        <v>1324</v>
      </c>
      <c r="B108" s="118"/>
      <c r="C108" s="118"/>
      <c r="D108" s="118"/>
      <c r="E108" s="119"/>
      <c r="F108" s="40"/>
      <c r="G108" s="77"/>
      <c r="H108" s="77"/>
      <c r="I108" s="77"/>
      <c r="J108" s="77"/>
      <c r="K108" s="77"/>
    </row>
    <row r="109" spans="1:11" ht="15" x14ac:dyDescent="0.25">
      <c r="A109" s="79" t="s">
        <v>5</v>
      </c>
      <c r="B109" s="80" t="s">
        <v>1</v>
      </c>
      <c r="C109" s="17" t="s">
        <v>7</v>
      </c>
      <c r="D109" s="82" t="s">
        <v>3</v>
      </c>
      <c r="E109" s="18" t="s">
        <v>4</v>
      </c>
      <c r="F109" s="84"/>
      <c r="G109" s="15" t="s">
        <v>5</v>
      </c>
      <c r="H109" s="16" t="s">
        <v>6</v>
      </c>
      <c r="I109" s="17" t="s">
        <v>7</v>
      </c>
      <c r="J109" s="18" t="s">
        <v>3</v>
      </c>
      <c r="K109" s="18" t="s">
        <v>4</v>
      </c>
    </row>
    <row r="110" spans="1:11" ht="15" x14ac:dyDescent="0.25">
      <c r="A110" s="5">
        <v>39783</v>
      </c>
      <c r="B110" s="86">
        <v>3.6</v>
      </c>
      <c r="C110" s="13"/>
      <c r="D110" s="7">
        <v>1000</v>
      </c>
      <c r="E110" s="8">
        <f>(D110)+(D110*C111)</f>
        <v>3769.4444444444443</v>
      </c>
      <c r="F110" s="84"/>
      <c r="G110" s="19">
        <v>39783</v>
      </c>
      <c r="H110" s="20">
        <v>8515</v>
      </c>
      <c r="I110" s="13"/>
      <c r="J110" s="7">
        <v>1000</v>
      </c>
      <c r="K110" s="8">
        <f>(J110)+(J110*I111)</f>
        <v>1229.7122724603641</v>
      </c>
    </row>
    <row r="111" spans="1:11" ht="15" x14ac:dyDescent="0.25">
      <c r="A111" s="5">
        <v>40148</v>
      </c>
      <c r="B111" s="86">
        <v>13.57</v>
      </c>
      <c r="C111" s="13">
        <f t="shared" ref="C111:C120" si="28">(B111-B110)/B110</f>
        <v>2.7694444444444444</v>
      </c>
      <c r="D111" s="7">
        <v>1000</v>
      </c>
      <c r="E111" s="8">
        <f t="shared" ref="E111:E119" si="29">(E110+D111)+(E110+D111)*C112</f>
        <v>7198.1003848358305</v>
      </c>
      <c r="F111" s="84"/>
      <c r="G111" s="19">
        <v>40148</v>
      </c>
      <c r="H111" s="21">
        <v>10471</v>
      </c>
      <c r="I111" s="13">
        <f t="shared" ref="I111:I120" si="30">(H111-H110)/H110</f>
        <v>0.22971227246036408</v>
      </c>
      <c r="J111" s="7">
        <v>1000</v>
      </c>
      <c r="K111" s="8">
        <f t="shared" ref="K111:K119" si="31">(K110+J111)+(K110+J111)*I112</f>
        <v>2446.9127803306319</v>
      </c>
    </row>
    <row r="112" spans="1:11" ht="15" x14ac:dyDescent="0.25">
      <c r="A112" s="5">
        <v>40513</v>
      </c>
      <c r="B112" s="86">
        <v>20.48</v>
      </c>
      <c r="C112" s="13">
        <f t="shared" si="28"/>
        <v>0.50921149594694182</v>
      </c>
      <c r="D112" s="7">
        <v>1000</v>
      </c>
      <c r="E112" s="8">
        <f t="shared" si="29"/>
        <v>6092.5335867774093</v>
      </c>
      <c r="F112" s="84"/>
      <c r="G112" s="19">
        <v>40513</v>
      </c>
      <c r="H112" s="21">
        <v>11491</v>
      </c>
      <c r="I112" s="13">
        <f t="shared" si="30"/>
        <v>9.741189953204088E-2</v>
      </c>
      <c r="J112" s="7">
        <v>1000</v>
      </c>
      <c r="K112" s="8">
        <f t="shared" si="31"/>
        <v>3664.6883158384239</v>
      </c>
    </row>
    <row r="113" spans="1:11" ht="15" x14ac:dyDescent="0.25">
      <c r="A113" s="5">
        <v>40878</v>
      </c>
      <c r="B113" s="86">
        <v>15.22</v>
      </c>
      <c r="C113" s="13">
        <f t="shared" si="28"/>
        <v>-0.2568359375</v>
      </c>
      <c r="D113" s="7">
        <v>1000</v>
      </c>
      <c r="E113" s="8">
        <f t="shared" si="29"/>
        <v>9273.417764577558</v>
      </c>
      <c r="F113" s="84"/>
      <c r="G113" s="19">
        <v>40878</v>
      </c>
      <c r="H113" s="21">
        <v>12217</v>
      </c>
      <c r="I113" s="13">
        <f t="shared" si="30"/>
        <v>6.3179879906013398E-2</v>
      </c>
      <c r="J113" s="7">
        <v>1000</v>
      </c>
      <c r="K113" s="8">
        <f t="shared" si="31"/>
        <v>5022.8349672468257</v>
      </c>
    </row>
    <row r="114" spans="1:11" ht="15" x14ac:dyDescent="0.25">
      <c r="A114" s="5">
        <v>41244</v>
      </c>
      <c r="B114" s="86">
        <v>19.899999999999999</v>
      </c>
      <c r="C114" s="13">
        <f t="shared" si="28"/>
        <v>0.30749014454664902</v>
      </c>
      <c r="D114" s="7">
        <v>1000</v>
      </c>
      <c r="E114" s="8">
        <f t="shared" si="29"/>
        <v>13577.431518009538</v>
      </c>
      <c r="F114" s="84"/>
      <c r="G114" s="19">
        <v>41244</v>
      </c>
      <c r="H114" s="21">
        <v>13155</v>
      </c>
      <c r="I114" s="13">
        <f t="shared" si="30"/>
        <v>7.6778259801915369E-2</v>
      </c>
      <c r="J114" s="7">
        <v>1000</v>
      </c>
      <c r="K114" s="8">
        <f t="shared" si="31"/>
        <v>7213.2090390705998</v>
      </c>
    </row>
    <row r="115" spans="1:11" ht="15" x14ac:dyDescent="0.25">
      <c r="A115" s="5">
        <v>41609</v>
      </c>
      <c r="B115" s="86">
        <v>26.3</v>
      </c>
      <c r="C115" s="13">
        <f t="shared" si="28"/>
        <v>0.32160804020100514</v>
      </c>
      <c r="D115" s="7">
        <v>1000</v>
      </c>
      <c r="E115" s="8">
        <f t="shared" si="29"/>
        <v>18983.917471172117</v>
      </c>
      <c r="F115" s="84"/>
      <c r="G115" s="19">
        <v>41609</v>
      </c>
      <c r="H115" s="21">
        <v>15755</v>
      </c>
      <c r="I115" s="13">
        <f t="shared" si="30"/>
        <v>0.1976434815659445</v>
      </c>
      <c r="J115" s="7">
        <v>1000</v>
      </c>
      <c r="K115" s="8">
        <f t="shared" si="31"/>
        <v>9411.1750417227249</v>
      </c>
    </row>
    <row r="116" spans="1:11" ht="15" x14ac:dyDescent="0.25">
      <c r="A116" s="5">
        <v>41974</v>
      </c>
      <c r="B116" s="86">
        <v>34.25</v>
      </c>
      <c r="C116" s="13">
        <f t="shared" si="28"/>
        <v>0.30228136882129275</v>
      </c>
      <c r="D116" s="7">
        <v>1000</v>
      </c>
      <c r="E116" s="8">
        <f t="shared" si="29"/>
        <v>20176.463245346913</v>
      </c>
      <c r="F116" s="84"/>
      <c r="G116" s="19">
        <v>41974</v>
      </c>
      <c r="H116" s="21">
        <v>18053</v>
      </c>
      <c r="I116" s="13">
        <f t="shared" si="30"/>
        <v>0.14585845763249761</v>
      </c>
      <c r="J116" s="7">
        <v>1000</v>
      </c>
      <c r="K116" s="8">
        <f t="shared" si="31"/>
        <v>10049.007095885365</v>
      </c>
    </row>
    <row r="117" spans="1:11" ht="15" x14ac:dyDescent="0.25">
      <c r="A117" s="5">
        <v>42339</v>
      </c>
      <c r="B117" s="86">
        <v>34.58</v>
      </c>
      <c r="C117" s="13">
        <f t="shared" si="28"/>
        <v>9.6350364963503146E-3</v>
      </c>
      <c r="D117" s="7">
        <v>1000</v>
      </c>
      <c r="E117" s="8">
        <f t="shared" si="29"/>
        <v>19284.176622208626</v>
      </c>
      <c r="F117" s="84"/>
      <c r="G117" s="19">
        <v>42339</v>
      </c>
      <c r="H117" s="21">
        <v>17425</v>
      </c>
      <c r="I117" s="13">
        <f t="shared" si="30"/>
        <v>-3.4786462083864177E-2</v>
      </c>
      <c r="J117" s="7">
        <v>1000</v>
      </c>
      <c r="K117" s="8">
        <f t="shared" si="31"/>
        <v>12658.325891257362</v>
      </c>
    </row>
    <row r="118" spans="1:11" ht="15" x14ac:dyDescent="0.25">
      <c r="A118" s="5">
        <v>42705</v>
      </c>
      <c r="B118" s="86">
        <v>31.49</v>
      </c>
      <c r="C118" s="13">
        <f t="shared" si="28"/>
        <v>-8.9358010410641994E-2</v>
      </c>
      <c r="D118" s="7">
        <v>1000</v>
      </c>
      <c r="E118" s="8">
        <f t="shared" si="29"/>
        <v>27897.989504854104</v>
      </c>
      <c r="F118" s="84"/>
      <c r="G118" s="19">
        <v>42705</v>
      </c>
      <c r="H118" s="21">
        <v>19963</v>
      </c>
      <c r="I118" s="13">
        <f t="shared" si="30"/>
        <v>0.14565279770444764</v>
      </c>
      <c r="J118" s="7">
        <v>1000</v>
      </c>
      <c r="K118" s="8">
        <f t="shared" si="31"/>
        <v>16984.134745507828</v>
      </c>
    </row>
    <row r="119" spans="1:11" ht="15" x14ac:dyDescent="0.25">
      <c r="A119" s="5">
        <v>43070</v>
      </c>
      <c r="B119" s="86">
        <v>43.31</v>
      </c>
      <c r="C119" s="13">
        <f t="shared" si="28"/>
        <v>0.37535725627183247</v>
      </c>
      <c r="D119" s="7">
        <v>1000</v>
      </c>
      <c r="E119" s="87">
        <f t="shared" si="29"/>
        <v>26716.127909821247</v>
      </c>
      <c r="F119" s="84"/>
      <c r="G119" s="19">
        <v>43070</v>
      </c>
      <c r="H119" s="21">
        <v>24824</v>
      </c>
      <c r="I119" s="13">
        <f t="shared" si="30"/>
        <v>0.24350047588037871</v>
      </c>
      <c r="J119" s="7">
        <v>1000</v>
      </c>
      <c r="K119" s="36">
        <f t="shared" si="31"/>
        <v>16899.609700630885</v>
      </c>
    </row>
    <row r="120" spans="1:11" ht="15" x14ac:dyDescent="0.25">
      <c r="A120" s="5">
        <v>43435</v>
      </c>
      <c r="B120" s="86">
        <v>40.04</v>
      </c>
      <c r="C120" s="13">
        <f t="shared" si="28"/>
        <v>-7.550219348880173E-2</v>
      </c>
      <c r="D120" s="10"/>
      <c r="E120" s="88"/>
      <c r="F120" s="84"/>
      <c r="G120" s="19">
        <v>43435</v>
      </c>
      <c r="H120" s="21">
        <v>23327</v>
      </c>
      <c r="I120" s="13">
        <f t="shared" si="30"/>
        <v>-6.0304543989687397E-2</v>
      </c>
      <c r="J120" s="37"/>
      <c r="K120" s="11"/>
    </row>
    <row r="121" spans="1:11" ht="15" x14ac:dyDescent="0.25">
      <c r="A121" s="40"/>
      <c r="B121" s="40"/>
      <c r="C121" s="40"/>
      <c r="D121" s="42">
        <f>SUM(D110:D120)</f>
        <v>10000</v>
      </c>
      <c r="E121" s="89"/>
      <c r="F121" s="40"/>
      <c r="G121" s="40"/>
      <c r="H121" s="40"/>
      <c r="I121" s="40"/>
      <c r="J121" s="42">
        <f>SUM(J110:J120)</f>
        <v>10000</v>
      </c>
      <c r="K121" s="44"/>
    </row>
    <row r="123" spans="1:11" ht="18.75" x14ac:dyDescent="0.3">
      <c r="A123" s="122" t="s">
        <v>1327</v>
      </c>
      <c r="B123" s="118"/>
      <c r="C123" s="118"/>
      <c r="D123" s="118"/>
      <c r="E123" s="119"/>
      <c r="F123" s="40"/>
      <c r="G123" s="77"/>
      <c r="H123" s="77"/>
      <c r="I123" s="77"/>
      <c r="J123" s="77"/>
      <c r="K123" s="77"/>
    </row>
    <row r="124" spans="1:11" ht="15" x14ac:dyDescent="0.25">
      <c r="A124" s="79" t="s">
        <v>5</v>
      </c>
      <c r="B124" s="80" t="s">
        <v>1</v>
      </c>
      <c r="C124" s="17" t="s">
        <v>7</v>
      </c>
      <c r="D124" s="82" t="s">
        <v>3</v>
      </c>
      <c r="E124" s="18" t="s">
        <v>4</v>
      </c>
      <c r="F124" s="84"/>
      <c r="G124" s="15" t="s">
        <v>5</v>
      </c>
      <c r="H124" s="16" t="s">
        <v>6</v>
      </c>
      <c r="I124" s="17" t="s">
        <v>7</v>
      </c>
      <c r="J124" s="18" t="s">
        <v>3</v>
      </c>
      <c r="K124" s="18" t="s">
        <v>4</v>
      </c>
    </row>
    <row r="125" spans="1:11" ht="15" x14ac:dyDescent="0.25">
      <c r="A125" s="5">
        <v>39783</v>
      </c>
      <c r="B125" s="86">
        <v>5.72</v>
      </c>
      <c r="C125" s="13"/>
      <c r="D125" s="7">
        <v>1000</v>
      </c>
      <c r="E125" s="8">
        <f>(D125)+(D125*C126)</f>
        <v>2283.2167832167834</v>
      </c>
      <c r="F125" s="84"/>
      <c r="G125" s="19">
        <v>39783</v>
      </c>
      <c r="H125" s="20">
        <v>8515</v>
      </c>
      <c r="I125" s="13"/>
      <c r="J125" s="7">
        <v>1000</v>
      </c>
      <c r="K125" s="8">
        <f>(J125)+(J125*I126)</f>
        <v>1229.7122724603641</v>
      </c>
    </row>
    <row r="126" spans="1:11" ht="15" x14ac:dyDescent="0.25">
      <c r="A126" s="5">
        <v>40148</v>
      </c>
      <c r="B126" s="86">
        <v>13.06</v>
      </c>
      <c r="C126" s="13">
        <f t="shared" ref="C126:C135" si="32">(B126-B125)/B125</f>
        <v>1.2832167832167833</v>
      </c>
      <c r="D126" s="7">
        <v>1000</v>
      </c>
      <c r="E126" s="8">
        <f t="shared" ref="E126:E134" si="33">(E125+D126)+(E125+D126)*C127</f>
        <v>2760.31548849313</v>
      </c>
      <c r="F126" s="84"/>
      <c r="G126" s="19">
        <v>40148</v>
      </c>
      <c r="H126" s="21">
        <v>10471</v>
      </c>
      <c r="I126" s="13">
        <f t="shared" ref="I126:I135" si="34">(H126-H125)/H125</f>
        <v>0.22971227246036408</v>
      </c>
      <c r="J126" s="7">
        <v>1000</v>
      </c>
      <c r="K126" s="8">
        <f t="shared" ref="K126:K134" si="35">(K125+J126)+(K125+J126)*I127</f>
        <v>2446.9127803306319</v>
      </c>
    </row>
    <row r="127" spans="1:11" ht="15" x14ac:dyDescent="0.25">
      <c r="A127" s="5">
        <v>40513</v>
      </c>
      <c r="B127" s="86">
        <v>10.98</v>
      </c>
      <c r="C127" s="13">
        <f t="shared" si="32"/>
        <v>-0.15926493108728942</v>
      </c>
      <c r="D127" s="7">
        <v>1000</v>
      </c>
      <c r="E127" s="8">
        <f t="shared" si="33"/>
        <v>4496.6249876060838</v>
      </c>
      <c r="F127" s="84"/>
      <c r="G127" s="19">
        <v>40513</v>
      </c>
      <c r="H127" s="21">
        <v>11491</v>
      </c>
      <c r="I127" s="13">
        <f t="shared" si="34"/>
        <v>9.741189953204088E-2</v>
      </c>
      <c r="J127" s="7">
        <v>1000</v>
      </c>
      <c r="K127" s="8">
        <f t="shared" si="35"/>
        <v>3664.6883158384239</v>
      </c>
    </row>
    <row r="128" spans="1:11" ht="15" x14ac:dyDescent="0.25">
      <c r="A128" s="5">
        <v>40878</v>
      </c>
      <c r="B128" s="86">
        <v>13.13</v>
      </c>
      <c r="C128" s="13">
        <f t="shared" si="32"/>
        <v>0.19581056466302371</v>
      </c>
      <c r="D128" s="7">
        <v>1000</v>
      </c>
      <c r="E128" s="8">
        <f t="shared" si="33"/>
        <v>5354.2904487038695</v>
      </c>
      <c r="F128" s="84"/>
      <c r="G128" s="19">
        <v>40878</v>
      </c>
      <c r="H128" s="21">
        <v>12217</v>
      </c>
      <c r="I128" s="13">
        <f t="shared" si="34"/>
        <v>6.3179879906013398E-2</v>
      </c>
      <c r="J128" s="7">
        <v>1000</v>
      </c>
      <c r="K128" s="8">
        <f t="shared" si="35"/>
        <v>5022.8349672468257</v>
      </c>
    </row>
    <row r="129" spans="1:11" ht="15" x14ac:dyDescent="0.25">
      <c r="A129" s="5">
        <v>41244</v>
      </c>
      <c r="B129" s="86">
        <v>12.79</v>
      </c>
      <c r="C129" s="13">
        <f t="shared" si="32"/>
        <v>-2.5894897182026019E-2</v>
      </c>
      <c r="D129" s="7">
        <v>1000</v>
      </c>
      <c r="E129" s="8">
        <f t="shared" si="33"/>
        <v>11004.498314213502</v>
      </c>
      <c r="F129" s="84"/>
      <c r="G129" s="19">
        <v>41244</v>
      </c>
      <c r="H129" s="21">
        <v>13155</v>
      </c>
      <c r="I129" s="13">
        <f t="shared" si="34"/>
        <v>7.6778259801915369E-2</v>
      </c>
      <c r="J129" s="7">
        <v>1000</v>
      </c>
      <c r="K129" s="8">
        <f t="shared" si="35"/>
        <v>7213.2090390705998</v>
      </c>
    </row>
    <row r="130" spans="1:11" ht="15" x14ac:dyDescent="0.25">
      <c r="A130" s="5">
        <v>41609</v>
      </c>
      <c r="B130" s="86">
        <v>22.15</v>
      </c>
      <c r="C130" s="13">
        <f t="shared" si="32"/>
        <v>0.73182173573103992</v>
      </c>
      <c r="D130" s="7">
        <v>1000</v>
      </c>
      <c r="E130" s="8">
        <f t="shared" si="33"/>
        <v>14508.371100293249</v>
      </c>
      <c r="F130" s="84"/>
      <c r="G130" s="19">
        <v>41609</v>
      </c>
      <c r="H130" s="21">
        <v>15755</v>
      </c>
      <c r="I130" s="13">
        <f t="shared" si="34"/>
        <v>0.1976434815659445</v>
      </c>
      <c r="J130" s="7">
        <v>1000</v>
      </c>
      <c r="K130" s="8">
        <f t="shared" si="35"/>
        <v>9411.1750417227249</v>
      </c>
    </row>
    <row r="131" spans="1:11" ht="15" x14ac:dyDescent="0.25">
      <c r="A131" s="5">
        <v>41974</v>
      </c>
      <c r="B131" s="86">
        <v>26.77</v>
      </c>
      <c r="C131" s="13">
        <f t="shared" si="32"/>
        <v>0.20857787810383752</v>
      </c>
      <c r="D131" s="7">
        <v>1000</v>
      </c>
      <c r="E131" s="8">
        <f t="shared" si="33"/>
        <v>17929.924749872098</v>
      </c>
      <c r="F131" s="84"/>
      <c r="G131" s="19">
        <v>41974</v>
      </c>
      <c r="H131" s="21">
        <v>18053</v>
      </c>
      <c r="I131" s="13">
        <f t="shared" si="34"/>
        <v>0.14585845763249761</v>
      </c>
      <c r="J131" s="7">
        <v>1000</v>
      </c>
      <c r="K131" s="8">
        <f t="shared" si="35"/>
        <v>10049.007095885365</v>
      </c>
    </row>
    <row r="132" spans="1:11" ht="15" x14ac:dyDescent="0.25">
      <c r="A132" s="5">
        <v>42339</v>
      </c>
      <c r="B132" s="86">
        <v>30.95</v>
      </c>
      <c r="C132" s="13">
        <f t="shared" si="32"/>
        <v>0.15614493836384011</v>
      </c>
      <c r="D132" s="7">
        <v>1000</v>
      </c>
      <c r="E132" s="8">
        <f t="shared" si="33"/>
        <v>18073.643824191295</v>
      </c>
      <c r="F132" s="84"/>
      <c r="G132" s="19">
        <v>42339</v>
      </c>
      <c r="H132" s="21">
        <v>17425</v>
      </c>
      <c r="I132" s="13">
        <f t="shared" si="34"/>
        <v>-3.4786462083864177E-2</v>
      </c>
      <c r="J132" s="7">
        <v>1000</v>
      </c>
      <c r="K132" s="8">
        <f t="shared" si="35"/>
        <v>12658.325891257362</v>
      </c>
    </row>
    <row r="133" spans="1:11" ht="15" x14ac:dyDescent="0.25">
      <c r="A133" s="5">
        <v>42705</v>
      </c>
      <c r="B133" s="86">
        <v>29.55</v>
      </c>
      <c r="C133" s="13">
        <f t="shared" si="32"/>
        <v>-4.5234248788368292E-2</v>
      </c>
      <c r="D133" s="7">
        <v>1000</v>
      </c>
      <c r="E133" s="8">
        <f t="shared" si="33"/>
        <v>20229.035446705759</v>
      </c>
      <c r="F133" s="84"/>
      <c r="G133" s="19">
        <v>42705</v>
      </c>
      <c r="H133" s="21">
        <v>19963</v>
      </c>
      <c r="I133" s="13">
        <f t="shared" si="34"/>
        <v>0.14565279770444764</v>
      </c>
      <c r="J133" s="7">
        <v>1000</v>
      </c>
      <c r="K133" s="8">
        <f t="shared" si="35"/>
        <v>16984.134745507828</v>
      </c>
    </row>
    <row r="134" spans="1:11" ht="15" x14ac:dyDescent="0.25">
      <c r="A134" s="5">
        <v>43070</v>
      </c>
      <c r="B134" s="86">
        <v>31.34</v>
      </c>
      <c r="C134" s="13">
        <f t="shared" si="32"/>
        <v>6.0575296108291002E-2</v>
      </c>
      <c r="D134" s="7">
        <v>1000</v>
      </c>
      <c r="E134" s="87">
        <f t="shared" si="33"/>
        <v>13723.68405074214</v>
      </c>
      <c r="F134" s="84"/>
      <c r="G134" s="19">
        <v>43070</v>
      </c>
      <c r="H134" s="21">
        <v>24824</v>
      </c>
      <c r="I134" s="13">
        <f t="shared" si="34"/>
        <v>0.24350047588037871</v>
      </c>
      <c r="J134" s="7">
        <v>1000</v>
      </c>
      <c r="K134" s="36">
        <f t="shared" si="35"/>
        <v>16899.609700630885</v>
      </c>
    </row>
    <row r="135" spans="1:11" ht="15" x14ac:dyDescent="0.25">
      <c r="A135" s="5">
        <v>43435</v>
      </c>
      <c r="B135" s="86">
        <v>20.260000000000002</v>
      </c>
      <c r="C135" s="13">
        <f t="shared" si="32"/>
        <v>-0.35354179961710269</v>
      </c>
      <c r="D135" s="10"/>
      <c r="E135" s="88"/>
      <c r="F135" s="84"/>
      <c r="G135" s="19">
        <v>43435</v>
      </c>
      <c r="H135" s="21">
        <v>23327</v>
      </c>
      <c r="I135" s="13">
        <f t="shared" si="34"/>
        <v>-6.0304543989687397E-2</v>
      </c>
      <c r="J135" s="37"/>
      <c r="K135" s="11"/>
    </row>
    <row r="136" spans="1:11" ht="15" x14ac:dyDescent="0.25">
      <c r="A136" s="40"/>
      <c r="B136" s="40"/>
      <c r="C136" s="40"/>
      <c r="D136" s="42">
        <f>SUM(D125:D135)</f>
        <v>10000</v>
      </c>
      <c r="E136" s="89"/>
      <c r="F136" s="40"/>
      <c r="G136" s="40"/>
      <c r="H136" s="40"/>
      <c r="I136" s="40"/>
      <c r="J136" s="42">
        <f>SUM(J125:J135)</f>
        <v>10000</v>
      </c>
      <c r="K136" s="44"/>
    </row>
    <row r="138" spans="1:11" ht="18.75" x14ac:dyDescent="0.3">
      <c r="A138" s="122" t="s">
        <v>1329</v>
      </c>
      <c r="B138" s="118"/>
      <c r="C138" s="118"/>
      <c r="D138" s="118"/>
      <c r="E138" s="119"/>
      <c r="F138" s="40"/>
      <c r="G138" s="77"/>
      <c r="H138" s="77"/>
      <c r="I138" s="77"/>
      <c r="J138" s="77"/>
      <c r="K138" s="77"/>
    </row>
    <row r="139" spans="1:11" ht="15" x14ac:dyDescent="0.25">
      <c r="A139" s="79" t="s">
        <v>5</v>
      </c>
      <c r="B139" s="80" t="s">
        <v>1</v>
      </c>
      <c r="C139" s="17" t="s">
        <v>7</v>
      </c>
      <c r="D139" s="82" t="s">
        <v>3</v>
      </c>
      <c r="E139" s="18" t="s">
        <v>4</v>
      </c>
      <c r="F139" s="84"/>
      <c r="G139" s="15" t="s">
        <v>5</v>
      </c>
      <c r="H139" s="16" t="s">
        <v>6</v>
      </c>
      <c r="I139" s="17" t="s">
        <v>7</v>
      </c>
      <c r="J139" s="18" t="s">
        <v>3</v>
      </c>
      <c r="K139" s="18" t="s">
        <v>4</v>
      </c>
    </row>
    <row r="140" spans="1:11" ht="15" x14ac:dyDescent="0.25">
      <c r="A140" s="5">
        <v>39783</v>
      </c>
      <c r="B140" s="86">
        <v>5.58</v>
      </c>
      <c r="C140" s="13"/>
      <c r="D140" s="7">
        <v>1000</v>
      </c>
      <c r="E140" s="8">
        <f>(D140)+(D140*C141)</f>
        <v>1758.0645161290322</v>
      </c>
      <c r="F140" s="84"/>
      <c r="G140" s="19">
        <v>39783</v>
      </c>
      <c r="H140" s="20">
        <v>8515</v>
      </c>
      <c r="I140" s="13"/>
      <c r="J140" s="7">
        <v>1000</v>
      </c>
      <c r="K140" s="8">
        <f>(J140)+(J140*I141)</f>
        <v>1229.7122724603641</v>
      </c>
    </row>
    <row r="141" spans="1:11" ht="15" x14ac:dyDescent="0.25">
      <c r="A141" s="5">
        <v>40148</v>
      </c>
      <c r="B141" s="86">
        <v>9.81</v>
      </c>
      <c r="C141" s="13">
        <f t="shared" ref="C141:C150" si="36">(B141-B140)/B140</f>
        <v>0.75806451612903236</v>
      </c>
      <c r="D141" s="7">
        <v>1000</v>
      </c>
      <c r="E141" s="8">
        <f t="shared" ref="E141:E149" si="37">(E140+D141)+(E140+D141)*C142</f>
        <v>6396.1231133471438</v>
      </c>
      <c r="F141" s="84"/>
      <c r="G141" s="19">
        <v>40148</v>
      </c>
      <c r="H141" s="21">
        <v>10471</v>
      </c>
      <c r="I141" s="13">
        <f t="shared" ref="I141:I150" si="38">(H141-H140)/H140</f>
        <v>0.22971227246036408</v>
      </c>
      <c r="J141" s="7">
        <v>1000</v>
      </c>
      <c r="K141" s="8">
        <f t="shared" ref="K141:K149" si="39">(K140+J141)+(K140+J141)*I142</f>
        <v>2446.9127803306319</v>
      </c>
    </row>
    <row r="142" spans="1:11" ht="15" x14ac:dyDescent="0.25">
      <c r="A142" s="5">
        <v>40513</v>
      </c>
      <c r="B142" s="86">
        <v>22.75</v>
      </c>
      <c r="C142" s="13">
        <f t="shared" si="36"/>
        <v>1.3190621814475025</v>
      </c>
      <c r="D142" s="7">
        <v>1000</v>
      </c>
      <c r="E142" s="8">
        <f t="shared" si="37"/>
        <v>9606.8324395344225</v>
      </c>
      <c r="F142" s="84"/>
      <c r="G142" s="19">
        <v>40513</v>
      </c>
      <c r="H142" s="21">
        <v>11491</v>
      </c>
      <c r="I142" s="13">
        <f t="shared" si="38"/>
        <v>9.741189953204088E-2</v>
      </c>
      <c r="J142" s="7">
        <v>1000</v>
      </c>
      <c r="K142" s="8">
        <f t="shared" si="39"/>
        <v>3664.6883158384239</v>
      </c>
    </row>
    <row r="143" spans="1:11" ht="15" x14ac:dyDescent="0.25">
      <c r="A143" s="5">
        <v>40878</v>
      </c>
      <c r="B143" s="86">
        <v>29.55</v>
      </c>
      <c r="C143" s="13">
        <f t="shared" si="36"/>
        <v>0.29890109890109895</v>
      </c>
      <c r="D143" s="7">
        <v>1000</v>
      </c>
      <c r="E143" s="8">
        <f t="shared" si="37"/>
        <v>16339.188245265887</v>
      </c>
      <c r="F143" s="84"/>
      <c r="G143" s="19">
        <v>40878</v>
      </c>
      <c r="H143" s="21">
        <v>12217</v>
      </c>
      <c r="I143" s="13">
        <f t="shared" si="38"/>
        <v>6.3179879906013398E-2</v>
      </c>
      <c r="J143" s="7">
        <v>1000</v>
      </c>
      <c r="K143" s="8">
        <f t="shared" si="39"/>
        <v>5022.8349672468257</v>
      </c>
    </row>
    <row r="144" spans="1:11" ht="15" x14ac:dyDescent="0.25">
      <c r="A144" s="5">
        <v>41244</v>
      </c>
      <c r="B144" s="86">
        <v>45.52</v>
      </c>
      <c r="C144" s="13">
        <f t="shared" si="36"/>
        <v>0.54043993231810494</v>
      </c>
      <c r="D144" s="7">
        <v>1000</v>
      </c>
      <c r="E144" s="8">
        <f t="shared" si="37"/>
        <v>29692.217129140503</v>
      </c>
      <c r="F144" s="84"/>
      <c r="G144" s="19">
        <v>41244</v>
      </c>
      <c r="H144" s="21">
        <v>13155</v>
      </c>
      <c r="I144" s="13">
        <f t="shared" si="38"/>
        <v>7.6778259801915369E-2</v>
      </c>
      <c r="J144" s="7">
        <v>1000</v>
      </c>
      <c r="K144" s="8">
        <f t="shared" si="39"/>
        <v>7213.2090390705998</v>
      </c>
    </row>
    <row r="145" spans="1:11" ht="15" x14ac:dyDescent="0.25">
      <c r="A145" s="5">
        <v>41609</v>
      </c>
      <c r="B145" s="86">
        <v>77.95</v>
      </c>
      <c r="C145" s="13">
        <f t="shared" si="36"/>
        <v>0.71243409490333909</v>
      </c>
      <c r="D145" s="7">
        <v>1000</v>
      </c>
      <c r="E145" s="8">
        <f t="shared" si="37"/>
        <v>40165.658362329988</v>
      </c>
      <c r="F145" s="84"/>
      <c r="G145" s="19">
        <v>41609</v>
      </c>
      <c r="H145" s="21">
        <v>15755</v>
      </c>
      <c r="I145" s="13">
        <f t="shared" si="38"/>
        <v>0.1976434815659445</v>
      </c>
      <c r="J145" s="7">
        <v>1000</v>
      </c>
      <c r="K145" s="8">
        <f t="shared" si="39"/>
        <v>9411.1750417227249</v>
      </c>
    </row>
    <row r="146" spans="1:11" ht="15" x14ac:dyDescent="0.25">
      <c r="A146" s="5">
        <v>41974</v>
      </c>
      <c r="B146" s="86">
        <v>102.01</v>
      </c>
      <c r="C146" s="13">
        <f t="shared" si="36"/>
        <v>0.30865939704939066</v>
      </c>
      <c r="D146" s="7">
        <v>1000</v>
      </c>
      <c r="E146" s="8">
        <f t="shared" si="37"/>
        <v>29273.177704180154</v>
      </c>
      <c r="F146" s="84"/>
      <c r="G146" s="19">
        <v>41974</v>
      </c>
      <c r="H146" s="21">
        <v>18053</v>
      </c>
      <c r="I146" s="13">
        <f t="shared" si="38"/>
        <v>0.14585845763249761</v>
      </c>
      <c r="J146" s="7">
        <v>1000</v>
      </c>
      <c r="K146" s="8">
        <f t="shared" si="39"/>
        <v>10049.007095885365</v>
      </c>
    </row>
    <row r="147" spans="1:11" ht="15" x14ac:dyDescent="0.25">
      <c r="A147" s="5">
        <v>42339</v>
      </c>
      <c r="B147" s="86">
        <v>72.540000000000006</v>
      </c>
      <c r="C147" s="13">
        <f t="shared" si="36"/>
        <v>-0.28889324576021957</v>
      </c>
      <c r="D147" s="7">
        <v>1000</v>
      </c>
      <c r="E147" s="8">
        <f t="shared" si="37"/>
        <v>44061.788006718227</v>
      </c>
      <c r="F147" s="84"/>
      <c r="G147" s="19">
        <v>42339</v>
      </c>
      <c r="H147" s="21">
        <v>17425</v>
      </c>
      <c r="I147" s="13">
        <f t="shared" si="38"/>
        <v>-3.4786462083864177E-2</v>
      </c>
      <c r="J147" s="7">
        <v>1000</v>
      </c>
      <c r="K147" s="8">
        <f t="shared" si="39"/>
        <v>12658.325891257362</v>
      </c>
    </row>
    <row r="148" spans="1:11" ht="15" x14ac:dyDescent="0.25">
      <c r="A148" s="5">
        <v>42705</v>
      </c>
      <c r="B148" s="86">
        <v>105.58</v>
      </c>
      <c r="C148" s="13">
        <f t="shared" si="36"/>
        <v>0.45547284256961662</v>
      </c>
      <c r="D148" s="7">
        <v>1000</v>
      </c>
      <c r="E148" s="8">
        <f t="shared" si="37"/>
        <v>73371.585302471402</v>
      </c>
      <c r="F148" s="84"/>
      <c r="G148" s="19">
        <v>42705</v>
      </c>
      <c r="H148" s="21">
        <v>19963</v>
      </c>
      <c r="I148" s="13">
        <f t="shared" si="38"/>
        <v>0.14565279770444764</v>
      </c>
      <c r="J148" s="7">
        <v>1000</v>
      </c>
      <c r="K148" s="8">
        <f t="shared" si="39"/>
        <v>16984.134745507828</v>
      </c>
    </row>
    <row r="149" spans="1:11" ht="15" x14ac:dyDescent="0.25">
      <c r="A149" s="5">
        <v>43070</v>
      </c>
      <c r="B149" s="86">
        <v>171.91</v>
      </c>
      <c r="C149" s="13">
        <f t="shared" si="36"/>
        <v>0.62824398560333394</v>
      </c>
      <c r="D149" s="7">
        <v>1000</v>
      </c>
      <c r="E149" s="87">
        <f t="shared" si="37"/>
        <v>44356.457687524831</v>
      </c>
      <c r="F149" s="84"/>
      <c r="G149" s="19">
        <v>43070</v>
      </c>
      <c r="H149" s="21">
        <v>24824</v>
      </c>
      <c r="I149" s="13">
        <f t="shared" si="38"/>
        <v>0.24350047588037871</v>
      </c>
      <c r="J149" s="7">
        <v>1000</v>
      </c>
      <c r="K149" s="36">
        <f t="shared" si="39"/>
        <v>16899.609700630885</v>
      </c>
    </row>
    <row r="150" spans="1:11" ht="15" x14ac:dyDescent="0.25">
      <c r="A150" s="5">
        <v>43435</v>
      </c>
      <c r="B150" s="86">
        <v>102.53</v>
      </c>
      <c r="C150" s="13">
        <f t="shared" si="36"/>
        <v>-0.40358327031586294</v>
      </c>
      <c r="D150" s="10"/>
      <c r="E150" s="88"/>
      <c r="F150" s="84"/>
      <c r="G150" s="19">
        <v>43435</v>
      </c>
      <c r="H150" s="21">
        <v>23327</v>
      </c>
      <c r="I150" s="13">
        <f t="shared" si="38"/>
        <v>-6.0304543989687397E-2</v>
      </c>
      <c r="J150" s="37"/>
      <c r="K150" s="11"/>
    </row>
    <row r="151" spans="1:11" ht="15" x14ac:dyDescent="0.25">
      <c r="A151" s="40"/>
      <c r="B151" s="40"/>
      <c r="C151" s="40"/>
      <c r="D151" s="42">
        <f>SUM(D140:D150)</f>
        <v>10000</v>
      </c>
      <c r="E151" s="89"/>
      <c r="F151" s="40"/>
      <c r="G151" s="40"/>
      <c r="H151" s="40"/>
      <c r="I151" s="40"/>
      <c r="J151" s="42">
        <f>SUM(J140:J150)</f>
        <v>10000</v>
      </c>
      <c r="K151" s="44"/>
    </row>
  </sheetData>
  <mergeCells count="10">
    <mergeCell ref="A138:E138"/>
    <mergeCell ref="A63:E63"/>
    <mergeCell ref="A48:E48"/>
    <mergeCell ref="A93:E93"/>
    <mergeCell ref="A78:E78"/>
    <mergeCell ref="A18:E18"/>
    <mergeCell ref="A2:E2"/>
    <mergeCell ref="A33:E33"/>
    <mergeCell ref="A108:E108"/>
    <mergeCell ref="A123:E12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2:K15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1321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5.4</v>
      </c>
      <c r="C4" s="13"/>
      <c r="D4" s="7">
        <v>1000</v>
      </c>
      <c r="E4" s="8">
        <f>(D4)+(D4*C5)</f>
        <v>1957.4074074074074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10.57</v>
      </c>
      <c r="C5" s="13">
        <f t="shared" ref="C5:C14" si="0">(B5-B4)/B4</f>
        <v>0.95740740740740737</v>
      </c>
      <c r="D5" s="7">
        <v>1000</v>
      </c>
      <c r="E5" s="8">
        <f t="shared" ref="E5:E13" si="1">(E4+D5)+(E4+D5)*C6</f>
        <v>3715.6452573671113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13.28</v>
      </c>
      <c r="C6" s="13">
        <f t="shared" si="0"/>
        <v>0.25638599810785234</v>
      </c>
      <c r="D6" s="7">
        <v>1000</v>
      </c>
      <c r="E6" s="8">
        <f t="shared" si="1"/>
        <v>5276.6934129875963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14.86</v>
      </c>
      <c r="C7" s="13">
        <f t="shared" si="0"/>
        <v>0.11897590361445784</v>
      </c>
      <c r="D7" s="7">
        <v>1000</v>
      </c>
      <c r="E7" s="8">
        <f t="shared" si="1"/>
        <v>9148.9353516360261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21.66</v>
      </c>
      <c r="C8" s="13">
        <f t="shared" si="0"/>
        <v>0.45760430686406467</v>
      </c>
      <c r="D8" s="7">
        <v>1000</v>
      </c>
      <c r="E8" s="8">
        <f t="shared" si="1"/>
        <v>13424.145790598897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28.65</v>
      </c>
      <c r="C9" s="13">
        <f t="shared" si="0"/>
        <v>0.32271468144044313</v>
      </c>
      <c r="D9" s="7">
        <v>1000</v>
      </c>
      <c r="E9" s="8">
        <f t="shared" si="1"/>
        <v>15869.077672589085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31.52</v>
      </c>
      <c r="C10" s="13">
        <f t="shared" si="0"/>
        <v>0.10017452006980807</v>
      </c>
      <c r="D10" s="7">
        <v>1000</v>
      </c>
      <c r="E10" s="8">
        <f t="shared" si="1"/>
        <v>16280.372550766495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30.42</v>
      </c>
      <c r="C11" s="13">
        <f t="shared" si="0"/>
        <v>-3.4898477157360337E-2</v>
      </c>
      <c r="D11" s="7">
        <v>1000</v>
      </c>
      <c r="E11" s="8">
        <f t="shared" si="1"/>
        <v>20421.742051283873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35.950000000000003</v>
      </c>
      <c r="C12" s="13">
        <f t="shared" si="0"/>
        <v>0.18178829717291259</v>
      </c>
      <c r="D12" s="7">
        <v>1000</v>
      </c>
      <c r="E12" s="8">
        <f t="shared" si="1"/>
        <v>20057.186020757024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33.659999999999997</v>
      </c>
      <c r="C13" s="13">
        <f t="shared" si="0"/>
        <v>-6.3699582753824924E-2</v>
      </c>
      <c r="D13" s="7">
        <v>1000</v>
      </c>
      <c r="E13" s="87">
        <f t="shared" si="1"/>
        <v>22208.262143103817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35.5</v>
      </c>
      <c r="C14" s="13">
        <f t="shared" si="0"/>
        <v>5.4664289958407712E-2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0.28515625" customWidth="1"/>
    <col min="2" max="2" width="17.28515625" customWidth="1"/>
    <col min="3" max="3" width="43.7109375" customWidth="1"/>
    <col min="4" max="4" width="23.7109375" customWidth="1"/>
    <col min="5" max="5" width="18.5703125" customWidth="1"/>
    <col min="6" max="6" width="10.42578125" customWidth="1"/>
  </cols>
  <sheetData>
    <row r="1" spans="1:6" x14ac:dyDescent="0.25">
      <c r="A1" s="22" t="s">
        <v>37</v>
      </c>
      <c r="B1" s="22" t="s">
        <v>8</v>
      </c>
      <c r="C1" s="23" t="s">
        <v>9</v>
      </c>
      <c r="D1" s="25" t="s">
        <v>10</v>
      </c>
      <c r="E1" s="27" t="s">
        <v>11</v>
      </c>
      <c r="F1" s="53" t="s">
        <v>38</v>
      </c>
    </row>
    <row r="2" spans="1:6" x14ac:dyDescent="0.25">
      <c r="A2" s="55" t="s">
        <v>40</v>
      </c>
      <c r="B2" s="56" t="s">
        <v>42</v>
      </c>
      <c r="C2" s="57" t="s">
        <v>44</v>
      </c>
      <c r="D2" s="58">
        <v>165848</v>
      </c>
      <c r="E2" s="35"/>
      <c r="F2" s="45"/>
    </row>
    <row r="3" spans="1:6" x14ac:dyDescent="0.25">
      <c r="A3" s="39" t="s">
        <v>46</v>
      </c>
      <c r="B3" s="48" t="s">
        <v>48</v>
      </c>
      <c r="C3" s="49" t="s">
        <v>50</v>
      </c>
      <c r="D3" s="50">
        <v>160283</v>
      </c>
      <c r="E3" s="51"/>
      <c r="F3" s="45"/>
    </row>
    <row r="4" spans="1:6" x14ac:dyDescent="0.25">
      <c r="A4" s="39" t="s">
        <v>52</v>
      </c>
      <c r="B4" s="48" t="s">
        <v>53</v>
      </c>
      <c r="C4" s="49" t="s">
        <v>55</v>
      </c>
      <c r="D4" s="50">
        <v>79113</v>
      </c>
      <c r="E4" s="51"/>
      <c r="F4" s="45"/>
    </row>
    <row r="5" spans="1:6" x14ac:dyDescent="0.25">
      <c r="A5" s="39" t="s">
        <v>56</v>
      </c>
      <c r="B5" s="48" t="s">
        <v>58</v>
      </c>
      <c r="C5" s="49" t="s">
        <v>59</v>
      </c>
      <c r="D5" s="50">
        <v>79102</v>
      </c>
      <c r="E5" s="51"/>
      <c r="F5" s="45"/>
    </row>
    <row r="6" spans="1:6" x14ac:dyDescent="0.25">
      <c r="A6" s="39" t="s">
        <v>61</v>
      </c>
      <c r="B6" s="48" t="s">
        <v>62</v>
      </c>
      <c r="C6" s="49" t="s">
        <v>64</v>
      </c>
      <c r="D6" s="50">
        <v>77484</v>
      </c>
      <c r="E6" s="51"/>
      <c r="F6" s="47" t="s">
        <v>65</v>
      </c>
    </row>
    <row r="7" spans="1:6" x14ac:dyDescent="0.25">
      <c r="A7" s="39" t="s">
        <v>66</v>
      </c>
      <c r="B7" s="48" t="s">
        <v>68</v>
      </c>
      <c r="C7" s="49" t="s">
        <v>70</v>
      </c>
      <c r="D7" s="50">
        <v>73775</v>
      </c>
      <c r="E7" s="51"/>
      <c r="F7" s="45"/>
    </row>
    <row r="8" spans="1:6" x14ac:dyDescent="0.25">
      <c r="A8" s="39" t="s">
        <v>71</v>
      </c>
      <c r="B8" s="48" t="s">
        <v>74</v>
      </c>
      <c r="C8" s="49" t="s">
        <v>75</v>
      </c>
      <c r="D8" s="50">
        <v>65822</v>
      </c>
      <c r="E8" s="51"/>
      <c r="F8" s="45"/>
    </row>
    <row r="9" spans="1:6" x14ac:dyDescent="0.25">
      <c r="A9" s="39" t="s">
        <v>76</v>
      </c>
      <c r="B9" s="48" t="s">
        <v>78</v>
      </c>
      <c r="C9" s="49" t="s">
        <v>80</v>
      </c>
      <c r="D9" s="50">
        <v>62440</v>
      </c>
      <c r="E9" s="51"/>
      <c r="F9" s="45"/>
    </row>
    <row r="10" spans="1:6" x14ac:dyDescent="0.25">
      <c r="A10" s="39" t="s">
        <v>54</v>
      </c>
      <c r="B10" s="48" t="s">
        <v>57</v>
      </c>
      <c r="C10" s="49" t="s">
        <v>27</v>
      </c>
      <c r="D10" s="50">
        <v>60437</v>
      </c>
      <c r="E10" s="51"/>
      <c r="F10" s="45"/>
    </row>
    <row r="11" spans="1:6" x14ac:dyDescent="0.25">
      <c r="A11" s="39" t="s">
        <v>83</v>
      </c>
      <c r="B11" s="48" t="s">
        <v>85</v>
      </c>
      <c r="C11" s="49" t="s">
        <v>59</v>
      </c>
      <c r="D11" s="50">
        <v>57549</v>
      </c>
      <c r="E11" s="51"/>
      <c r="F11" s="45"/>
    </row>
    <row r="12" spans="1:6" x14ac:dyDescent="0.25">
      <c r="A12" s="39" t="s">
        <v>94</v>
      </c>
      <c r="B12" s="48" t="s">
        <v>96</v>
      </c>
      <c r="C12" s="49" t="s">
        <v>98</v>
      </c>
      <c r="D12" s="50">
        <v>55551</v>
      </c>
      <c r="E12" s="51"/>
      <c r="F12" s="45"/>
    </row>
    <row r="13" spans="1:6" x14ac:dyDescent="0.25">
      <c r="A13" s="39" t="s">
        <v>99</v>
      </c>
      <c r="B13" s="48" t="s">
        <v>102</v>
      </c>
      <c r="C13" s="49" t="s">
        <v>103</v>
      </c>
      <c r="D13" s="50">
        <v>55519</v>
      </c>
      <c r="E13" s="51"/>
      <c r="F13" s="45"/>
    </row>
    <row r="14" spans="1:6" x14ac:dyDescent="0.25">
      <c r="A14" s="39" t="s">
        <v>105</v>
      </c>
      <c r="B14" s="48" t="s">
        <v>106</v>
      </c>
      <c r="C14" s="49" t="s">
        <v>108</v>
      </c>
      <c r="D14" s="50">
        <v>52032</v>
      </c>
      <c r="E14" s="51"/>
      <c r="F14" s="45"/>
    </row>
    <row r="15" spans="1:6" x14ac:dyDescent="0.25">
      <c r="A15" s="39" t="s">
        <v>110</v>
      </c>
      <c r="B15" s="48" t="s">
        <v>111</v>
      </c>
      <c r="C15" s="49" t="s">
        <v>103</v>
      </c>
      <c r="D15" s="50">
        <v>51664</v>
      </c>
      <c r="E15" s="51"/>
      <c r="F15" s="45"/>
    </row>
    <row r="16" spans="1:6" x14ac:dyDescent="0.25">
      <c r="A16" s="39" t="s">
        <v>114</v>
      </c>
      <c r="B16" s="48" t="s">
        <v>115</v>
      </c>
      <c r="C16" s="49" t="s">
        <v>117</v>
      </c>
      <c r="D16" s="50">
        <v>50838</v>
      </c>
      <c r="E16" s="51"/>
      <c r="F16" s="47" t="s">
        <v>118</v>
      </c>
    </row>
    <row r="17" spans="1:6" x14ac:dyDescent="0.25">
      <c r="A17" s="39" t="s">
        <v>119</v>
      </c>
      <c r="B17" s="48" t="s">
        <v>122</v>
      </c>
      <c r="C17" s="49" t="s">
        <v>108</v>
      </c>
      <c r="D17" s="50">
        <v>50714</v>
      </c>
      <c r="E17" s="51"/>
      <c r="F17" s="45"/>
    </row>
    <row r="18" spans="1:6" x14ac:dyDescent="0.25">
      <c r="A18" s="39" t="s">
        <v>124</v>
      </c>
      <c r="B18" s="48" t="s">
        <v>127</v>
      </c>
      <c r="C18" s="49" t="s">
        <v>129</v>
      </c>
      <c r="D18" s="50">
        <v>50324</v>
      </c>
      <c r="E18" s="51"/>
      <c r="F18" s="45"/>
    </row>
    <row r="19" spans="1:6" x14ac:dyDescent="0.25">
      <c r="A19" s="39" t="s">
        <v>130</v>
      </c>
      <c r="B19" s="48" t="s">
        <v>132</v>
      </c>
      <c r="C19" s="49" t="s">
        <v>133</v>
      </c>
      <c r="D19" s="50">
        <v>49884</v>
      </c>
      <c r="E19" s="51"/>
      <c r="F19" s="47" t="s">
        <v>65</v>
      </c>
    </row>
    <row r="20" spans="1:6" x14ac:dyDescent="0.25">
      <c r="A20" s="39" t="s">
        <v>135</v>
      </c>
      <c r="B20" s="48" t="s">
        <v>136</v>
      </c>
      <c r="C20" s="49" t="s">
        <v>103</v>
      </c>
      <c r="D20" s="50">
        <v>49150</v>
      </c>
      <c r="E20" s="51"/>
      <c r="F20" s="45"/>
    </row>
    <row r="21" spans="1:6" x14ac:dyDescent="0.25">
      <c r="A21" s="39" t="s">
        <v>138</v>
      </c>
      <c r="B21" s="48" t="s">
        <v>140</v>
      </c>
      <c r="C21" s="49" t="s">
        <v>142</v>
      </c>
      <c r="D21" s="50">
        <v>48648</v>
      </c>
      <c r="E21" s="51"/>
      <c r="F21" s="47" t="s">
        <v>118</v>
      </c>
    </row>
    <row r="22" spans="1:6" x14ac:dyDescent="0.25">
      <c r="A22" s="39" t="s">
        <v>143</v>
      </c>
      <c r="B22" s="48" t="s">
        <v>145</v>
      </c>
      <c r="C22" s="49" t="s">
        <v>98</v>
      </c>
      <c r="D22" s="50">
        <v>48492</v>
      </c>
      <c r="E22" s="51"/>
      <c r="F22" s="45"/>
    </row>
    <row r="23" spans="1:6" x14ac:dyDescent="0.25">
      <c r="A23" s="39" t="s">
        <v>146</v>
      </c>
      <c r="B23" s="48" t="s">
        <v>147</v>
      </c>
      <c r="C23" s="49" t="s">
        <v>70</v>
      </c>
      <c r="D23" s="50">
        <v>45980</v>
      </c>
      <c r="E23" s="51"/>
      <c r="F23" s="45"/>
    </row>
    <row r="24" spans="1:6" x14ac:dyDescent="0.25">
      <c r="A24" s="39" t="s">
        <v>150</v>
      </c>
      <c r="B24" s="48" t="s">
        <v>152</v>
      </c>
      <c r="C24" s="49" t="s">
        <v>64</v>
      </c>
      <c r="D24" s="50">
        <v>45485</v>
      </c>
      <c r="E24" s="51"/>
      <c r="F24" s="47" t="s">
        <v>118</v>
      </c>
    </row>
    <row r="25" spans="1:6" x14ac:dyDescent="0.25">
      <c r="A25" s="39" t="s">
        <v>154</v>
      </c>
      <c r="B25" s="48" t="s">
        <v>156</v>
      </c>
      <c r="C25" s="49" t="s">
        <v>59</v>
      </c>
      <c r="D25" s="50">
        <v>45242</v>
      </c>
      <c r="E25" s="51"/>
      <c r="F25" s="45"/>
    </row>
    <row r="26" spans="1:6" x14ac:dyDescent="0.25">
      <c r="A26" s="39" t="s">
        <v>158</v>
      </c>
      <c r="B26" s="48" t="s">
        <v>160</v>
      </c>
      <c r="C26" s="49" t="s">
        <v>162</v>
      </c>
      <c r="D26" s="50">
        <v>45206</v>
      </c>
      <c r="E26" s="51"/>
      <c r="F26" s="45"/>
    </row>
    <row r="27" spans="1:6" x14ac:dyDescent="0.25">
      <c r="A27" s="39" t="s">
        <v>163</v>
      </c>
      <c r="B27" s="48" t="s">
        <v>165</v>
      </c>
      <c r="C27" s="49" t="s">
        <v>167</v>
      </c>
      <c r="D27" s="50">
        <v>44356</v>
      </c>
      <c r="E27" s="51"/>
      <c r="F27" s="47" t="s">
        <v>118</v>
      </c>
    </row>
    <row r="28" spans="1:6" x14ac:dyDescent="0.25">
      <c r="A28" s="39" t="s">
        <v>28</v>
      </c>
      <c r="B28" s="48" t="s">
        <v>29</v>
      </c>
      <c r="C28" s="49" t="s">
        <v>27</v>
      </c>
      <c r="D28" s="50">
        <v>44284</v>
      </c>
      <c r="E28" s="51"/>
      <c r="F28" s="45"/>
    </row>
    <row r="29" spans="1:6" x14ac:dyDescent="0.25">
      <c r="A29" s="39" t="s">
        <v>170</v>
      </c>
      <c r="B29" s="48" t="s">
        <v>171</v>
      </c>
      <c r="C29" s="49" t="s">
        <v>80</v>
      </c>
      <c r="D29" s="50">
        <v>44081</v>
      </c>
      <c r="E29" s="51"/>
      <c r="F29" s="45"/>
    </row>
    <row r="30" spans="1:6" x14ac:dyDescent="0.25">
      <c r="A30" s="39" t="s">
        <v>174</v>
      </c>
      <c r="B30" s="48" t="s">
        <v>175</v>
      </c>
      <c r="C30" s="49" t="s">
        <v>44</v>
      </c>
      <c r="D30" s="50">
        <v>43853</v>
      </c>
      <c r="E30" s="51"/>
      <c r="F30" s="45"/>
    </row>
    <row r="31" spans="1:6" x14ac:dyDescent="0.25">
      <c r="A31" s="39" t="s">
        <v>177</v>
      </c>
      <c r="B31" s="48" t="s">
        <v>179</v>
      </c>
      <c r="C31" s="49" t="s">
        <v>64</v>
      </c>
      <c r="D31" s="50">
        <v>43236</v>
      </c>
      <c r="E31" s="51"/>
      <c r="F31" s="47" t="s">
        <v>65</v>
      </c>
    </row>
    <row r="32" spans="1:6" x14ac:dyDescent="0.25">
      <c r="A32" s="39" t="s">
        <v>181</v>
      </c>
      <c r="B32" s="48" t="s">
        <v>184</v>
      </c>
      <c r="C32" s="49" t="s">
        <v>167</v>
      </c>
      <c r="D32" s="50">
        <v>43169</v>
      </c>
      <c r="E32" s="51"/>
      <c r="F32" s="47" t="s">
        <v>65</v>
      </c>
    </row>
    <row r="33" spans="1:6" x14ac:dyDescent="0.25">
      <c r="A33" s="39" t="s">
        <v>185</v>
      </c>
      <c r="B33" s="48" t="s">
        <v>186</v>
      </c>
      <c r="C33" s="49" t="s">
        <v>187</v>
      </c>
      <c r="D33" s="50">
        <v>43108</v>
      </c>
      <c r="E33" s="51"/>
      <c r="F33" s="45"/>
    </row>
    <row r="34" spans="1:6" x14ac:dyDescent="0.25">
      <c r="A34" s="39" t="s">
        <v>188</v>
      </c>
      <c r="B34" s="48" t="s">
        <v>190</v>
      </c>
      <c r="C34" s="49" t="s">
        <v>44</v>
      </c>
      <c r="D34" s="50">
        <v>42959</v>
      </c>
      <c r="E34" s="51"/>
      <c r="F34" s="45"/>
    </row>
    <row r="35" spans="1:6" x14ac:dyDescent="0.25">
      <c r="A35" s="39" t="s">
        <v>191</v>
      </c>
      <c r="B35" s="48" t="s">
        <v>192</v>
      </c>
      <c r="C35" s="49" t="s">
        <v>194</v>
      </c>
      <c r="D35" s="50">
        <v>42757</v>
      </c>
      <c r="E35" s="51"/>
      <c r="F35" s="47" t="s">
        <v>65</v>
      </c>
    </row>
    <row r="36" spans="1:6" x14ac:dyDescent="0.25">
      <c r="A36" s="39" t="s">
        <v>195</v>
      </c>
      <c r="B36" s="48" t="s">
        <v>197</v>
      </c>
      <c r="C36" s="49" t="s">
        <v>199</v>
      </c>
      <c r="D36" s="50">
        <v>42421</v>
      </c>
      <c r="E36" s="51"/>
      <c r="F36" s="45"/>
    </row>
    <row r="37" spans="1:6" x14ac:dyDescent="0.25">
      <c r="A37" s="39" t="s">
        <v>200</v>
      </c>
      <c r="B37" s="48" t="s">
        <v>203</v>
      </c>
      <c r="C37" s="49" t="s">
        <v>167</v>
      </c>
      <c r="D37" s="50">
        <v>42236</v>
      </c>
      <c r="E37" s="51"/>
      <c r="F37" s="47" t="s">
        <v>118</v>
      </c>
    </row>
    <row r="38" spans="1:6" x14ac:dyDescent="0.25">
      <c r="A38" s="39" t="s">
        <v>205</v>
      </c>
      <c r="B38" s="48" t="s">
        <v>207</v>
      </c>
      <c r="C38" s="49" t="s">
        <v>213</v>
      </c>
      <c r="D38" s="50">
        <v>41726</v>
      </c>
      <c r="E38" s="51"/>
      <c r="F38" s="45"/>
    </row>
    <row r="39" spans="1:6" x14ac:dyDescent="0.25">
      <c r="A39" s="39" t="s">
        <v>214</v>
      </c>
      <c r="B39" s="48" t="s">
        <v>216</v>
      </c>
      <c r="C39" s="49" t="s">
        <v>108</v>
      </c>
      <c r="D39" s="50">
        <v>41695</v>
      </c>
      <c r="E39" s="51"/>
      <c r="F39" s="45"/>
    </row>
    <row r="40" spans="1:6" x14ac:dyDescent="0.25">
      <c r="A40" s="39" t="s">
        <v>221</v>
      </c>
      <c r="B40" s="48" t="s">
        <v>223</v>
      </c>
      <c r="C40" s="49" t="s">
        <v>44</v>
      </c>
      <c r="D40" s="50">
        <v>41230</v>
      </c>
      <c r="E40" s="51"/>
      <c r="F40" s="45"/>
    </row>
    <row r="41" spans="1:6" x14ac:dyDescent="0.25">
      <c r="A41" s="39" t="s">
        <v>225</v>
      </c>
      <c r="B41" s="48" t="s">
        <v>226</v>
      </c>
      <c r="C41" s="49" t="s">
        <v>108</v>
      </c>
      <c r="D41" s="50">
        <v>40868</v>
      </c>
      <c r="E41" s="51"/>
      <c r="F41" s="45"/>
    </row>
    <row r="42" spans="1:6" x14ac:dyDescent="0.25">
      <c r="A42" s="39" t="s">
        <v>228</v>
      </c>
      <c r="B42" s="48" t="s">
        <v>229</v>
      </c>
      <c r="C42" s="49" t="s">
        <v>199</v>
      </c>
      <c r="D42" s="50">
        <v>39673</v>
      </c>
      <c r="E42" s="51"/>
      <c r="F42" s="45"/>
    </row>
    <row r="43" spans="1:6" x14ac:dyDescent="0.25">
      <c r="A43" s="39" t="s">
        <v>230</v>
      </c>
      <c r="B43" s="48" t="s">
        <v>232</v>
      </c>
      <c r="C43" s="49" t="s">
        <v>108</v>
      </c>
      <c r="D43" s="50">
        <v>39589</v>
      </c>
      <c r="E43" s="51"/>
      <c r="F43" s="45"/>
    </row>
    <row r="44" spans="1:6" x14ac:dyDescent="0.25">
      <c r="A44" s="39" t="s">
        <v>234</v>
      </c>
      <c r="B44" s="48" t="s">
        <v>236</v>
      </c>
      <c r="C44" s="49" t="s">
        <v>55</v>
      </c>
      <c r="D44" s="50">
        <v>39307</v>
      </c>
      <c r="E44" s="51"/>
      <c r="F44" s="45"/>
    </row>
    <row r="45" spans="1:6" x14ac:dyDescent="0.25">
      <c r="A45" s="39" t="s">
        <v>238</v>
      </c>
      <c r="B45" s="48" t="s">
        <v>239</v>
      </c>
      <c r="C45" s="49" t="s">
        <v>64</v>
      </c>
      <c r="D45" s="50">
        <v>39170</v>
      </c>
      <c r="E45" s="51"/>
      <c r="F45" s="47" t="s">
        <v>118</v>
      </c>
    </row>
    <row r="46" spans="1:6" x14ac:dyDescent="0.25">
      <c r="A46" s="39" t="s">
        <v>241</v>
      </c>
      <c r="B46" s="48" t="s">
        <v>242</v>
      </c>
      <c r="C46" s="49" t="s">
        <v>244</v>
      </c>
      <c r="D46" s="50">
        <v>39096</v>
      </c>
      <c r="E46" s="51"/>
      <c r="F46" s="45"/>
    </row>
    <row r="47" spans="1:6" x14ac:dyDescent="0.25">
      <c r="A47" s="39" t="s">
        <v>245</v>
      </c>
      <c r="B47" s="48" t="s">
        <v>249</v>
      </c>
      <c r="C47" s="49" t="s">
        <v>108</v>
      </c>
      <c r="D47" s="50">
        <v>38642</v>
      </c>
      <c r="E47" s="51"/>
      <c r="F47" s="45"/>
    </row>
    <row r="48" spans="1:6" x14ac:dyDescent="0.25">
      <c r="A48" s="39" t="s">
        <v>251</v>
      </c>
      <c r="B48" s="48" t="s">
        <v>253</v>
      </c>
      <c r="C48" s="49" t="s">
        <v>255</v>
      </c>
      <c r="D48" s="50">
        <v>38342</v>
      </c>
      <c r="E48" s="51"/>
      <c r="F48" s="45"/>
    </row>
    <row r="49" spans="1:6" x14ac:dyDescent="0.25">
      <c r="A49" s="39" t="s">
        <v>256</v>
      </c>
      <c r="B49" s="48" t="s">
        <v>258</v>
      </c>
      <c r="C49" s="49" t="s">
        <v>199</v>
      </c>
      <c r="D49" s="50">
        <v>38316</v>
      </c>
      <c r="E49" s="51"/>
      <c r="F49" s="45"/>
    </row>
    <row r="50" spans="1:6" x14ac:dyDescent="0.25">
      <c r="A50" s="39" t="s">
        <v>260</v>
      </c>
      <c r="B50" s="48" t="s">
        <v>261</v>
      </c>
      <c r="C50" s="49" t="s">
        <v>59</v>
      </c>
      <c r="D50" s="50">
        <v>37879</v>
      </c>
      <c r="E50" s="51"/>
      <c r="F50" s="45"/>
    </row>
    <row r="51" spans="1:6" x14ac:dyDescent="0.25">
      <c r="A51" s="39" t="s">
        <v>264</v>
      </c>
      <c r="B51" s="48" t="s">
        <v>265</v>
      </c>
      <c r="C51" s="49" t="s">
        <v>108</v>
      </c>
      <c r="D51" s="50">
        <v>37731</v>
      </c>
      <c r="E51" s="51"/>
      <c r="F51" s="45"/>
    </row>
    <row r="52" spans="1:6" x14ac:dyDescent="0.25">
      <c r="A52" s="39" t="s">
        <v>268</v>
      </c>
      <c r="B52" s="48" t="s">
        <v>269</v>
      </c>
      <c r="C52" s="49" t="s">
        <v>103</v>
      </c>
      <c r="D52" s="50">
        <v>37698</v>
      </c>
      <c r="E52" s="51"/>
      <c r="F52" s="45"/>
    </row>
    <row r="53" spans="1:6" x14ac:dyDescent="0.25">
      <c r="A53" s="39" t="s">
        <v>270</v>
      </c>
      <c r="B53" s="48" t="s">
        <v>271</v>
      </c>
      <c r="C53" s="49" t="s">
        <v>272</v>
      </c>
      <c r="D53" s="50">
        <v>37269</v>
      </c>
      <c r="E53" s="51"/>
      <c r="F53" s="47" t="s">
        <v>118</v>
      </c>
    </row>
    <row r="54" spans="1:6" x14ac:dyDescent="0.25">
      <c r="A54" s="39" t="s">
        <v>273</v>
      </c>
      <c r="B54" s="48" t="s">
        <v>274</v>
      </c>
      <c r="C54" s="49" t="s">
        <v>103</v>
      </c>
      <c r="D54" s="50">
        <v>37264</v>
      </c>
      <c r="E54" s="51"/>
      <c r="F54" s="45"/>
    </row>
    <row r="55" spans="1:6" x14ac:dyDescent="0.25">
      <c r="A55" s="39" t="s">
        <v>275</v>
      </c>
      <c r="B55" s="48" t="s">
        <v>276</v>
      </c>
      <c r="C55" s="49" t="s">
        <v>103</v>
      </c>
      <c r="D55" s="50">
        <v>37132</v>
      </c>
      <c r="E55" s="51"/>
      <c r="F55" s="45"/>
    </row>
    <row r="56" spans="1:6" x14ac:dyDescent="0.25">
      <c r="A56" s="39" t="s">
        <v>277</v>
      </c>
      <c r="B56" s="48" t="s">
        <v>279</v>
      </c>
      <c r="C56" s="49" t="s">
        <v>64</v>
      </c>
      <c r="D56" s="50">
        <v>36642</v>
      </c>
      <c r="E56" s="51"/>
      <c r="F56" s="47" t="s">
        <v>65</v>
      </c>
    </row>
    <row r="57" spans="1:6" x14ac:dyDescent="0.25">
      <c r="A57" s="39" t="s">
        <v>281</v>
      </c>
      <c r="B57" s="48" t="s">
        <v>282</v>
      </c>
      <c r="C57" s="49" t="s">
        <v>167</v>
      </c>
      <c r="D57" s="50">
        <v>36347</v>
      </c>
      <c r="E57" s="51"/>
      <c r="F57" s="45"/>
    </row>
    <row r="58" spans="1:6" x14ac:dyDescent="0.25">
      <c r="A58" s="39" t="s">
        <v>283</v>
      </c>
      <c r="B58" s="48" t="s">
        <v>284</v>
      </c>
      <c r="C58" s="49" t="s">
        <v>108</v>
      </c>
      <c r="D58" s="50">
        <v>36333</v>
      </c>
      <c r="E58" s="51"/>
      <c r="F58" s="45"/>
    </row>
    <row r="59" spans="1:6" x14ac:dyDescent="0.25">
      <c r="A59" s="39" t="s">
        <v>286</v>
      </c>
      <c r="B59" s="48" t="s">
        <v>288</v>
      </c>
      <c r="C59" s="49" t="s">
        <v>44</v>
      </c>
      <c r="D59" s="50">
        <v>35948</v>
      </c>
      <c r="E59" s="51"/>
      <c r="F59" s="45"/>
    </row>
    <row r="60" spans="1:6" x14ac:dyDescent="0.25">
      <c r="A60" s="39" t="s">
        <v>290</v>
      </c>
      <c r="B60" s="48" t="s">
        <v>292</v>
      </c>
      <c r="C60" s="49" t="s">
        <v>70</v>
      </c>
      <c r="D60" s="50">
        <v>35664</v>
      </c>
      <c r="E60" s="51"/>
      <c r="F60" s="45"/>
    </row>
    <row r="61" spans="1:6" x14ac:dyDescent="0.25">
      <c r="A61" s="39" t="s">
        <v>296</v>
      </c>
      <c r="B61" s="48" t="s">
        <v>297</v>
      </c>
      <c r="C61" s="49" t="s">
        <v>108</v>
      </c>
      <c r="D61" s="50">
        <v>35470</v>
      </c>
      <c r="E61" s="51"/>
      <c r="F61" s="45"/>
    </row>
    <row r="62" spans="1:6" x14ac:dyDescent="0.25">
      <c r="A62" s="39" t="s">
        <v>299</v>
      </c>
      <c r="B62" s="48" t="s">
        <v>300</v>
      </c>
      <c r="C62" s="49" t="s">
        <v>44</v>
      </c>
      <c r="D62" s="50">
        <v>35334</v>
      </c>
      <c r="E62" s="51"/>
      <c r="F62" s="45"/>
    </row>
    <row r="63" spans="1:6" x14ac:dyDescent="0.25">
      <c r="A63" s="39" t="s">
        <v>303</v>
      </c>
      <c r="B63" s="48" t="s">
        <v>305</v>
      </c>
      <c r="C63" s="49" t="s">
        <v>44</v>
      </c>
      <c r="D63" s="50">
        <v>34806</v>
      </c>
      <c r="E63" s="51"/>
      <c r="F63" s="45"/>
    </row>
    <row r="64" spans="1:6" x14ac:dyDescent="0.25">
      <c r="A64" s="39" t="s">
        <v>307</v>
      </c>
      <c r="B64" s="48" t="s">
        <v>310</v>
      </c>
      <c r="C64" s="49" t="s">
        <v>311</v>
      </c>
      <c r="D64" s="50">
        <v>34723</v>
      </c>
      <c r="E64" s="51"/>
      <c r="F64" s="45"/>
    </row>
    <row r="65" spans="1:6" x14ac:dyDescent="0.25">
      <c r="A65" s="39" t="s">
        <v>41</v>
      </c>
      <c r="B65" s="48" t="s">
        <v>43</v>
      </c>
      <c r="C65" s="49" t="s">
        <v>27</v>
      </c>
      <c r="D65" s="50">
        <v>34636</v>
      </c>
      <c r="E65" s="51"/>
      <c r="F65" s="45"/>
    </row>
    <row r="66" spans="1:6" x14ac:dyDescent="0.25">
      <c r="A66" s="39" t="s">
        <v>315</v>
      </c>
      <c r="B66" s="48" t="s">
        <v>316</v>
      </c>
      <c r="C66" s="49" t="s">
        <v>318</v>
      </c>
      <c r="D66" s="50">
        <v>34584</v>
      </c>
      <c r="E66" s="51"/>
      <c r="F66" s="45"/>
    </row>
    <row r="67" spans="1:6" x14ac:dyDescent="0.25">
      <c r="A67" s="39" t="s">
        <v>319</v>
      </c>
      <c r="B67" s="48" t="s">
        <v>321</v>
      </c>
      <c r="C67" s="49" t="s">
        <v>255</v>
      </c>
      <c r="D67" s="50">
        <v>34475</v>
      </c>
      <c r="E67" s="51"/>
      <c r="F67" s="47" t="s">
        <v>65</v>
      </c>
    </row>
    <row r="68" spans="1:6" x14ac:dyDescent="0.25">
      <c r="A68" s="39" t="s">
        <v>235</v>
      </c>
      <c r="B68" s="48" t="s">
        <v>237</v>
      </c>
      <c r="C68" s="49" t="s">
        <v>133</v>
      </c>
      <c r="D68" s="50">
        <v>34457</v>
      </c>
      <c r="E68" s="51"/>
      <c r="F68" s="47" t="s">
        <v>65</v>
      </c>
    </row>
    <row r="69" spans="1:6" x14ac:dyDescent="0.25">
      <c r="A69" s="39" t="s">
        <v>326</v>
      </c>
      <c r="B69" s="48" t="s">
        <v>327</v>
      </c>
      <c r="C69" s="49" t="s">
        <v>329</v>
      </c>
      <c r="D69" s="50">
        <v>34091</v>
      </c>
      <c r="E69" s="51"/>
      <c r="F69" s="47" t="s">
        <v>65</v>
      </c>
    </row>
    <row r="70" spans="1:6" x14ac:dyDescent="0.25">
      <c r="A70" s="39" t="s">
        <v>331</v>
      </c>
      <c r="B70" s="48" t="s">
        <v>332</v>
      </c>
      <c r="C70" s="49" t="s">
        <v>334</v>
      </c>
      <c r="D70" s="50">
        <v>33992</v>
      </c>
      <c r="E70" s="51"/>
      <c r="F70" s="47" t="s">
        <v>65</v>
      </c>
    </row>
    <row r="71" spans="1:6" x14ac:dyDescent="0.25">
      <c r="A71" s="39" t="s">
        <v>137</v>
      </c>
      <c r="B71" s="48" t="s">
        <v>139</v>
      </c>
      <c r="C71" s="49" t="s">
        <v>121</v>
      </c>
      <c r="D71" s="50">
        <v>33987</v>
      </c>
      <c r="E71" s="51"/>
      <c r="F71" s="45"/>
    </row>
    <row r="72" spans="1:6" x14ac:dyDescent="0.25">
      <c r="A72" s="39" t="s">
        <v>116</v>
      </c>
      <c r="B72" s="48" t="s">
        <v>120</v>
      </c>
      <c r="C72" s="49" t="s">
        <v>121</v>
      </c>
      <c r="D72" s="50">
        <v>33863</v>
      </c>
      <c r="E72" s="51"/>
      <c r="F72" s="45"/>
    </row>
    <row r="73" spans="1:6" x14ac:dyDescent="0.25">
      <c r="A73" s="39" t="s">
        <v>339</v>
      </c>
      <c r="B73" s="48" t="s">
        <v>340</v>
      </c>
      <c r="C73" s="49" t="s">
        <v>108</v>
      </c>
      <c r="D73" s="50">
        <v>33845</v>
      </c>
      <c r="E73" s="51"/>
      <c r="F73" s="45"/>
    </row>
    <row r="74" spans="1:6" x14ac:dyDescent="0.25">
      <c r="A74" s="39" t="s">
        <v>126</v>
      </c>
      <c r="B74" s="48" t="s">
        <v>128</v>
      </c>
      <c r="C74" s="49" t="s">
        <v>121</v>
      </c>
      <c r="D74" s="50">
        <v>33732</v>
      </c>
      <c r="E74" s="51"/>
      <c r="F74" s="45"/>
    </row>
    <row r="75" spans="1:6" x14ac:dyDescent="0.25">
      <c r="A75" s="39" t="s">
        <v>344</v>
      </c>
      <c r="B75" s="48" t="s">
        <v>347</v>
      </c>
      <c r="C75" s="49" t="s">
        <v>44</v>
      </c>
      <c r="D75" s="50">
        <v>33540</v>
      </c>
      <c r="E75" s="51"/>
      <c r="F75" s="45"/>
    </row>
    <row r="76" spans="1:6" x14ac:dyDescent="0.25">
      <c r="A76" s="39" t="s">
        <v>349</v>
      </c>
      <c r="B76" s="48" t="s">
        <v>350</v>
      </c>
      <c r="C76" s="49" t="s">
        <v>311</v>
      </c>
      <c r="D76" s="50">
        <v>33449</v>
      </c>
      <c r="E76" s="51"/>
      <c r="F76" s="45"/>
    </row>
    <row r="77" spans="1:6" x14ac:dyDescent="0.25">
      <c r="A77" s="39" t="s">
        <v>352</v>
      </c>
      <c r="B77" s="48" t="s">
        <v>360</v>
      </c>
      <c r="C77" s="49" t="s">
        <v>255</v>
      </c>
      <c r="D77" s="50">
        <v>33410</v>
      </c>
      <c r="E77" s="51"/>
      <c r="F77" s="45"/>
    </row>
    <row r="78" spans="1:6" x14ac:dyDescent="0.25">
      <c r="A78" s="39" t="s">
        <v>352</v>
      </c>
      <c r="B78" s="48" t="s">
        <v>360</v>
      </c>
      <c r="C78" s="49" t="s">
        <v>108</v>
      </c>
      <c r="D78" s="50">
        <v>33382</v>
      </c>
      <c r="E78" s="51"/>
      <c r="F78" s="45"/>
    </row>
    <row r="79" spans="1:6" x14ac:dyDescent="0.25">
      <c r="A79" s="39" t="s">
        <v>365</v>
      </c>
      <c r="B79" s="48" t="s">
        <v>367</v>
      </c>
      <c r="C79" s="49" t="s">
        <v>369</v>
      </c>
      <c r="D79" s="50">
        <v>33314</v>
      </c>
      <c r="E79" s="51"/>
      <c r="F79" s="47" t="s">
        <v>65</v>
      </c>
    </row>
    <row r="80" spans="1:6" x14ac:dyDescent="0.25">
      <c r="A80" s="39" t="s">
        <v>370</v>
      </c>
      <c r="B80" s="48" t="s">
        <v>372</v>
      </c>
      <c r="C80" s="49" t="s">
        <v>374</v>
      </c>
      <c r="D80" s="50">
        <v>33107</v>
      </c>
      <c r="E80" s="51"/>
      <c r="F80" s="45"/>
    </row>
    <row r="81" spans="1:6" x14ac:dyDescent="0.25">
      <c r="A81" s="39" t="s">
        <v>173</v>
      </c>
      <c r="B81" s="48" t="s">
        <v>176</v>
      </c>
      <c r="C81" s="49" t="s">
        <v>148</v>
      </c>
      <c r="D81" s="50">
        <v>32826</v>
      </c>
      <c r="E81" s="51"/>
      <c r="F81" s="45"/>
    </row>
    <row r="82" spans="1:6" x14ac:dyDescent="0.25">
      <c r="A82" s="39" t="s">
        <v>376</v>
      </c>
      <c r="B82" s="48" t="s">
        <v>378</v>
      </c>
      <c r="C82" s="49" t="s">
        <v>64</v>
      </c>
      <c r="D82" s="50">
        <v>32566</v>
      </c>
      <c r="E82" s="51"/>
      <c r="F82" s="47" t="s">
        <v>118</v>
      </c>
    </row>
    <row r="83" spans="1:6" x14ac:dyDescent="0.25">
      <c r="A83" s="39" t="s">
        <v>380</v>
      </c>
      <c r="B83" s="48" t="s">
        <v>382</v>
      </c>
      <c r="C83" s="49" t="s">
        <v>50</v>
      </c>
      <c r="D83" s="50">
        <v>32552</v>
      </c>
      <c r="E83" s="51"/>
      <c r="F83" s="45"/>
    </row>
    <row r="84" spans="1:6" x14ac:dyDescent="0.25">
      <c r="A84" s="39" t="s">
        <v>383</v>
      </c>
      <c r="B84" s="48" t="s">
        <v>384</v>
      </c>
      <c r="C84" s="49" t="s">
        <v>44</v>
      </c>
      <c r="D84" s="50">
        <v>32511</v>
      </c>
      <c r="E84" s="51"/>
      <c r="F84" s="45"/>
    </row>
    <row r="85" spans="1:6" x14ac:dyDescent="0.25">
      <c r="A85" s="39" t="s">
        <v>386</v>
      </c>
      <c r="B85" s="48" t="s">
        <v>388</v>
      </c>
      <c r="C85" s="49" t="s">
        <v>129</v>
      </c>
      <c r="D85" s="50">
        <v>32510</v>
      </c>
      <c r="E85" s="51"/>
      <c r="F85" s="45"/>
    </row>
    <row r="86" spans="1:6" x14ac:dyDescent="0.25">
      <c r="A86" s="39" t="s">
        <v>389</v>
      </c>
      <c r="B86" s="48" t="s">
        <v>390</v>
      </c>
      <c r="C86" s="49" t="s">
        <v>391</v>
      </c>
      <c r="D86" s="50">
        <v>32420</v>
      </c>
      <c r="E86" s="51"/>
      <c r="F86" s="47" t="s">
        <v>118</v>
      </c>
    </row>
    <row r="87" spans="1:6" x14ac:dyDescent="0.25">
      <c r="A87" s="39" t="s">
        <v>392</v>
      </c>
      <c r="B87" s="48" t="s">
        <v>393</v>
      </c>
      <c r="C87" s="49" t="s">
        <v>199</v>
      </c>
      <c r="D87" s="50">
        <v>32313</v>
      </c>
      <c r="E87" s="51"/>
      <c r="F87" s="45"/>
    </row>
    <row r="88" spans="1:6" x14ac:dyDescent="0.25">
      <c r="A88" s="39" t="s">
        <v>394</v>
      </c>
      <c r="B88" s="48" t="s">
        <v>395</v>
      </c>
      <c r="C88" s="49" t="s">
        <v>59</v>
      </c>
      <c r="D88" s="50">
        <v>32299</v>
      </c>
      <c r="E88" s="51"/>
      <c r="F88" s="45"/>
    </row>
    <row r="89" spans="1:6" x14ac:dyDescent="0.25">
      <c r="A89" s="39" t="s">
        <v>396</v>
      </c>
      <c r="B89" s="48" t="s">
        <v>397</v>
      </c>
      <c r="C89" s="49" t="s">
        <v>108</v>
      </c>
      <c r="D89" s="50">
        <v>32251</v>
      </c>
      <c r="E89" s="51"/>
      <c r="F89" s="45"/>
    </row>
    <row r="90" spans="1:6" x14ac:dyDescent="0.25">
      <c r="A90" s="39" t="s">
        <v>400</v>
      </c>
      <c r="B90" s="48" t="s">
        <v>401</v>
      </c>
      <c r="C90" s="49" t="s">
        <v>59</v>
      </c>
      <c r="D90" s="50">
        <v>32207</v>
      </c>
      <c r="E90" s="51"/>
      <c r="F90" s="45"/>
    </row>
    <row r="91" spans="1:6" x14ac:dyDescent="0.25">
      <c r="A91" s="39" t="s">
        <v>402</v>
      </c>
      <c r="B91" s="48" t="s">
        <v>403</v>
      </c>
      <c r="C91" s="49" t="s">
        <v>406</v>
      </c>
      <c r="D91" s="50">
        <v>31968</v>
      </c>
      <c r="E91" s="51"/>
      <c r="F91" s="45"/>
    </row>
    <row r="92" spans="1:6" x14ac:dyDescent="0.25">
      <c r="A92" s="39" t="s">
        <v>131</v>
      </c>
      <c r="B92" s="48" t="s">
        <v>134</v>
      </c>
      <c r="C92" s="49" t="s">
        <v>121</v>
      </c>
      <c r="D92" s="50">
        <v>31845</v>
      </c>
      <c r="E92" s="51"/>
      <c r="F92" s="45"/>
    </row>
    <row r="93" spans="1:6" x14ac:dyDescent="0.25">
      <c r="A93" s="39" t="s">
        <v>409</v>
      </c>
      <c r="B93" s="48" t="s">
        <v>411</v>
      </c>
      <c r="C93" s="49" t="s">
        <v>413</v>
      </c>
      <c r="D93" s="50">
        <v>31700</v>
      </c>
      <c r="E93" s="51"/>
      <c r="F93" s="45"/>
    </row>
    <row r="94" spans="1:6" x14ac:dyDescent="0.25">
      <c r="A94" s="39" t="s">
        <v>414</v>
      </c>
      <c r="B94" s="48" t="s">
        <v>416</v>
      </c>
      <c r="C94" s="49" t="s">
        <v>75</v>
      </c>
      <c r="D94" s="50">
        <v>31658</v>
      </c>
      <c r="E94" s="51"/>
      <c r="F94" s="45"/>
    </row>
    <row r="95" spans="1:6" x14ac:dyDescent="0.25">
      <c r="A95" s="39" t="s">
        <v>418</v>
      </c>
      <c r="B95" s="48" t="s">
        <v>420</v>
      </c>
      <c r="C95" s="49" t="s">
        <v>422</v>
      </c>
      <c r="D95" s="50">
        <v>31627</v>
      </c>
      <c r="E95" s="51"/>
      <c r="F95" s="45"/>
    </row>
    <row r="96" spans="1:6" x14ac:dyDescent="0.25">
      <c r="A96" s="39" t="s">
        <v>423</v>
      </c>
      <c r="B96" s="48" t="s">
        <v>425</v>
      </c>
      <c r="C96" s="49" t="s">
        <v>75</v>
      </c>
      <c r="D96" s="50">
        <v>31515</v>
      </c>
      <c r="E96" s="51"/>
      <c r="F96" s="45"/>
    </row>
    <row r="97" spans="1:6" x14ac:dyDescent="0.25">
      <c r="A97" s="39" t="s">
        <v>427</v>
      </c>
      <c r="B97" s="48" t="s">
        <v>429</v>
      </c>
      <c r="C97" s="49" t="s">
        <v>369</v>
      </c>
      <c r="D97" s="50">
        <v>31337</v>
      </c>
      <c r="E97" s="51"/>
      <c r="F97" s="47" t="s">
        <v>65</v>
      </c>
    </row>
    <row r="98" spans="1:6" x14ac:dyDescent="0.25">
      <c r="A98" s="39" t="s">
        <v>431</v>
      </c>
      <c r="B98" s="48" t="s">
        <v>433</v>
      </c>
      <c r="C98" s="49" t="s">
        <v>50</v>
      </c>
      <c r="D98" s="50">
        <v>31207</v>
      </c>
      <c r="E98" s="51"/>
      <c r="F98" s="45"/>
    </row>
    <row r="99" spans="1:6" x14ac:dyDescent="0.25">
      <c r="A99" s="60" t="s">
        <v>435</v>
      </c>
      <c r="B99" s="60" t="s">
        <v>437</v>
      </c>
      <c r="C99" s="61" t="s">
        <v>108</v>
      </c>
      <c r="D99" s="62">
        <v>31145</v>
      </c>
      <c r="E99" s="63" t="s">
        <v>439</v>
      </c>
      <c r="F99" s="45"/>
    </row>
    <row r="100" spans="1:6" x14ac:dyDescent="0.25">
      <c r="A100" s="39" t="s">
        <v>149</v>
      </c>
      <c r="B100" s="48" t="s">
        <v>151</v>
      </c>
      <c r="C100" s="49" t="s">
        <v>148</v>
      </c>
      <c r="D100" s="50">
        <v>31127</v>
      </c>
      <c r="E100" s="51"/>
      <c r="F100" s="47" t="s">
        <v>65</v>
      </c>
    </row>
    <row r="101" spans="1:6" x14ac:dyDescent="0.25">
      <c r="A101" s="39" t="s">
        <v>278</v>
      </c>
      <c r="B101" s="48" t="s">
        <v>280</v>
      </c>
      <c r="C101" s="49" t="s">
        <v>80</v>
      </c>
      <c r="D101" s="50">
        <v>30879</v>
      </c>
      <c r="E101" s="51"/>
      <c r="F101" s="45"/>
    </row>
    <row r="102" spans="1:6" x14ac:dyDescent="0.25">
      <c r="A102" s="39" t="s">
        <v>443</v>
      </c>
      <c r="B102" s="48" t="s">
        <v>444</v>
      </c>
      <c r="C102" s="49" t="s">
        <v>445</v>
      </c>
      <c r="D102" s="50">
        <v>30764</v>
      </c>
      <c r="E102" s="51"/>
      <c r="F102" s="47" t="s">
        <v>118</v>
      </c>
    </row>
    <row r="103" spans="1:6" x14ac:dyDescent="0.25">
      <c r="A103" s="39" t="s">
        <v>90</v>
      </c>
      <c r="B103" s="48" t="s">
        <v>91</v>
      </c>
      <c r="C103" s="49" t="s">
        <v>72</v>
      </c>
      <c r="D103" s="50">
        <v>30390</v>
      </c>
      <c r="E103" s="51"/>
      <c r="F103" s="47" t="s">
        <v>65</v>
      </c>
    </row>
    <row r="104" spans="1:6" x14ac:dyDescent="0.25">
      <c r="A104" s="39" t="s">
        <v>446</v>
      </c>
      <c r="B104" s="48" t="s">
        <v>447</v>
      </c>
      <c r="C104" s="49" t="s">
        <v>142</v>
      </c>
      <c r="D104" s="50">
        <v>30241</v>
      </c>
      <c r="E104" s="51"/>
      <c r="F104" s="45"/>
    </row>
    <row r="105" spans="1:6" x14ac:dyDescent="0.25">
      <c r="A105" s="39" t="s">
        <v>449</v>
      </c>
      <c r="B105" s="48" t="s">
        <v>451</v>
      </c>
      <c r="C105" s="49" t="s">
        <v>142</v>
      </c>
      <c r="D105" s="50">
        <v>30145</v>
      </c>
      <c r="E105" s="51"/>
      <c r="F105" s="45"/>
    </row>
    <row r="106" spans="1:6" x14ac:dyDescent="0.25">
      <c r="A106" s="39" t="s">
        <v>454</v>
      </c>
      <c r="B106" s="48" t="s">
        <v>457</v>
      </c>
      <c r="C106" s="49" t="s">
        <v>59</v>
      </c>
      <c r="D106" s="50">
        <v>29977</v>
      </c>
      <c r="E106" s="51"/>
      <c r="F106" s="45"/>
    </row>
    <row r="107" spans="1:6" x14ac:dyDescent="0.25">
      <c r="A107" s="39" t="s">
        <v>459</v>
      </c>
      <c r="B107" s="48" t="s">
        <v>462</v>
      </c>
      <c r="C107" s="49" t="s">
        <v>162</v>
      </c>
      <c r="D107" s="50">
        <v>29655</v>
      </c>
      <c r="E107" s="51"/>
      <c r="F107" s="45"/>
    </row>
    <row r="108" spans="1:6" x14ac:dyDescent="0.25">
      <c r="A108" s="39" t="s">
        <v>464</v>
      </c>
      <c r="B108" s="48" t="s">
        <v>467</v>
      </c>
      <c r="C108" s="49" t="s">
        <v>468</v>
      </c>
      <c r="D108" s="50">
        <v>29453</v>
      </c>
      <c r="E108" s="51"/>
      <c r="F108" s="45"/>
    </row>
    <row r="109" spans="1:6" x14ac:dyDescent="0.25">
      <c r="A109" s="39" t="s">
        <v>101</v>
      </c>
      <c r="B109" s="48" t="s">
        <v>104</v>
      </c>
      <c r="C109" s="49" t="s">
        <v>100</v>
      </c>
      <c r="D109" s="50">
        <v>29357</v>
      </c>
      <c r="E109" s="51"/>
      <c r="F109" s="45"/>
    </row>
    <row r="110" spans="1:6" x14ac:dyDescent="0.25">
      <c r="A110" s="39" t="s">
        <v>472</v>
      </c>
      <c r="B110" s="48" t="s">
        <v>473</v>
      </c>
      <c r="C110" s="49" t="s">
        <v>117</v>
      </c>
      <c r="D110" s="50">
        <v>29351</v>
      </c>
      <c r="E110" s="51"/>
      <c r="F110" s="45"/>
    </row>
    <row r="111" spans="1:6" x14ac:dyDescent="0.25">
      <c r="A111" s="39" t="s">
        <v>475</v>
      </c>
      <c r="B111" s="48" t="s">
        <v>476</v>
      </c>
      <c r="C111" s="49" t="s">
        <v>213</v>
      </c>
      <c r="D111" s="50">
        <v>29258</v>
      </c>
      <c r="E111" s="51"/>
      <c r="F111" s="45"/>
    </row>
    <row r="112" spans="1:6" x14ac:dyDescent="0.25">
      <c r="A112" s="39" t="s">
        <v>478</v>
      </c>
      <c r="B112" s="48" t="s">
        <v>480</v>
      </c>
      <c r="C112" s="49" t="s">
        <v>481</v>
      </c>
      <c r="D112" s="50">
        <v>29247</v>
      </c>
      <c r="E112" s="51"/>
      <c r="F112" s="45"/>
    </row>
    <row r="113" spans="1:6" x14ac:dyDescent="0.25">
      <c r="A113" s="39" t="s">
        <v>482</v>
      </c>
      <c r="B113" s="48" t="s">
        <v>485</v>
      </c>
      <c r="C113" s="49" t="s">
        <v>481</v>
      </c>
      <c r="D113" s="50">
        <v>29166</v>
      </c>
      <c r="E113" s="51"/>
      <c r="F113" s="45"/>
    </row>
    <row r="114" spans="1:6" x14ac:dyDescent="0.25">
      <c r="A114" s="39" t="s">
        <v>487</v>
      </c>
      <c r="B114" s="48" t="s">
        <v>488</v>
      </c>
      <c r="C114" s="49" t="s">
        <v>59</v>
      </c>
      <c r="D114" s="50">
        <v>29121</v>
      </c>
      <c r="E114" s="51"/>
      <c r="F114" s="45"/>
    </row>
    <row r="115" spans="1:6" x14ac:dyDescent="0.25">
      <c r="A115" s="39" t="s">
        <v>491</v>
      </c>
      <c r="B115" s="48" t="s">
        <v>492</v>
      </c>
      <c r="C115" s="49" t="s">
        <v>493</v>
      </c>
      <c r="D115" s="50">
        <v>29042</v>
      </c>
      <c r="E115" s="51"/>
      <c r="F115" s="45"/>
    </row>
    <row r="116" spans="1:6" x14ac:dyDescent="0.25">
      <c r="A116" s="39" t="s">
        <v>495</v>
      </c>
      <c r="B116" s="48" t="s">
        <v>496</v>
      </c>
      <c r="C116" s="49" t="s">
        <v>468</v>
      </c>
      <c r="D116" s="50">
        <v>29040</v>
      </c>
      <c r="E116" s="51"/>
      <c r="F116" s="45"/>
    </row>
    <row r="117" spans="1:6" x14ac:dyDescent="0.25">
      <c r="A117" s="39" t="s">
        <v>498</v>
      </c>
      <c r="B117" s="48" t="s">
        <v>500</v>
      </c>
      <c r="C117" s="49" t="s">
        <v>162</v>
      </c>
      <c r="D117" s="50">
        <v>29027</v>
      </c>
      <c r="E117" s="51"/>
      <c r="F117" s="45"/>
    </row>
    <row r="118" spans="1:6" x14ac:dyDescent="0.25">
      <c r="A118" s="39" t="s">
        <v>503</v>
      </c>
      <c r="B118" s="48" t="s">
        <v>504</v>
      </c>
      <c r="C118" s="49" t="s">
        <v>64</v>
      </c>
      <c r="D118" s="50">
        <v>29010</v>
      </c>
      <c r="E118" s="51"/>
      <c r="F118" s="45"/>
    </row>
    <row r="119" spans="1:6" x14ac:dyDescent="0.25">
      <c r="A119" s="39" t="s">
        <v>506</v>
      </c>
      <c r="B119" s="48" t="s">
        <v>507</v>
      </c>
      <c r="C119" s="49" t="s">
        <v>318</v>
      </c>
      <c r="D119" s="50">
        <v>28870</v>
      </c>
      <c r="E119" s="51"/>
      <c r="F119" s="45"/>
    </row>
    <row r="120" spans="1:6" x14ac:dyDescent="0.25">
      <c r="A120" s="39" t="s">
        <v>508</v>
      </c>
      <c r="B120" s="48" t="s">
        <v>510</v>
      </c>
      <c r="C120" s="49" t="s">
        <v>513</v>
      </c>
      <c r="D120" s="50">
        <v>28861</v>
      </c>
      <c r="E120" s="51"/>
      <c r="F120" s="45"/>
    </row>
    <row r="121" spans="1:6" x14ac:dyDescent="0.25">
      <c r="A121" s="39" t="s">
        <v>514</v>
      </c>
      <c r="B121" s="48" t="s">
        <v>516</v>
      </c>
      <c r="C121" s="49" t="s">
        <v>44</v>
      </c>
      <c r="D121" s="50">
        <v>28662</v>
      </c>
      <c r="E121" s="51"/>
      <c r="F121" s="45"/>
    </row>
    <row r="122" spans="1:6" x14ac:dyDescent="0.25">
      <c r="A122" s="39" t="s">
        <v>519</v>
      </c>
      <c r="B122" s="48" t="s">
        <v>520</v>
      </c>
      <c r="C122" s="49" t="s">
        <v>64</v>
      </c>
      <c r="D122" s="50">
        <v>28568</v>
      </c>
      <c r="E122" s="51"/>
      <c r="F122" s="45"/>
    </row>
    <row r="123" spans="1:6" x14ac:dyDescent="0.25">
      <c r="A123" s="39" t="s">
        <v>36</v>
      </c>
      <c r="B123" s="48" t="s">
        <v>39</v>
      </c>
      <c r="C123" s="49" t="s">
        <v>27</v>
      </c>
      <c r="D123" s="50">
        <v>28543</v>
      </c>
      <c r="E123" s="51"/>
      <c r="F123" s="45"/>
    </row>
    <row r="124" spans="1:6" x14ac:dyDescent="0.25">
      <c r="A124" s="39" t="s">
        <v>398</v>
      </c>
      <c r="B124" s="48" t="s">
        <v>399</v>
      </c>
      <c r="C124" s="49" t="s">
        <v>199</v>
      </c>
      <c r="D124" s="50">
        <v>28360</v>
      </c>
      <c r="E124" s="51"/>
      <c r="F124" s="45"/>
    </row>
    <row r="125" spans="1:6" x14ac:dyDescent="0.25">
      <c r="A125" s="39" t="s">
        <v>526</v>
      </c>
      <c r="B125" s="48" t="s">
        <v>528</v>
      </c>
      <c r="C125" s="49" t="s">
        <v>334</v>
      </c>
      <c r="D125" s="50">
        <v>28219</v>
      </c>
      <c r="E125" s="51"/>
      <c r="F125" s="45"/>
    </row>
    <row r="126" spans="1:6" x14ac:dyDescent="0.25">
      <c r="A126" s="39" t="s">
        <v>499</v>
      </c>
      <c r="B126" s="48" t="s">
        <v>501</v>
      </c>
      <c r="C126" s="49" t="s">
        <v>255</v>
      </c>
      <c r="D126" s="50">
        <v>28176</v>
      </c>
      <c r="E126" s="51"/>
      <c r="F126" s="45"/>
    </row>
    <row r="127" spans="1:6" x14ac:dyDescent="0.25">
      <c r="A127" s="39" t="s">
        <v>532</v>
      </c>
      <c r="B127" s="48" t="s">
        <v>534</v>
      </c>
      <c r="C127" s="49" t="s">
        <v>162</v>
      </c>
      <c r="D127" s="50">
        <v>27889</v>
      </c>
      <c r="E127" s="51"/>
      <c r="F127" s="45"/>
    </row>
    <row r="128" spans="1:6" x14ac:dyDescent="0.25">
      <c r="A128" s="39" t="s">
        <v>536</v>
      </c>
      <c r="B128" s="48" t="s">
        <v>538</v>
      </c>
      <c r="C128" s="49" t="s">
        <v>374</v>
      </c>
      <c r="D128" s="50">
        <v>27728</v>
      </c>
      <c r="E128" s="51"/>
      <c r="F128" s="45"/>
    </row>
    <row r="129" spans="1:6" x14ac:dyDescent="0.25">
      <c r="A129" s="39" t="s">
        <v>540</v>
      </c>
      <c r="B129" s="48" t="s">
        <v>542</v>
      </c>
      <c r="C129" s="49" t="s">
        <v>50</v>
      </c>
      <c r="D129" s="50">
        <v>27710</v>
      </c>
      <c r="E129" s="51"/>
      <c r="F129" s="45"/>
    </row>
    <row r="130" spans="1:6" x14ac:dyDescent="0.25">
      <c r="A130" s="39" t="s">
        <v>544</v>
      </c>
      <c r="B130" s="48" t="s">
        <v>546</v>
      </c>
      <c r="C130" s="49" t="s">
        <v>59</v>
      </c>
      <c r="D130" s="50">
        <v>27435</v>
      </c>
      <c r="E130" s="51"/>
      <c r="F130" s="45"/>
    </row>
    <row r="131" spans="1:6" x14ac:dyDescent="0.25">
      <c r="A131" s="39" t="s">
        <v>218</v>
      </c>
      <c r="B131" s="48" t="s">
        <v>219</v>
      </c>
      <c r="C131" s="49" t="s">
        <v>217</v>
      </c>
      <c r="D131" s="50">
        <v>27432</v>
      </c>
      <c r="E131" s="51"/>
      <c r="F131" s="45"/>
    </row>
    <row r="132" spans="1:6" x14ac:dyDescent="0.25">
      <c r="A132" s="39" t="s">
        <v>224</v>
      </c>
      <c r="B132" s="48" t="s">
        <v>227</v>
      </c>
      <c r="C132" s="49" t="s">
        <v>133</v>
      </c>
      <c r="D132" s="50">
        <v>27247</v>
      </c>
      <c r="E132" s="51"/>
      <c r="F132" s="45"/>
    </row>
    <row r="133" spans="1:6" x14ac:dyDescent="0.25">
      <c r="A133" s="39" t="s">
        <v>471</v>
      </c>
      <c r="B133" s="48" t="s">
        <v>474</v>
      </c>
      <c r="C133" s="49" t="s">
        <v>255</v>
      </c>
      <c r="D133" s="50">
        <v>27222</v>
      </c>
      <c r="E133" s="51"/>
      <c r="F133" s="45"/>
    </row>
    <row r="134" spans="1:6" x14ac:dyDescent="0.25">
      <c r="A134" s="39" t="s">
        <v>552</v>
      </c>
      <c r="B134" s="48" t="s">
        <v>554</v>
      </c>
      <c r="C134" s="49" t="s">
        <v>556</v>
      </c>
      <c r="D134" s="50">
        <v>27190</v>
      </c>
      <c r="E134" s="51"/>
      <c r="F134" s="45"/>
    </row>
    <row r="135" spans="1:6" x14ac:dyDescent="0.25">
      <c r="A135" s="39" t="s">
        <v>32</v>
      </c>
      <c r="B135" s="48" t="s">
        <v>33</v>
      </c>
      <c r="C135" s="49" t="s">
        <v>27</v>
      </c>
      <c r="D135" s="50">
        <v>27187</v>
      </c>
      <c r="E135" s="51"/>
      <c r="F135" s="45"/>
    </row>
    <row r="136" spans="1:6" x14ac:dyDescent="0.25">
      <c r="A136" s="39" t="s">
        <v>559</v>
      </c>
      <c r="B136" s="48" t="s">
        <v>560</v>
      </c>
      <c r="C136" s="49" t="s">
        <v>59</v>
      </c>
      <c r="D136" s="50">
        <v>27127</v>
      </c>
      <c r="E136" s="51"/>
      <c r="F136" s="45"/>
    </row>
    <row r="137" spans="1:6" x14ac:dyDescent="0.25">
      <c r="A137" s="39" t="s">
        <v>562</v>
      </c>
      <c r="B137" s="48" t="s">
        <v>564</v>
      </c>
      <c r="C137" s="49" t="s">
        <v>566</v>
      </c>
      <c r="D137" s="50">
        <v>27127</v>
      </c>
      <c r="E137" s="51"/>
      <c r="F137" s="45"/>
    </row>
    <row r="138" spans="1:6" x14ac:dyDescent="0.25">
      <c r="A138" s="39" t="s">
        <v>246</v>
      </c>
      <c r="B138" s="48" t="s">
        <v>247</v>
      </c>
      <c r="C138" s="49" t="s">
        <v>133</v>
      </c>
      <c r="D138" s="50">
        <v>27045</v>
      </c>
      <c r="E138" s="51"/>
      <c r="F138" s="45"/>
    </row>
    <row r="139" spans="1:6" x14ac:dyDescent="0.25">
      <c r="A139" s="39" t="s">
        <v>568</v>
      </c>
      <c r="B139" s="48" t="s">
        <v>569</v>
      </c>
      <c r="C139" s="49" t="s">
        <v>162</v>
      </c>
      <c r="D139" s="50">
        <v>26925</v>
      </c>
      <c r="E139" s="51"/>
      <c r="F139" s="45"/>
    </row>
    <row r="140" spans="1:6" x14ac:dyDescent="0.25">
      <c r="A140" s="39" t="s">
        <v>571</v>
      </c>
      <c r="B140" s="48" t="s">
        <v>573</v>
      </c>
      <c r="C140" s="49" t="s">
        <v>213</v>
      </c>
      <c r="D140" s="50">
        <v>26916</v>
      </c>
      <c r="E140" s="51"/>
      <c r="F140" s="45"/>
    </row>
    <row r="141" spans="1:6" x14ac:dyDescent="0.25">
      <c r="A141" s="39" t="s">
        <v>574</v>
      </c>
      <c r="B141" s="48" t="s">
        <v>575</v>
      </c>
      <c r="C141" s="49" t="s">
        <v>44</v>
      </c>
      <c r="D141" s="50">
        <v>26826</v>
      </c>
      <c r="E141" s="51"/>
      <c r="F141" s="45"/>
    </row>
    <row r="142" spans="1:6" x14ac:dyDescent="0.25">
      <c r="A142" s="39" t="s">
        <v>323</v>
      </c>
      <c r="B142" s="48" t="s">
        <v>324</v>
      </c>
      <c r="C142" s="49" t="s">
        <v>272</v>
      </c>
      <c r="D142" s="50">
        <v>26809</v>
      </c>
      <c r="E142" s="51"/>
      <c r="F142" s="45"/>
    </row>
    <row r="143" spans="1:6" x14ac:dyDescent="0.25">
      <c r="A143" s="39" t="s">
        <v>578</v>
      </c>
      <c r="B143" s="48" t="s">
        <v>579</v>
      </c>
      <c r="C143" s="49" t="s">
        <v>64</v>
      </c>
      <c r="D143" s="50">
        <v>26751</v>
      </c>
      <c r="E143" s="51"/>
      <c r="F143" s="45"/>
    </row>
    <row r="144" spans="1:6" x14ac:dyDescent="0.25">
      <c r="A144" s="39" t="s">
        <v>580</v>
      </c>
      <c r="B144" s="48" t="s">
        <v>581</v>
      </c>
      <c r="C144" s="49" t="s">
        <v>70</v>
      </c>
      <c r="D144" s="50">
        <v>26739</v>
      </c>
      <c r="E144" s="51"/>
      <c r="F144" s="45"/>
    </row>
    <row r="145" spans="1:6" x14ac:dyDescent="0.25">
      <c r="A145" s="39" t="s">
        <v>582</v>
      </c>
      <c r="B145" s="48" t="s">
        <v>583</v>
      </c>
      <c r="C145" s="49" t="s">
        <v>167</v>
      </c>
      <c r="D145" s="50">
        <v>26716</v>
      </c>
      <c r="E145" s="51"/>
      <c r="F145" s="45"/>
    </row>
    <row r="146" spans="1:6" x14ac:dyDescent="0.25">
      <c r="A146" s="39" t="s">
        <v>585</v>
      </c>
      <c r="B146" s="48" t="s">
        <v>587</v>
      </c>
      <c r="C146" s="49" t="s">
        <v>334</v>
      </c>
      <c r="D146" s="50">
        <v>26478</v>
      </c>
      <c r="E146" s="51"/>
      <c r="F146" s="45"/>
    </row>
    <row r="147" spans="1:6" x14ac:dyDescent="0.25">
      <c r="A147" s="39" t="s">
        <v>545</v>
      </c>
      <c r="B147" s="48" t="s">
        <v>547</v>
      </c>
      <c r="C147" s="49" t="s">
        <v>422</v>
      </c>
      <c r="D147" s="50">
        <v>26392</v>
      </c>
      <c r="E147" s="51"/>
      <c r="F147" s="45"/>
    </row>
    <row r="148" spans="1:6" x14ac:dyDescent="0.25">
      <c r="A148" s="39" t="s">
        <v>592</v>
      </c>
      <c r="B148" s="48" t="s">
        <v>594</v>
      </c>
      <c r="C148" s="49" t="s">
        <v>596</v>
      </c>
      <c r="D148" s="50">
        <v>26267</v>
      </c>
      <c r="E148" s="51"/>
      <c r="F148" s="45"/>
    </row>
    <row r="149" spans="1:6" x14ac:dyDescent="0.25">
      <c r="A149" s="39" t="s">
        <v>257</v>
      </c>
      <c r="B149" s="48" t="s">
        <v>259</v>
      </c>
      <c r="C149" s="49" t="s">
        <v>80</v>
      </c>
      <c r="D149" s="50">
        <v>26186</v>
      </c>
      <c r="E149" s="51"/>
      <c r="F149" s="45"/>
    </row>
    <row r="150" spans="1:6" x14ac:dyDescent="0.25">
      <c r="A150" s="39" t="s">
        <v>600</v>
      </c>
      <c r="B150" s="48" t="s">
        <v>601</v>
      </c>
      <c r="C150" s="49" t="s">
        <v>64</v>
      </c>
      <c r="D150" s="50">
        <v>26110</v>
      </c>
      <c r="E150" s="51"/>
      <c r="F150" s="45"/>
    </row>
    <row r="151" spans="1:6" x14ac:dyDescent="0.25">
      <c r="A151" s="39" t="s">
        <v>604</v>
      </c>
      <c r="B151" s="48" t="s">
        <v>605</v>
      </c>
      <c r="C151" s="49" t="s">
        <v>311</v>
      </c>
      <c r="D151" s="50">
        <v>26027</v>
      </c>
      <c r="E151" s="51"/>
      <c r="F151" s="45"/>
    </row>
    <row r="152" spans="1:6" x14ac:dyDescent="0.25">
      <c r="A152" s="39" t="s">
        <v>252</v>
      </c>
      <c r="B152" s="48" t="s">
        <v>254</v>
      </c>
      <c r="C152" s="49" t="s">
        <v>80</v>
      </c>
      <c r="D152" s="50">
        <v>26015</v>
      </c>
      <c r="E152" s="51"/>
      <c r="F152" s="45"/>
    </row>
    <row r="153" spans="1:6" x14ac:dyDescent="0.25">
      <c r="A153" s="39" t="s">
        <v>606</v>
      </c>
      <c r="B153" s="48" t="s">
        <v>607</v>
      </c>
      <c r="C153" s="49" t="s">
        <v>596</v>
      </c>
      <c r="D153" s="50">
        <v>25963</v>
      </c>
      <c r="E153" s="51"/>
      <c r="F153" s="45"/>
    </row>
    <row r="154" spans="1:6" x14ac:dyDescent="0.25">
      <c r="A154" s="39" t="s">
        <v>609</v>
      </c>
      <c r="B154" s="48" t="s">
        <v>611</v>
      </c>
      <c r="C154" s="49" t="s">
        <v>596</v>
      </c>
      <c r="D154" s="50">
        <v>25859</v>
      </c>
      <c r="E154" s="51"/>
      <c r="F154" s="45"/>
    </row>
    <row r="155" spans="1:6" x14ac:dyDescent="0.25">
      <c r="A155" s="39" t="s">
        <v>613</v>
      </c>
      <c r="B155" s="48" t="s">
        <v>615</v>
      </c>
      <c r="C155" s="49" t="s">
        <v>44</v>
      </c>
      <c r="D155" s="50">
        <v>25721</v>
      </c>
      <c r="E155" s="51"/>
      <c r="F155" s="45"/>
    </row>
    <row r="156" spans="1:6" x14ac:dyDescent="0.25">
      <c r="A156" s="39" t="s">
        <v>617</v>
      </c>
      <c r="B156" s="48" t="s">
        <v>619</v>
      </c>
      <c r="C156" s="49" t="s">
        <v>64</v>
      </c>
      <c r="D156" s="50">
        <v>25639</v>
      </c>
      <c r="E156" s="51"/>
      <c r="F156" s="45"/>
    </row>
    <row r="157" spans="1:6" x14ac:dyDescent="0.25">
      <c r="A157" s="39" t="s">
        <v>620</v>
      </c>
      <c r="B157" s="48" t="s">
        <v>621</v>
      </c>
      <c r="C157" s="49" t="s">
        <v>413</v>
      </c>
      <c r="D157" s="50">
        <v>25592</v>
      </c>
      <c r="E157" s="51"/>
      <c r="F157" s="45"/>
    </row>
    <row r="158" spans="1:6" x14ac:dyDescent="0.25">
      <c r="A158" s="64" t="s">
        <v>201</v>
      </c>
      <c r="B158" s="65" t="s">
        <v>202</v>
      </c>
      <c r="C158" s="49" t="s">
        <v>182</v>
      </c>
      <c r="D158" s="54">
        <v>25576</v>
      </c>
      <c r="E158" s="51"/>
      <c r="F158" s="45"/>
    </row>
    <row r="159" spans="1:6" x14ac:dyDescent="0.25">
      <c r="A159" s="39" t="s">
        <v>622</v>
      </c>
      <c r="B159" s="48" t="s">
        <v>623</v>
      </c>
      <c r="C159" s="49" t="s">
        <v>108</v>
      </c>
      <c r="D159" s="50">
        <v>25488</v>
      </c>
      <c r="E159" s="51"/>
      <c r="F159" s="45"/>
    </row>
    <row r="160" spans="1:6" x14ac:dyDescent="0.25">
      <c r="A160" s="39" t="s">
        <v>45</v>
      </c>
      <c r="B160" s="48" t="s">
        <v>47</v>
      </c>
      <c r="C160" s="49" t="s">
        <v>27</v>
      </c>
      <c r="D160" s="50">
        <v>25487</v>
      </c>
      <c r="E160" s="51"/>
      <c r="F160" s="45"/>
    </row>
    <row r="161" spans="1:6" x14ac:dyDescent="0.25">
      <c r="A161" s="39" t="s">
        <v>626</v>
      </c>
      <c r="B161" s="48" t="s">
        <v>627</v>
      </c>
      <c r="C161" s="49" t="s">
        <v>167</v>
      </c>
      <c r="D161" s="50">
        <v>25436</v>
      </c>
      <c r="E161" s="51"/>
      <c r="F161" s="45"/>
    </row>
    <row r="162" spans="1:6" x14ac:dyDescent="0.25">
      <c r="A162" s="39" t="s">
        <v>628</v>
      </c>
      <c r="B162" s="48" t="s">
        <v>629</v>
      </c>
      <c r="C162" s="49" t="s">
        <v>413</v>
      </c>
      <c r="D162" s="50">
        <v>25226</v>
      </c>
      <c r="E162" s="51"/>
      <c r="F162" s="45"/>
    </row>
    <row r="163" spans="1:6" x14ac:dyDescent="0.25">
      <c r="A163" s="39" t="s">
        <v>630</v>
      </c>
      <c r="B163" s="48" t="s">
        <v>632</v>
      </c>
      <c r="C163" s="49" t="s">
        <v>481</v>
      </c>
      <c r="D163" s="50">
        <v>25191</v>
      </c>
      <c r="E163" s="51"/>
      <c r="F163" s="45"/>
    </row>
    <row r="164" spans="1:6" x14ac:dyDescent="0.25">
      <c r="A164" s="39" t="s">
        <v>634</v>
      </c>
      <c r="B164" s="48" t="s">
        <v>635</v>
      </c>
      <c r="C164" s="49" t="s">
        <v>50</v>
      </c>
      <c r="D164" s="50">
        <v>24864</v>
      </c>
      <c r="E164" s="51"/>
      <c r="F164" s="45"/>
    </row>
    <row r="165" spans="1:6" x14ac:dyDescent="0.25">
      <c r="A165" s="39" t="s">
        <v>637</v>
      </c>
      <c r="B165" s="48" t="s">
        <v>639</v>
      </c>
      <c r="C165" s="49" t="s">
        <v>59</v>
      </c>
      <c r="D165" s="50">
        <v>24782</v>
      </c>
      <c r="E165" s="51"/>
      <c r="F165" s="45"/>
    </row>
    <row r="166" spans="1:6" x14ac:dyDescent="0.25">
      <c r="A166" s="39" t="s">
        <v>640</v>
      </c>
      <c r="B166" s="48" t="s">
        <v>641</v>
      </c>
      <c r="C166" s="49" t="s">
        <v>493</v>
      </c>
      <c r="D166" s="50">
        <v>24749</v>
      </c>
      <c r="E166" s="51"/>
      <c r="F166" s="45"/>
    </row>
    <row r="167" spans="1:6" x14ac:dyDescent="0.25">
      <c r="A167" s="39" t="s">
        <v>616</v>
      </c>
      <c r="B167" s="48" t="s">
        <v>618</v>
      </c>
      <c r="C167" s="49" t="s">
        <v>44</v>
      </c>
      <c r="D167" s="50">
        <v>24747</v>
      </c>
      <c r="E167" s="51"/>
      <c r="F167" s="45"/>
    </row>
    <row r="168" spans="1:6" x14ac:dyDescent="0.25">
      <c r="A168" s="39" t="s">
        <v>642</v>
      </c>
      <c r="B168" s="48" t="s">
        <v>643</v>
      </c>
      <c r="C168" s="49" t="s">
        <v>142</v>
      </c>
      <c r="D168" s="50">
        <v>24718</v>
      </c>
      <c r="E168" s="51"/>
      <c r="F168" s="45"/>
    </row>
    <row r="169" spans="1:6" x14ac:dyDescent="0.25">
      <c r="A169" s="39" t="s">
        <v>644</v>
      </c>
      <c r="B169" s="48" t="s">
        <v>645</v>
      </c>
      <c r="C169" s="49" t="s">
        <v>167</v>
      </c>
      <c r="D169" s="50">
        <v>24628</v>
      </c>
      <c r="E169" s="51"/>
      <c r="F169" s="45"/>
    </row>
    <row r="170" spans="1:6" x14ac:dyDescent="0.25">
      <c r="A170" s="39" t="s">
        <v>646</v>
      </c>
      <c r="B170" s="48" t="s">
        <v>647</v>
      </c>
      <c r="C170" s="49" t="s">
        <v>481</v>
      </c>
      <c r="D170" s="50">
        <v>24604</v>
      </c>
      <c r="E170" s="51"/>
      <c r="F170" s="45"/>
    </row>
    <row r="171" spans="1:6" x14ac:dyDescent="0.25">
      <c r="A171" s="39" t="s">
        <v>649</v>
      </c>
      <c r="B171" s="48" t="s">
        <v>651</v>
      </c>
      <c r="C171" s="49" t="s">
        <v>481</v>
      </c>
      <c r="D171" s="50">
        <v>24556</v>
      </c>
      <c r="E171" s="51"/>
      <c r="F171" s="45"/>
    </row>
    <row r="172" spans="1:6" x14ac:dyDescent="0.25">
      <c r="A172" s="39" t="s">
        <v>653</v>
      </c>
      <c r="B172" s="48" t="s">
        <v>655</v>
      </c>
      <c r="C172" s="49" t="s">
        <v>369</v>
      </c>
      <c r="D172" s="50">
        <v>24499</v>
      </c>
      <c r="E172" s="51"/>
      <c r="F172" s="45"/>
    </row>
    <row r="173" spans="1:6" x14ac:dyDescent="0.25">
      <c r="A173" s="39" t="s">
        <v>657</v>
      </c>
      <c r="B173" s="48" t="s">
        <v>659</v>
      </c>
      <c r="C173" s="49" t="s">
        <v>661</v>
      </c>
      <c r="D173" s="50">
        <v>24497</v>
      </c>
      <c r="E173" s="51"/>
      <c r="F173" s="45"/>
    </row>
    <row r="174" spans="1:6" x14ac:dyDescent="0.25">
      <c r="A174" s="39" t="s">
        <v>608</v>
      </c>
      <c r="B174" s="48" t="s">
        <v>610</v>
      </c>
      <c r="C174" s="49" t="s">
        <v>44</v>
      </c>
      <c r="D174" s="50">
        <v>24397</v>
      </c>
      <c r="E174" s="51"/>
      <c r="F174" s="45"/>
    </row>
    <row r="175" spans="1:6" x14ac:dyDescent="0.25">
      <c r="A175" s="39" t="s">
        <v>663</v>
      </c>
      <c r="B175" s="48" t="s">
        <v>664</v>
      </c>
      <c r="C175" s="49" t="s">
        <v>666</v>
      </c>
      <c r="D175" s="50">
        <v>24352</v>
      </c>
      <c r="E175" s="51"/>
      <c r="F175" s="45"/>
    </row>
    <row r="176" spans="1:6" x14ac:dyDescent="0.25">
      <c r="A176" s="66" t="s">
        <v>667</v>
      </c>
      <c r="B176" s="67" t="s">
        <v>671</v>
      </c>
      <c r="C176" s="68" t="s">
        <v>162</v>
      </c>
      <c r="D176" s="50">
        <v>24298</v>
      </c>
      <c r="E176" s="51"/>
      <c r="F176" s="45"/>
    </row>
    <row r="177" spans="1:6" x14ac:dyDescent="0.25">
      <c r="A177" s="39" t="s">
        <v>330</v>
      </c>
      <c r="B177" s="48" t="s">
        <v>333</v>
      </c>
      <c r="C177" s="49" t="s">
        <v>272</v>
      </c>
      <c r="D177" s="50">
        <v>24142</v>
      </c>
      <c r="E177" s="51"/>
      <c r="F177" s="45"/>
    </row>
    <row r="178" spans="1:6" x14ac:dyDescent="0.25">
      <c r="A178" s="39" t="s">
        <v>676</v>
      </c>
      <c r="B178" s="48" t="s">
        <v>678</v>
      </c>
      <c r="C178" s="49" t="s">
        <v>374</v>
      </c>
      <c r="D178" s="50">
        <v>24111</v>
      </c>
      <c r="E178" s="51"/>
      <c r="F178" s="45"/>
    </row>
    <row r="179" spans="1:6" x14ac:dyDescent="0.25">
      <c r="A179" s="39" t="s">
        <v>679</v>
      </c>
      <c r="B179" s="48" t="s">
        <v>680</v>
      </c>
      <c r="C179" s="49" t="s">
        <v>162</v>
      </c>
      <c r="D179" s="50">
        <v>24088</v>
      </c>
      <c r="E179" s="51"/>
      <c r="F179" s="45"/>
    </row>
    <row r="180" spans="1:6" x14ac:dyDescent="0.25">
      <c r="A180" s="39" t="s">
        <v>417</v>
      </c>
      <c r="B180" s="48" t="s">
        <v>419</v>
      </c>
      <c r="C180" s="49" t="s">
        <v>407</v>
      </c>
      <c r="D180" s="50">
        <v>24080</v>
      </c>
      <c r="E180" s="51"/>
      <c r="F180" s="45"/>
    </row>
    <row r="181" spans="1:6" x14ac:dyDescent="0.25">
      <c r="A181" s="39" t="s">
        <v>683</v>
      </c>
      <c r="B181" s="48" t="s">
        <v>684</v>
      </c>
      <c r="C181" s="49" t="s">
        <v>213</v>
      </c>
      <c r="D181" s="50">
        <v>24080</v>
      </c>
      <c r="E181" s="51"/>
      <c r="F181" s="45"/>
    </row>
    <row r="182" spans="1:6" x14ac:dyDescent="0.25">
      <c r="A182" s="39" t="s">
        <v>685</v>
      </c>
      <c r="B182" s="48" t="s">
        <v>686</v>
      </c>
      <c r="C182" s="49" t="s">
        <v>687</v>
      </c>
      <c r="D182" s="50">
        <v>24045</v>
      </c>
      <c r="E182" s="51"/>
      <c r="F182" s="45"/>
    </row>
    <row r="183" spans="1:6" x14ac:dyDescent="0.25">
      <c r="A183" s="39" t="s">
        <v>688</v>
      </c>
      <c r="B183" s="48" t="s">
        <v>689</v>
      </c>
      <c r="C183" s="49" t="s">
        <v>59</v>
      </c>
      <c r="D183" s="50">
        <v>24032</v>
      </c>
      <c r="E183" s="51"/>
      <c r="F183" s="45"/>
    </row>
    <row r="184" spans="1:6" x14ac:dyDescent="0.25">
      <c r="A184" s="39" t="s">
        <v>690</v>
      </c>
      <c r="B184" s="48" t="s">
        <v>692</v>
      </c>
      <c r="C184" s="49" t="s">
        <v>142</v>
      </c>
      <c r="D184" s="50">
        <v>23964</v>
      </c>
      <c r="E184" s="51"/>
      <c r="F184" s="45"/>
    </row>
    <row r="185" spans="1:6" x14ac:dyDescent="0.25">
      <c r="A185" s="39" t="s">
        <v>694</v>
      </c>
      <c r="B185" s="48" t="s">
        <v>697</v>
      </c>
      <c r="C185" s="49" t="s">
        <v>698</v>
      </c>
      <c r="D185" s="50">
        <v>23927</v>
      </c>
      <c r="E185" s="51"/>
      <c r="F185" s="45"/>
    </row>
    <row r="186" spans="1:6" x14ac:dyDescent="0.25">
      <c r="A186" s="39" t="s">
        <v>700</v>
      </c>
      <c r="B186" s="48" t="s">
        <v>701</v>
      </c>
      <c r="C186" s="49" t="s">
        <v>108</v>
      </c>
      <c r="D186" s="50">
        <v>23843</v>
      </c>
      <c r="E186" s="51"/>
      <c r="F186" s="45"/>
    </row>
    <row r="187" spans="1:6" x14ac:dyDescent="0.25">
      <c r="A187" s="39" t="s">
        <v>704</v>
      </c>
      <c r="B187" s="48" t="s">
        <v>705</v>
      </c>
      <c r="C187" s="49" t="s">
        <v>213</v>
      </c>
      <c r="D187" s="50">
        <v>23678</v>
      </c>
      <c r="E187" s="51"/>
      <c r="F187" s="45"/>
    </row>
    <row r="188" spans="1:6" x14ac:dyDescent="0.25">
      <c r="A188" s="39" t="s">
        <v>708</v>
      </c>
      <c r="B188" s="48" t="s">
        <v>709</v>
      </c>
      <c r="C188" s="49" t="s">
        <v>108</v>
      </c>
      <c r="D188" s="50">
        <v>23608</v>
      </c>
      <c r="E188" s="51"/>
      <c r="F188" s="45"/>
    </row>
    <row r="189" spans="1:6" x14ac:dyDescent="0.25">
      <c r="A189" s="39" t="s">
        <v>711</v>
      </c>
      <c r="B189" s="48" t="s">
        <v>713</v>
      </c>
      <c r="C189" s="49" t="s">
        <v>59</v>
      </c>
      <c r="D189" s="50">
        <v>23560</v>
      </c>
      <c r="E189" s="51"/>
      <c r="F189" s="45"/>
    </row>
    <row r="190" spans="1:6" x14ac:dyDescent="0.25">
      <c r="A190" s="39" t="s">
        <v>715</v>
      </c>
      <c r="B190" s="48" t="s">
        <v>717</v>
      </c>
      <c r="C190" s="49" t="s">
        <v>108</v>
      </c>
      <c r="D190" s="50">
        <v>23527</v>
      </c>
      <c r="E190" s="51"/>
      <c r="F190" s="45"/>
    </row>
    <row r="191" spans="1:6" x14ac:dyDescent="0.25">
      <c r="A191" s="39" t="s">
        <v>718</v>
      </c>
      <c r="B191" s="48" t="s">
        <v>719</v>
      </c>
      <c r="C191" s="49" t="s">
        <v>59</v>
      </c>
      <c r="D191" s="50">
        <v>23511</v>
      </c>
      <c r="E191" s="51"/>
      <c r="F191" s="45"/>
    </row>
    <row r="192" spans="1:6" x14ac:dyDescent="0.25">
      <c r="A192" s="39" t="s">
        <v>720</v>
      </c>
      <c r="B192" s="48" t="s">
        <v>722</v>
      </c>
      <c r="C192" s="49" t="s">
        <v>723</v>
      </c>
      <c r="D192" s="50">
        <v>23497</v>
      </c>
      <c r="E192" s="51"/>
      <c r="F192" s="45"/>
    </row>
    <row r="193" spans="1:6" x14ac:dyDescent="0.25">
      <c r="A193" s="39" t="s">
        <v>724</v>
      </c>
      <c r="B193" s="48" t="s">
        <v>726</v>
      </c>
      <c r="C193" s="49" t="s">
        <v>481</v>
      </c>
      <c r="D193" s="50">
        <v>23496</v>
      </c>
      <c r="E193" s="51"/>
      <c r="F193" s="45"/>
    </row>
    <row r="194" spans="1:6" x14ac:dyDescent="0.25">
      <c r="A194" s="39" t="s">
        <v>728</v>
      </c>
      <c r="B194" s="48" t="s">
        <v>730</v>
      </c>
      <c r="C194" s="49" t="s">
        <v>481</v>
      </c>
      <c r="D194" s="50">
        <v>23480</v>
      </c>
      <c r="E194" s="51"/>
      <c r="F194" s="45"/>
    </row>
    <row r="195" spans="1:6" x14ac:dyDescent="0.25">
      <c r="A195" s="39" t="s">
        <v>325</v>
      </c>
      <c r="B195" s="48" t="s">
        <v>328</v>
      </c>
      <c r="C195" s="49" t="s">
        <v>272</v>
      </c>
      <c r="D195" s="50">
        <v>23479</v>
      </c>
      <c r="E195" s="51"/>
      <c r="F195" s="45"/>
    </row>
    <row r="196" spans="1:6" x14ac:dyDescent="0.25">
      <c r="A196" s="39" t="s">
        <v>733</v>
      </c>
      <c r="B196" s="48" t="s">
        <v>735</v>
      </c>
      <c r="C196" s="49" t="s">
        <v>318</v>
      </c>
      <c r="D196" s="50">
        <v>23377</v>
      </c>
      <c r="E196" s="51"/>
      <c r="F196" s="45"/>
    </row>
    <row r="197" spans="1:6" x14ac:dyDescent="0.25">
      <c r="A197" s="39" t="s">
        <v>738</v>
      </c>
      <c r="B197" s="48" t="s">
        <v>739</v>
      </c>
      <c r="C197" s="49" t="s">
        <v>413</v>
      </c>
      <c r="D197" s="50">
        <v>23284</v>
      </c>
      <c r="E197" s="51"/>
      <c r="F197" s="45"/>
    </row>
    <row r="198" spans="1:6" x14ac:dyDescent="0.25">
      <c r="A198" s="39" t="s">
        <v>731</v>
      </c>
      <c r="B198" s="48" t="s">
        <v>732</v>
      </c>
      <c r="C198" s="49" t="s">
        <v>391</v>
      </c>
      <c r="D198" s="50">
        <v>23163</v>
      </c>
      <c r="E198" s="51"/>
      <c r="F198" s="45"/>
    </row>
    <row r="199" spans="1:6" x14ac:dyDescent="0.25">
      <c r="A199" s="39" t="s">
        <v>742</v>
      </c>
      <c r="B199" s="48" t="s">
        <v>743</v>
      </c>
      <c r="C199" s="49" t="s">
        <v>481</v>
      </c>
      <c r="D199" s="50">
        <v>22998</v>
      </c>
      <c r="E199" s="51"/>
      <c r="F199" s="45"/>
    </row>
    <row r="200" spans="1:6" x14ac:dyDescent="0.25">
      <c r="A200" s="39" t="s">
        <v>744</v>
      </c>
      <c r="B200" s="48" t="s">
        <v>745</v>
      </c>
      <c r="C200" s="49" t="s">
        <v>162</v>
      </c>
      <c r="D200" s="50">
        <v>22978</v>
      </c>
      <c r="E200" s="51"/>
      <c r="F200" s="45"/>
    </row>
    <row r="201" spans="1:6" x14ac:dyDescent="0.25">
      <c r="A201" s="39" t="s">
        <v>441</v>
      </c>
      <c r="B201" s="48" t="s">
        <v>442</v>
      </c>
      <c r="C201" s="49" t="s">
        <v>98</v>
      </c>
      <c r="D201" s="50">
        <v>22976</v>
      </c>
      <c r="E201" s="51"/>
      <c r="F201" s="45"/>
    </row>
    <row r="202" spans="1:6" x14ac:dyDescent="0.25">
      <c r="A202" s="39" t="s">
        <v>73</v>
      </c>
      <c r="B202" s="48" t="s">
        <v>77</v>
      </c>
      <c r="C202" s="49" t="s">
        <v>72</v>
      </c>
      <c r="D202" s="50">
        <v>22968</v>
      </c>
      <c r="E202" s="51"/>
      <c r="F202" s="45"/>
    </row>
    <row r="203" spans="1:6" x14ac:dyDescent="0.25">
      <c r="A203" s="39" t="s">
        <v>748</v>
      </c>
      <c r="B203" s="48" t="s">
        <v>749</v>
      </c>
      <c r="C203" s="49" t="s">
        <v>108</v>
      </c>
      <c r="D203" s="50">
        <v>22957</v>
      </c>
      <c r="E203" s="51"/>
      <c r="F203" s="45"/>
    </row>
    <row r="204" spans="1:6" x14ac:dyDescent="0.25">
      <c r="A204" s="39" t="s">
        <v>750</v>
      </c>
      <c r="B204" s="48" t="s">
        <v>751</v>
      </c>
      <c r="C204" s="49" t="s">
        <v>752</v>
      </c>
      <c r="D204" s="50">
        <v>22934</v>
      </c>
      <c r="E204" s="51"/>
      <c r="F204" s="45"/>
    </row>
    <row r="205" spans="1:6" x14ac:dyDescent="0.25">
      <c r="A205" s="39" t="s">
        <v>753</v>
      </c>
      <c r="B205" s="48" t="s">
        <v>754</v>
      </c>
      <c r="C205" s="49" t="s">
        <v>481</v>
      </c>
      <c r="D205" s="50">
        <v>22882</v>
      </c>
      <c r="E205" s="51"/>
      <c r="F205" s="45"/>
    </row>
    <row r="206" spans="1:6" x14ac:dyDescent="0.25">
      <c r="A206" s="39" t="s">
        <v>92</v>
      </c>
      <c r="B206" s="48" t="s">
        <v>93</v>
      </c>
      <c r="C206" s="49" t="s">
        <v>72</v>
      </c>
      <c r="D206" s="50">
        <v>22868</v>
      </c>
      <c r="E206" s="51"/>
      <c r="F206" s="45"/>
    </row>
    <row r="207" spans="1:6" x14ac:dyDescent="0.25">
      <c r="A207" s="39" t="s">
        <v>602</v>
      </c>
      <c r="B207" s="48" t="s">
        <v>603</v>
      </c>
      <c r="C207" s="49" t="s">
        <v>588</v>
      </c>
      <c r="D207" s="50">
        <v>22743</v>
      </c>
      <c r="E207" s="51"/>
      <c r="F207" s="45"/>
    </row>
    <row r="208" spans="1:6" x14ac:dyDescent="0.25">
      <c r="A208" s="39" t="s">
        <v>755</v>
      </c>
      <c r="B208" s="48" t="s">
        <v>756</v>
      </c>
      <c r="C208" s="49" t="s">
        <v>513</v>
      </c>
      <c r="D208" s="50">
        <v>22640</v>
      </c>
      <c r="E208" s="51"/>
      <c r="F208" s="45"/>
    </row>
    <row r="209" spans="1:6" x14ac:dyDescent="0.25">
      <c r="A209" s="39" t="s">
        <v>757</v>
      </c>
      <c r="B209" s="48" t="s">
        <v>758</v>
      </c>
      <c r="C209" s="49" t="s">
        <v>723</v>
      </c>
      <c r="D209" s="50">
        <v>22576</v>
      </c>
      <c r="E209" s="51"/>
      <c r="F209" s="45"/>
    </row>
    <row r="210" spans="1:6" x14ac:dyDescent="0.25">
      <c r="A210" s="39" t="s">
        <v>298</v>
      </c>
      <c r="B210" s="48" t="s">
        <v>301</v>
      </c>
      <c r="C210" s="49" t="s">
        <v>187</v>
      </c>
      <c r="D210" s="50">
        <v>22565</v>
      </c>
      <c r="E210" s="51"/>
      <c r="F210" s="45"/>
    </row>
    <row r="211" spans="1:6" x14ac:dyDescent="0.25">
      <c r="A211" s="39" t="s">
        <v>759</v>
      </c>
      <c r="B211" s="48" t="s">
        <v>762</v>
      </c>
      <c r="C211" s="49" t="s">
        <v>763</v>
      </c>
      <c r="D211" s="50">
        <v>22361</v>
      </c>
      <c r="E211" s="51"/>
      <c r="F211" s="45"/>
    </row>
    <row r="212" spans="1:6" x14ac:dyDescent="0.25">
      <c r="A212" s="39" t="s">
        <v>765</v>
      </c>
      <c r="B212" s="48" t="s">
        <v>766</v>
      </c>
      <c r="C212" s="49" t="s">
        <v>752</v>
      </c>
      <c r="D212" s="50">
        <v>22355</v>
      </c>
      <c r="E212" s="51"/>
      <c r="F212" s="45"/>
    </row>
    <row r="213" spans="1:6" x14ac:dyDescent="0.25">
      <c r="A213" s="39" t="s">
        <v>612</v>
      </c>
      <c r="B213" s="48" t="s">
        <v>614</v>
      </c>
      <c r="C213" s="49" t="s">
        <v>44</v>
      </c>
      <c r="D213" s="50">
        <v>22306</v>
      </c>
      <c r="E213" s="51"/>
      <c r="F213" s="45"/>
    </row>
    <row r="214" spans="1:6" x14ac:dyDescent="0.25">
      <c r="A214" s="39" t="s">
        <v>772</v>
      </c>
      <c r="B214" s="48" t="s">
        <v>773</v>
      </c>
      <c r="C214" s="49" t="s">
        <v>162</v>
      </c>
      <c r="D214" s="50">
        <v>22259</v>
      </c>
      <c r="E214" s="51"/>
      <c r="F214" s="45"/>
    </row>
    <row r="215" spans="1:6" x14ac:dyDescent="0.25">
      <c r="A215" s="39" t="s">
        <v>774</v>
      </c>
      <c r="B215" s="48" t="s">
        <v>775</v>
      </c>
      <c r="C215" s="49" t="s">
        <v>167</v>
      </c>
      <c r="D215" s="50">
        <v>22244</v>
      </c>
      <c r="E215" s="51"/>
      <c r="F215" s="45"/>
    </row>
    <row r="216" spans="1:6" x14ac:dyDescent="0.25">
      <c r="A216" s="39" t="s">
        <v>776</v>
      </c>
      <c r="B216" s="48" t="s">
        <v>778</v>
      </c>
      <c r="C216" s="49" t="s">
        <v>779</v>
      </c>
      <c r="D216" s="50">
        <v>22208</v>
      </c>
      <c r="E216" s="51"/>
      <c r="F216" s="45"/>
    </row>
    <row r="217" spans="1:6" x14ac:dyDescent="0.25">
      <c r="A217" s="39" t="s">
        <v>780</v>
      </c>
      <c r="B217" s="48" t="s">
        <v>781</v>
      </c>
      <c r="C217" s="49" t="s">
        <v>318</v>
      </c>
      <c r="D217" s="50">
        <v>22089</v>
      </c>
      <c r="E217" s="51"/>
      <c r="F217" s="45"/>
    </row>
    <row r="218" spans="1:6" x14ac:dyDescent="0.25">
      <c r="A218" s="39" t="s">
        <v>777</v>
      </c>
      <c r="B218" s="48" t="s">
        <v>782</v>
      </c>
      <c r="C218" s="49" t="s">
        <v>413</v>
      </c>
      <c r="D218" s="50">
        <v>22021</v>
      </c>
      <c r="E218" s="51"/>
      <c r="F218" s="45"/>
    </row>
    <row r="219" spans="1:6" x14ac:dyDescent="0.25">
      <c r="A219" s="39" t="s">
        <v>784</v>
      </c>
      <c r="B219" s="48" t="s">
        <v>786</v>
      </c>
      <c r="C219" s="49" t="s">
        <v>413</v>
      </c>
      <c r="D219" s="50">
        <v>21983</v>
      </c>
      <c r="E219" s="51"/>
      <c r="F219" s="45"/>
    </row>
    <row r="220" spans="1:6" x14ac:dyDescent="0.25">
      <c r="A220" s="39" t="s">
        <v>788</v>
      </c>
      <c r="B220" s="48" t="s">
        <v>789</v>
      </c>
      <c r="C220" s="49" t="s">
        <v>64</v>
      </c>
      <c r="D220" s="50">
        <v>21857</v>
      </c>
      <c r="E220" s="51"/>
      <c r="F220" s="45"/>
    </row>
    <row r="221" spans="1:6" x14ac:dyDescent="0.25">
      <c r="A221" s="39" t="s">
        <v>791</v>
      </c>
      <c r="B221" s="48" t="s">
        <v>792</v>
      </c>
      <c r="C221" s="49" t="s">
        <v>513</v>
      </c>
      <c r="D221" s="50">
        <v>21857</v>
      </c>
      <c r="E221" s="51"/>
      <c r="F221" s="45"/>
    </row>
    <row r="222" spans="1:6" x14ac:dyDescent="0.25">
      <c r="A222" s="39" t="s">
        <v>793</v>
      </c>
      <c r="B222" s="48" t="s">
        <v>795</v>
      </c>
      <c r="C222" s="49" t="s">
        <v>64</v>
      </c>
      <c r="D222" s="50">
        <v>21842</v>
      </c>
      <c r="E222" s="51"/>
      <c r="F222" s="45"/>
    </row>
    <row r="223" spans="1:6" x14ac:dyDescent="0.25">
      <c r="A223" s="39" t="s">
        <v>434</v>
      </c>
      <c r="B223" s="48" t="s">
        <v>436</v>
      </c>
      <c r="C223" s="49" t="s">
        <v>98</v>
      </c>
      <c r="D223" s="50">
        <v>21836</v>
      </c>
      <c r="E223" s="51"/>
      <c r="F223" s="45"/>
    </row>
    <row r="224" spans="1:6" x14ac:dyDescent="0.25">
      <c r="A224" s="39" t="s">
        <v>710</v>
      </c>
      <c r="B224" s="48" t="s">
        <v>712</v>
      </c>
      <c r="C224" s="49" t="s">
        <v>666</v>
      </c>
      <c r="D224" s="50">
        <v>21773</v>
      </c>
      <c r="E224" s="51"/>
      <c r="F224" s="45"/>
    </row>
    <row r="225" spans="1:6" x14ac:dyDescent="0.25">
      <c r="A225" s="39" t="s">
        <v>502</v>
      </c>
      <c r="B225" s="48" t="s">
        <v>505</v>
      </c>
      <c r="C225" s="49" t="s">
        <v>255</v>
      </c>
      <c r="D225" s="50">
        <v>21739</v>
      </c>
      <c r="E225" s="51"/>
      <c r="F225" s="45"/>
    </row>
    <row r="226" spans="1:6" x14ac:dyDescent="0.25">
      <c r="A226" s="39" t="s">
        <v>550</v>
      </c>
      <c r="B226" s="48" t="s">
        <v>551</v>
      </c>
      <c r="C226" s="49" t="s">
        <v>422</v>
      </c>
      <c r="D226" s="50">
        <v>21716</v>
      </c>
      <c r="E226" s="51"/>
      <c r="F226" s="45"/>
    </row>
    <row r="227" spans="1:6" x14ac:dyDescent="0.25">
      <c r="A227" s="39" t="s">
        <v>314</v>
      </c>
      <c r="B227" s="48" t="s">
        <v>317</v>
      </c>
      <c r="C227" s="49" t="s">
        <v>272</v>
      </c>
      <c r="D227" s="50">
        <v>21707</v>
      </c>
      <c r="E227" s="51"/>
      <c r="F227" s="45"/>
    </row>
    <row r="228" spans="1:6" x14ac:dyDescent="0.25">
      <c r="A228" s="39" t="s">
        <v>469</v>
      </c>
      <c r="B228" s="48" t="s">
        <v>470</v>
      </c>
      <c r="C228" s="49" t="s">
        <v>255</v>
      </c>
      <c r="D228" s="50">
        <v>21701</v>
      </c>
      <c r="E228" s="51"/>
      <c r="F228" s="45"/>
    </row>
    <row r="229" spans="1:6" x14ac:dyDescent="0.25">
      <c r="A229" s="39" t="s">
        <v>801</v>
      </c>
      <c r="B229" s="48" t="s">
        <v>803</v>
      </c>
      <c r="C229" s="49" t="s">
        <v>50</v>
      </c>
      <c r="D229" s="50">
        <v>21655</v>
      </c>
      <c r="E229" s="51"/>
      <c r="F229" s="45"/>
    </row>
    <row r="230" spans="1:6" x14ac:dyDescent="0.25">
      <c r="A230" s="39" t="s">
        <v>412</v>
      </c>
      <c r="B230" s="48" t="s">
        <v>415</v>
      </c>
      <c r="C230" s="49" t="s">
        <v>407</v>
      </c>
      <c r="D230" s="50">
        <v>21652</v>
      </c>
      <c r="E230" s="51"/>
      <c r="F230" s="45"/>
    </row>
    <row r="231" spans="1:6" x14ac:dyDescent="0.25">
      <c r="A231" s="39" t="s">
        <v>805</v>
      </c>
      <c r="B231" s="48" t="s">
        <v>807</v>
      </c>
      <c r="C231" s="49" t="s">
        <v>723</v>
      </c>
      <c r="D231" s="50">
        <v>21645</v>
      </c>
      <c r="E231" s="51"/>
      <c r="F231" s="45"/>
    </row>
    <row r="232" spans="1:6" x14ac:dyDescent="0.25">
      <c r="A232" s="39" t="s">
        <v>465</v>
      </c>
      <c r="B232" s="48" t="s">
        <v>466</v>
      </c>
      <c r="C232" s="49" t="s">
        <v>460</v>
      </c>
      <c r="D232" s="50">
        <v>21618</v>
      </c>
      <c r="E232" s="51"/>
      <c r="F232" s="45"/>
    </row>
    <row r="233" spans="1:6" x14ac:dyDescent="0.25">
      <c r="A233" s="39" t="s">
        <v>169</v>
      </c>
      <c r="B233" s="48" t="s">
        <v>172</v>
      </c>
      <c r="C233" s="49" t="s">
        <v>148</v>
      </c>
      <c r="D233" s="50">
        <v>21591</v>
      </c>
      <c r="E233" s="51"/>
      <c r="F233" s="45"/>
    </row>
    <row r="234" spans="1:6" x14ac:dyDescent="0.25">
      <c r="A234" s="39" t="s">
        <v>811</v>
      </c>
      <c r="B234" s="48" t="s">
        <v>812</v>
      </c>
      <c r="C234" s="49" t="s">
        <v>162</v>
      </c>
      <c r="D234" s="50">
        <v>21500</v>
      </c>
      <c r="E234" s="51"/>
      <c r="F234" s="45"/>
    </row>
    <row r="235" spans="1:6" x14ac:dyDescent="0.25">
      <c r="A235" s="39" t="s">
        <v>814</v>
      </c>
      <c r="B235" s="48" t="s">
        <v>816</v>
      </c>
      <c r="C235" s="49" t="s">
        <v>162</v>
      </c>
      <c r="D235" s="50">
        <v>21496</v>
      </c>
      <c r="E235" s="51"/>
      <c r="F235" s="45"/>
    </row>
    <row r="236" spans="1:6" x14ac:dyDescent="0.25">
      <c r="A236" s="39" t="s">
        <v>817</v>
      </c>
      <c r="B236" s="48" t="s">
        <v>818</v>
      </c>
      <c r="C236" s="49" t="s">
        <v>481</v>
      </c>
      <c r="D236" s="50">
        <v>21471</v>
      </c>
      <c r="E236" s="51"/>
      <c r="F236" s="45"/>
    </row>
    <row r="237" spans="1:6" x14ac:dyDescent="0.25">
      <c r="A237" s="39" t="s">
        <v>404</v>
      </c>
      <c r="B237" s="48" t="s">
        <v>405</v>
      </c>
      <c r="C237" s="49" t="s">
        <v>407</v>
      </c>
      <c r="D237" s="50">
        <v>21458</v>
      </c>
      <c r="E237" s="51"/>
      <c r="F237" s="45"/>
    </row>
    <row r="238" spans="1:6" x14ac:dyDescent="0.25">
      <c r="A238" s="39" t="s">
        <v>565</v>
      </c>
      <c r="B238" s="48" t="s">
        <v>567</v>
      </c>
      <c r="C238" s="49" t="s">
        <v>422</v>
      </c>
      <c r="D238" s="50">
        <v>21426</v>
      </c>
      <c r="E238" s="51"/>
      <c r="F238" s="45"/>
    </row>
    <row r="239" spans="1:6" x14ac:dyDescent="0.25">
      <c r="A239" s="39" t="s">
        <v>737</v>
      </c>
      <c r="B239" s="48" t="s">
        <v>740</v>
      </c>
      <c r="C239" s="49" t="s">
        <v>741</v>
      </c>
      <c r="D239" s="50">
        <v>21403</v>
      </c>
      <c r="E239" s="51"/>
      <c r="F239" s="45"/>
    </row>
    <row r="240" spans="1:6" x14ac:dyDescent="0.25">
      <c r="A240" s="39" t="s">
        <v>204</v>
      </c>
      <c r="B240" s="48" t="s">
        <v>206</v>
      </c>
      <c r="C240" s="49" t="s">
        <v>182</v>
      </c>
      <c r="D240" s="50">
        <v>21357</v>
      </c>
      <c r="E240" s="51"/>
      <c r="F240" s="45"/>
    </row>
    <row r="241" spans="1:6" x14ac:dyDescent="0.25">
      <c r="A241" s="39" t="s">
        <v>819</v>
      </c>
      <c r="B241" s="48" t="s">
        <v>820</v>
      </c>
      <c r="C241" s="49" t="s">
        <v>481</v>
      </c>
      <c r="D241" s="50">
        <v>21339</v>
      </c>
      <c r="E241" s="51"/>
      <c r="F241" s="45"/>
    </row>
    <row r="242" spans="1:6" x14ac:dyDescent="0.25">
      <c r="A242" s="39" t="s">
        <v>34</v>
      </c>
      <c r="B242" s="48" t="s">
        <v>35</v>
      </c>
      <c r="C242" s="49" t="s">
        <v>27</v>
      </c>
      <c r="D242" s="54">
        <v>21276</v>
      </c>
      <c r="E242" s="51"/>
      <c r="F242" s="45"/>
    </row>
    <row r="243" spans="1:6" x14ac:dyDescent="0.25">
      <c r="A243" s="39" t="s">
        <v>827</v>
      </c>
      <c r="B243" s="48" t="s">
        <v>829</v>
      </c>
      <c r="C243" s="49" t="s">
        <v>162</v>
      </c>
      <c r="D243" s="50">
        <v>21271</v>
      </c>
      <c r="E243" s="51"/>
      <c r="F243" s="45"/>
    </row>
    <row r="244" spans="1:6" x14ac:dyDescent="0.25">
      <c r="A244" s="39" t="s">
        <v>831</v>
      </c>
      <c r="B244" s="48" t="s">
        <v>832</v>
      </c>
      <c r="C244" s="49" t="s">
        <v>833</v>
      </c>
      <c r="D244" s="50">
        <v>21269</v>
      </c>
      <c r="E244" s="51"/>
      <c r="F244" s="45"/>
    </row>
    <row r="245" spans="1:6" x14ac:dyDescent="0.25">
      <c r="A245" s="39" t="s">
        <v>834</v>
      </c>
      <c r="B245" s="48" t="s">
        <v>836</v>
      </c>
      <c r="C245" s="49" t="s">
        <v>162</v>
      </c>
      <c r="D245" s="50">
        <v>21138</v>
      </c>
      <c r="E245" s="51"/>
      <c r="F245" s="45"/>
    </row>
    <row r="246" spans="1:6" x14ac:dyDescent="0.25">
      <c r="A246" s="39" t="s">
        <v>799</v>
      </c>
      <c r="B246" s="48" t="s">
        <v>800</v>
      </c>
      <c r="C246" s="49" t="s">
        <v>413</v>
      </c>
      <c r="D246" s="50">
        <v>21092</v>
      </c>
      <c r="E246" s="51"/>
      <c r="F246" s="45"/>
    </row>
    <row r="247" spans="1:6" x14ac:dyDescent="0.25">
      <c r="A247" s="39" t="s">
        <v>515</v>
      </c>
      <c r="B247" s="48" t="s">
        <v>517</v>
      </c>
      <c r="C247" s="49" t="s">
        <v>512</v>
      </c>
      <c r="D247" s="50">
        <v>21034</v>
      </c>
      <c r="E247" s="51"/>
      <c r="F247" s="45"/>
    </row>
    <row r="248" spans="1:6" x14ac:dyDescent="0.25">
      <c r="A248" s="39" t="s">
        <v>838</v>
      </c>
      <c r="B248" s="48" t="s">
        <v>839</v>
      </c>
      <c r="C248" s="49" t="s">
        <v>481</v>
      </c>
      <c r="D248" s="50">
        <v>21030</v>
      </c>
      <c r="E248" s="51"/>
      <c r="F248" s="45"/>
    </row>
    <row r="249" spans="1:6" x14ac:dyDescent="0.25">
      <c r="A249" s="39" t="s">
        <v>841</v>
      </c>
      <c r="B249" s="48" t="s">
        <v>843</v>
      </c>
      <c r="C249" s="49" t="s">
        <v>64</v>
      </c>
      <c r="D249" s="50">
        <v>20999</v>
      </c>
      <c r="E249" s="51"/>
      <c r="F249" s="45"/>
    </row>
    <row r="250" spans="1:6" x14ac:dyDescent="0.25">
      <c r="A250" s="39" t="s">
        <v>636</v>
      </c>
      <c r="B250" s="48" t="s">
        <v>638</v>
      </c>
      <c r="C250" s="49" t="s">
        <v>44</v>
      </c>
      <c r="D250" s="50">
        <v>20961</v>
      </c>
      <c r="E250" s="51"/>
      <c r="F250" s="45"/>
    </row>
    <row r="251" spans="1:6" x14ac:dyDescent="0.25">
      <c r="A251" s="39" t="s">
        <v>847</v>
      </c>
      <c r="B251" s="48" t="s">
        <v>849</v>
      </c>
      <c r="C251" s="49" t="s">
        <v>311</v>
      </c>
      <c r="D251" s="50">
        <v>20957</v>
      </c>
      <c r="E251" s="51"/>
      <c r="F251" s="45"/>
    </row>
    <row r="252" spans="1:6" x14ac:dyDescent="0.25">
      <c r="A252" s="39" t="s">
        <v>794</v>
      </c>
      <c r="B252" s="48" t="s">
        <v>796</v>
      </c>
      <c r="C252" s="49" t="s">
        <v>413</v>
      </c>
      <c r="D252" s="50">
        <v>20934</v>
      </c>
      <c r="E252" s="51"/>
      <c r="F252" s="45"/>
    </row>
    <row r="253" spans="1:6" x14ac:dyDescent="0.25">
      <c r="A253" s="39" t="s">
        <v>570</v>
      </c>
      <c r="B253" s="48" t="s">
        <v>572</v>
      </c>
      <c r="C253" s="49" t="s">
        <v>422</v>
      </c>
      <c r="D253" s="50">
        <v>20908</v>
      </c>
      <c r="E253" s="51"/>
      <c r="F253" s="45"/>
    </row>
    <row r="254" spans="1:6" x14ac:dyDescent="0.25">
      <c r="A254" s="39" t="s">
        <v>312</v>
      </c>
      <c r="B254" s="48" t="s">
        <v>313</v>
      </c>
      <c r="C254" s="49" t="s">
        <v>272</v>
      </c>
      <c r="D254" s="50">
        <v>20842</v>
      </c>
      <c r="E254" s="51"/>
      <c r="F254" s="45"/>
    </row>
    <row r="255" spans="1:6" x14ac:dyDescent="0.25">
      <c r="A255" s="39" t="s">
        <v>840</v>
      </c>
      <c r="B255" s="48" t="s">
        <v>842</v>
      </c>
      <c r="C255" s="49" t="s">
        <v>481</v>
      </c>
      <c r="D255" s="50">
        <v>20781</v>
      </c>
      <c r="E255" s="51"/>
      <c r="F255" s="45"/>
    </row>
    <row r="256" spans="1:6" x14ac:dyDescent="0.25">
      <c r="A256" s="39" t="s">
        <v>854</v>
      </c>
      <c r="B256" s="48" t="s">
        <v>855</v>
      </c>
      <c r="C256" s="49" t="s">
        <v>723</v>
      </c>
      <c r="D256" s="50">
        <v>20532</v>
      </c>
      <c r="E256" s="51"/>
      <c r="F256" s="45"/>
    </row>
    <row r="257" spans="1:6" x14ac:dyDescent="0.25">
      <c r="A257" s="39" t="s">
        <v>30</v>
      </c>
      <c r="B257" s="48" t="s">
        <v>31</v>
      </c>
      <c r="C257" s="49" t="s">
        <v>27</v>
      </c>
      <c r="D257" s="50">
        <v>20528</v>
      </c>
      <c r="E257" s="51"/>
      <c r="F257" s="45"/>
    </row>
    <row r="258" spans="1:6" x14ac:dyDescent="0.25">
      <c r="A258" s="39" t="s">
        <v>561</v>
      </c>
      <c r="B258" s="48" t="s">
        <v>563</v>
      </c>
      <c r="C258" s="49" t="s">
        <v>422</v>
      </c>
      <c r="D258" s="50">
        <v>20441</v>
      </c>
      <c r="E258" s="51"/>
      <c r="F258" s="45"/>
    </row>
    <row r="259" spans="1:6" x14ac:dyDescent="0.25">
      <c r="A259" s="39" t="s">
        <v>860</v>
      </c>
      <c r="B259" s="48" t="s">
        <v>861</v>
      </c>
      <c r="C259" s="49" t="s">
        <v>374</v>
      </c>
      <c r="D259" s="50">
        <v>20345</v>
      </c>
      <c r="E259" s="51"/>
      <c r="F259" s="45"/>
    </row>
    <row r="260" spans="1:6" x14ac:dyDescent="0.25">
      <c r="A260" s="39" t="s">
        <v>862</v>
      </c>
      <c r="B260" s="48" t="s">
        <v>863</v>
      </c>
      <c r="C260" s="49" t="s">
        <v>865</v>
      </c>
      <c r="D260" s="50">
        <v>20224</v>
      </c>
      <c r="E260" s="51"/>
      <c r="F260" s="45"/>
    </row>
    <row r="261" spans="1:6" x14ac:dyDescent="0.25">
      <c r="A261" s="39" t="s">
        <v>866</v>
      </c>
      <c r="B261" s="48" t="s">
        <v>868</v>
      </c>
      <c r="C261" s="49" t="s">
        <v>698</v>
      </c>
      <c r="D261" s="50">
        <v>20207</v>
      </c>
      <c r="E261" s="51"/>
      <c r="F261" s="45"/>
    </row>
    <row r="262" spans="1:6" x14ac:dyDescent="0.25">
      <c r="A262" s="39" t="s">
        <v>477</v>
      </c>
      <c r="B262" s="48" t="s">
        <v>479</v>
      </c>
      <c r="C262" s="49" t="s">
        <v>255</v>
      </c>
      <c r="D262" s="50">
        <v>20205</v>
      </c>
      <c r="E262" s="51"/>
      <c r="F262" s="45"/>
    </row>
    <row r="263" spans="1:6" x14ac:dyDescent="0.25">
      <c r="A263" s="39" t="s">
        <v>850</v>
      </c>
      <c r="B263" s="48" t="s">
        <v>851</v>
      </c>
      <c r="C263" s="49" t="s">
        <v>481</v>
      </c>
      <c r="D263" s="50">
        <v>20191</v>
      </c>
      <c r="E263" s="51"/>
      <c r="F263" s="45"/>
    </row>
    <row r="264" spans="1:6" x14ac:dyDescent="0.25">
      <c r="A264" s="39" t="s">
        <v>846</v>
      </c>
      <c r="B264" s="48" t="s">
        <v>848</v>
      </c>
      <c r="C264" s="49" t="s">
        <v>481</v>
      </c>
      <c r="D264" s="50">
        <v>20156</v>
      </c>
      <c r="E264" s="51"/>
      <c r="F264" s="45"/>
    </row>
    <row r="265" spans="1:6" x14ac:dyDescent="0.25">
      <c r="A265" s="60" t="s">
        <v>385</v>
      </c>
      <c r="B265" s="60" t="s">
        <v>387</v>
      </c>
      <c r="C265" s="61" t="s">
        <v>199</v>
      </c>
      <c r="D265" s="62">
        <v>19997</v>
      </c>
      <c r="E265" s="63" t="s">
        <v>193</v>
      </c>
      <c r="F265" s="45"/>
    </row>
    <row r="266" spans="1:6" x14ac:dyDescent="0.25">
      <c r="A266" s="39" t="s">
        <v>518</v>
      </c>
      <c r="B266" s="48" t="s">
        <v>521</v>
      </c>
      <c r="C266" s="49" t="s">
        <v>512</v>
      </c>
      <c r="D266" s="50">
        <v>19943</v>
      </c>
      <c r="E266" s="51"/>
      <c r="F266" s="45"/>
    </row>
    <row r="267" spans="1:6" x14ac:dyDescent="0.25">
      <c r="A267" s="39" t="s">
        <v>871</v>
      </c>
      <c r="B267" s="48" t="s">
        <v>874</v>
      </c>
      <c r="C267" s="49" t="s">
        <v>108</v>
      </c>
      <c r="D267" s="50">
        <v>19844</v>
      </c>
      <c r="E267" s="51"/>
      <c r="F267" s="45"/>
    </row>
    <row r="268" spans="1:6" x14ac:dyDescent="0.25">
      <c r="A268" s="39" t="s">
        <v>877</v>
      </c>
      <c r="B268" s="48" t="s">
        <v>878</v>
      </c>
      <c r="C268" s="49" t="s">
        <v>142</v>
      </c>
      <c r="D268" s="50">
        <v>19842</v>
      </c>
      <c r="E268" s="51"/>
      <c r="F268" s="45"/>
    </row>
    <row r="269" spans="1:6" x14ac:dyDescent="0.25">
      <c r="A269" s="39" t="s">
        <v>595</v>
      </c>
      <c r="B269" s="48" t="s">
        <v>597</v>
      </c>
      <c r="C269" s="49" t="s">
        <v>588</v>
      </c>
      <c r="D269" s="50">
        <v>19806</v>
      </c>
      <c r="E269" s="51"/>
      <c r="F269" s="45"/>
    </row>
    <row r="270" spans="1:6" x14ac:dyDescent="0.25">
      <c r="A270" s="39" t="s">
        <v>879</v>
      </c>
      <c r="B270" s="48" t="s">
        <v>880</v>
      </c>
      <c r="C270" s="49" t="s">
        <v>64</v>
      </c>
      <c r="D270" s="50">
        <v>19789</v>
      </c>
      <c r="E270" s="51"/>
      <c r="F270" s="45"/>
    </row>
    <row r="271" spans="1:6" x14ac:dyDescent="0.25">
      <c r="A271" s="39" t="s">
        <v>20</v>
      </c>
      <c r="B271" s="48" t="s">
        <v>21</v>
      </c>
      <c r="C271" s="49" t="s">
        <v>22</v>
      </c>
      <c r="D271" s="50">
        <v>19733</v>
      </c>
      <c r="E271" s="51"/>
      <c r="F271" s="45"/>
    </row>
    <row r="272" spans="1:6" x14ac:dyDescent="0.25">
      <c r="A272" s="39" t="s">
        <v>856</v>
      </c>
      <c r="B272" s="48" t="s">
        <v>857</v>
      </c>
      <c r="C272" s="49" t="s">
        <v>481</v>
      </c>
      <c r="D272" s="50">
        <v>19687</v>
      </c>
      <c r="E272" s="51"/>
      <c r="F272" s="45"/>
    </row>
    <row r="273" spans="1:6" x14ac:dyDescent="0.25">
      <c r="A273" s="39" t="s">
        <v>881</v>
      </c>
      <c r="B273" s="48" t="s">
        <v>882</v>
      </c>
      <c r="C273" s="49" t="s">
        <v>194</v>
      </c>
      <c r="D273" s="50">
        <v>19672</v>
      </c>
      <c r="E273" s="51"/>
      <c r="F273" s="45"/>
    </row>
    <row r="274" spans="1:6" x14ac:dyDescent="0.25">
      <c r="A274" s="39" t="s">
        <v>806</v>
      </c>
      <c r="B274" s="48" t="s">
        <v>808</v>
      </c>
      <c r="C274" s="49" t="s">
        <v>413</v>
      </c>
      <c r="D274" s="50">
        <v>19665</v>
      </c>
      <c r="E274" s="51"/>
      <c r="F274" s="45"/>
    </row>
    <row r="275" spans="1:6" x14ac:dyDescent="0.25">
      <c r="A275" s="39" t="s">
        <v>885</v>
      </c>
      <c r="B275" s="48" t="s">
        <v>886</v>
      </c>
      <c r="C275" s="49" t="s">
        <v>334</v>
      </c>
      <c r="D275" s="50">
        <v>19652</v>
      </c>
      <c r="E275" s="51"/>
      <c r="F275" s="45"/>
    </row>
    <row r="276" spans="1:6" x14ac:dyDescent="0.25">
      <c r="A276" s="39" t="s">
        <v>887</v>
      </c>
      <c r="B276" s="48" t="s">
        <v>888</v>
      </c>
      <c r="C276" s="49" t="s">
        <v>162</v>
      </c>
      <c r="D276" s="50">
        <v>19458</v>
      </c>
      <c r="E276" s="51"/>
      <c r="F276" s="45"/>
    </row>
    <row r="277" spans="1:6" x14ac:dyDescent="0.25">
      <c r="A277" s="39" t="s">
        <v>337</v>
      </c>
      <c r="B277" s="48" t="s">
        <v>338</v>
      </c>
      <c r="C277" s="49" t="s">
        <v>272</v>
      </c>
      <c r="D277" s="50">
        <v>19411</v>
      </c>
      <c r="E277" s="51"/>
      <c r="F277" s="45"/>
    </row>
    <row r="278" spans="1:6" x14ac:dyDescent="0.25">
      <c r="A278" s="39" t="s">
        <v>891</v>
      </c>
      <c r="B278" s="48" t="s">
        <v>893</v>
      </c>
      <c r="C278" s="49" t="s">
        <v>108</v>
      </c>
      <c r="D278" s="50">
        <v>19402</v>
      </c>
      <c r="E278" s="51"/>
      <c r="F278" s="45"/>
    </row>
    <row r="279" spans="1:6" x14ac:dyDescent="0.25">
      <c r="A279" s="39" t="s">
        <v>631</v>
      </c>
      <c r="B279" s="48" t="s">
        <v>633</v>
      </c>
      <c r="C279" s="49" t="s">
        <v>44</v>
      </c>
      <c r="D279" s="50">
        <v>19391</v>
      </c>
      <c r="E279" s="51"/>
      <c r="F279" s="45"/>
    </row>
    <row r="280" spans="1:6" x14ac:dyDescent="0.25">
      <c r="A280" s="39" t="s">
        <v>624</v>
      </c>
      <c r="B280" s="48" t="s">
        <v>625</v>
      </c>
      <c r="C280" s="49" t="s">
        <v>44</v>
      </c>
      <c r="D280" s="50">
        <v>19329</v>
      </c>
      <c r="E280" s="51"/>
      <c r="F280" s="45"/>
    </row>
    <row r="281" spans="1:6" x14ac:dyDescent="0.25">
      <c r="A281" s="39" t="s">
        <v>266</v>
      </c>
      <c r="B281" s="48" t="s">
        <v>267</v>
      </c>
      <c r="C281" s="49" t="s">
        <v>80</v>
      </c>
      <c r="D281" s="50">
        <v>19309</v>
      </c>
      <c r="E281" s="51"/>
      <c r="F281" s="45"/>
    </row>
    <row r="282" spans="1:6" x14ac:dyDescent="0.25">
      <c r="A282" s="39" t="s">
        <v>883</v>
      </c>
      <c r="B282" s="48" t="s">
        <v>884</v>
      </c>
      <c r="C282" s="49" t="s">
        <v>167</v>
      </c>
      <c r="D282" s="50">
        <v>19225</v>
      </c>
      <c r="E282" s="51"/>
      <c r="F282" s="45"/>
    </row>
    <row r="283" spans="1:6" x14ac:dyDescent="0.25">
      <c r="A283" s="39" t="s">
        <v>557</v>
      </c>
      <c r="B283" s="48" t="s">
        <v>558</v>
      </c>
      <c r="C283" s="49" t="s">
        <v>422</v>
      </c>
      <c r="D283" s="50">
        <v>19207</v>
      </c>
      <c r="E283" s="51"/>
      <c r="F283" s="45"/>
    </row>
    <row r="284" spans="1:6" x14ac:dyDescent="0.25">
      <c r="A284" s="39" t="s">
        <v>584</v>
      </c>
      <c r="B284" s="48" t="s">
        <v>586</v>
      </c>
      <c r="C284" s="49" t="s">
        <v>588</v>
      </c>
      <c r="D284" s="50">
        <v>19169</v>
      </c>
      <c r="E284" s="51"/>
      <c r="F284" s="45"/>
    </row>
    <row r="285" spans="1:6" x14ac:dyDescent="0.25">
      <c r="A285" s="39" t="s">
        <v>906</v>
      </c>
      <c r="B285" s="48" t="s">
        <v>907</v>
      </c>
      <c r="C285" s="49" t="s">
        <v>64</v>
      </c>
      <c r="D285" s="50">
        <v>19161</v>
      </c>
      <c r="E285" s="51"/>
      <c r="F285" s="45"/>
    </row>
    <row r="286" spans="1:6" x14ac:dyDescent="0.25">
      <c r="A286" s="39" t="s">
        <v>909</v>
      </c>
      <c r="B286" s="48" t="s">
        <v>910</v>
      </c>
      <c r="C286" s="49" t="s">
        <v>194</v>
      </c>
      <c r="D286" s="50">
        <v>19140</v>
      </c>
      <c r="E286" s="51"/>
      <c r="F286" s="45"/>
    </row>
    <row r="287" spans="1:6" x14ac:dyDescent="0.25">
      <c r="A287" s="39" t="s">
        <v>49</v>
      </c>
      <c r="B287" s="48" t="s">
        <v>51</v>
      </c>
      <c r="C287" s="49" t="s">
        <v>27</v>
      </c>
      <c r="D287" s="50">
        <v>19111</v>
      </c>
      <c r="E287" s="51"/>
      <c r="F287" s="45"/>
    </row>
    <row r="288" spans="1:6" x14ac:dyDescent="0.25">
      <c r="A288" s="39" t="s">
        <v>648</v>
      </c>
      <c r="B288" s="48" t="s">
        <v>650</v>
      </c>
      <c r="C288" s="49" t="s">
        <v>44</v>
      </c>
      <c r="D288" s="50">
        <v>19082</v>
      </c>
      <c r="E288" s="51"/>
      <c r="F288" s="45"/>
    </row>
    <row r="289" spans="1:6" x14ac:dyDescent="0.25">
      <c r="A289" s="39" t="s">
        <v>576</v>
      </c>
      <c r="B289" s="48" t="s">
        <v>577</v>
      </c>
      <c r="C289" s="49" t="s">
        <v>422</v>
      </c>
      <c r="D289" s="50">
        <v>19048</v>
      </c>
      <c r="E289" s="51"/>
      <c r="F289" s="45"/>
    </row>
    <row r="290" spans="1:6" x14ac:dyDescent="0.25">
      <c r="A290" s="39" t="s">
        <v>802</v>
      </c>
      <c r="B290" s="48" t="s">
        <v>804</v>
      </c>
      <c r="C290" s="49" t="s">
        <v>413</v>
      </c>
      <c r="D290" s="50">
        <v>18923</v>
      </c>
      <c r="E290" s="51"/>
      <c r="F290" s="45"/>
    </row>
    <row r="291" spans="1:6" x14ac:dyDescent="0.25">
      <c r="A291" s="39" t="s">
        <v>809</v>
      </c>
      <c r="B291" s="48" t="s">
        <v>810</v>
      </c>
      <c r="C291" s="49" t="s">
        <v>413</v>
      </c>
      <c r="D291" s="50">
        <v>18916</v>
      </c>
      <c r="E291" s="51"/>
      <c r="F291" s="45"/>
    </row>
    <row r="292" spans="1:6" x14ac:dyDescent="0.25">
      <c r="A292" s="39" t="s">
        <v>926</v>
      </c>
      <c r="B292" s="48" t="s">
        <v>929</v>
      </c>
      <c r="C292" s="49" t="s">
        <v>369</v>
      </c>
      <c r="D292" s="50">
        <v>18794</v>
      </c>
      <c r="E292" s="51"/>
      <c r="F292" s="45"/>
    </row>
    <row r="293" spans="1:6" x14ac:dyDescent="0.25">
      <c r="A293" s="39" t="s">
        <v>931</v>
      </c>
      <c r="B293" s="48" t="s">
        <v>933</v>
      </c>
      <c r="C293" s="49" t="s">
        <v>723</v>
      </c>
      <c r="D293" s="50">
        <v>18722</v>
      </c>
      <c r="E293" s="51"/>
      <c r="F293" s="45"/>
    </row>
    <row r="294" spans="1:6" x14ac:dyDescent="0.25">
      <c r="A294" s="39" t="s">
        <v>935</v>
      </c>
      <c r="B294" s="48" t="s">
        <v>937</v>
      </c>
      <c r="C294" s="49" t="s">
        <v>162</v>
      </c>
      <c r="D294" s="50">
        <v>18707</v>
      </c>
      <c r="E294" s="51"/>
      <c r="F294" s="45"/>
    </row>
    <row r="295" spans="1:6" x14ac:dyDescent="0.25">
      <c r="A295" s="39" t="s">
        <v>939</v>
      </c>
      <c r="B295" s="48" t="s">
        <v>942</v>
      </c>
      <c r="C295" s="49" t="s">
        <v>406</v>
      </c>
      <c r="D295" s="50">
        <v>18640</v>
      </c>
      <c r="E295" s="51"/>
      <c r="F295" s="45"/>
    </row>
    <row r="296" spans="1:6" x14ac:dyDescent="0.25">
      <c r="A296" s="60" t="s">
        <v>548</v>
      </c>
      <c r="B296" s="60" t="s">
        <v>549</v>
      </c>
      <c r="C296" s="61" t="s">
        <v>422</v>
      </c>
      <c r="D296" s="62">
        <v>18612</v>
      </c>
      <c r="E296" s="63" t="s">
        <v>193</v>
      </c>
      <c r="F296" s="45"/>
    </row>
    <row r="297" spans="1:6" x14ac:dyDescent="0.25">
      <c r="A297" s="39" t="s">
        <v>943</v>
      </c>
      <c r="B297" s="48" t="s">
        <v>945</v>
      </c>
      <c r="C297" s="49" t="s">
        <v>566</v>
      </c>
      <c r="D297" s="50">
        <v>18587</v>
      </c>
      <c r="E297" s="51"/>
      <c r="F297" s="45"/>
    </row>
    <row r="298" spans="1:6" x14ac:dyDescent="0.25">
      <c r="A298" s="39" t="s">
        <v>947</v>
      </c>
      <c r="B298" s="48" t="s">
        <v>948</v>
      </c>
      <c r="C298" s="49" t="s">
        <v>318</v>
      </c>
      <c r="D298" s="50">
        <v>18555</v>
      </c>
      <c r="E298" s="51"/>
      <c r="F298" s="45"/>
    </row>
    <row r="299" spans="1:6" x14ac:dyDescent="0.25">
      <c r="A299" s="39" t="s">
        <v>656</v>
      </c>
      <c r="B299" s="48" t="s">
        <v>658</v>
      </c>
      <c r="C299" s="49" t="s">
        <v>44</v>
      </c>
      <c r="D299" s="50">
        <v>18553</v>
      </c>
      <c r="E299" s="51"/>
      <c r="F299" s="45"/>
    </row>
    <row r="300" spans="1:6" x14ac:dyDescent="0.25">
      <c r="A300" s="39" t="s">
        <v>823</v>
      </c>
      <c r="B300" s="48" t="s">
        <v>824</v>
      </c>
      <c r="C300" s="49" t="s">
        <v>481</v>
      </c>
      <c r="D300" s="50">
        <v>18530</v>
      </c>
      <c r="E300" s="51"/>
      <c r="F300" s="45"/>
    </row>
    <row r="301" spans="1:6" x14ac:dyDescent="0.25">
      <c r="A301" s="66" t="s">
        <v>950</v>
      </c>
      <c r="B301" s="67" t="s">
        <v>952</v>
      </c>
      <c r="C301" s="68" t="s">
        <v>162</v>
      </c>
      <c r="D301" s="50">
        <v>18479</v>
      </c>
      <c r="E301" s="51"/>
      <c r="F301" s="45"/>
    </row>
    <row r="302" spans="1:6" x14ac:dyDescent="0.25">
      <c r="A302" s="39" t="s">
        <v>438</v>
      </c>
      <c r="B302" s="48" t="s">
        <v>440</v>
      </c>
      <c r="C302" s="49" t="s">
        <v>98</v>
      </c>
      <c r="D302" s="50">
        <v>18465</v>
      </c>
      <c r="E302" s="51"/>
      <c r="F302" s="45"/>
    </row>
    <row r="303" spans="1:6" x14ac:dyDescent="0.25">
      <c r="A303" s="39" t="s">
        <v>141</v>
      </c>
      <c r="B303" s="48" t="s">
        <v>144</v>
      </c>
      <c r="C303" s="49" t="s">
        <v>148</v>
      </c>
      <c r="D303" s="50">
        <v>18427</v>
      </c>
      <c r="E303" s="51"/>
      <c r="F303" s="45"/>
    </row>
    <row r="304" spans="1:6" x14ac:dyDescent="0.25">
      <c r="A304" s="39" t="s">
        <v>706</v>
      </c>
      <c r="B304" s="48" t="s">
        <v>707</v>
      </c>
      <c r="C304" s="49" t="s">
        <v>666</v>
      </c>
      <c r="D304" s="50">
        <v>18420</v>
      </c>
      <c r="E304" s="51"/>
      <c r="F304" s="45"/>
    </row>
    <row r="305" spans="1:6" x14ac:dyDescent="0.25">
      <c r="A305" s="39" t="s">
        <v>285</v>
      </c>
      <c r="B305" s="48" t="s">
        <v>287</v>
      </c>
      <c r="C305" s="49" t="s">
        <v>187</v>
      </c>
      <c r="D305" s="50">
        <v>18405</v>
      </c>
      <c r="E305" s="51"/>
      <c r="F305" s="45"/>
    </row>
    <row r="306" spans="1:6" x14ac:dyDescent="0.25">
      <c r="A306" s="39" t="s">
        <v>79</v>
      </c>
      <c r="B306" s="48" t="s">
        <v>81</v>
      </c>
      <c r="C306" s="49" t="s">
        <v>72</v>
      </c>
      <c r="D306" s="50">
        <v>18345</v>
      </c>
      <c r="E306" s="51"/>
      <c r="F306" s="45"/>
    </row>
    <row r="307" spans="1:6" x14ac:dyDescent="0.25">
      <c r="A307" s="39" t="s">
        <v>783</v>
      </c>
      <c r="B307" s="48" t="s">
        <v>785</v>
      </c>
      <c r="C307" s="49" t="s">
        <v>413</v>
      </c>
      <c r="D307" s="50">
        <v>18288</v>
      </c>
      <c r="E307" s="51"/>
      <c r="F307" s="45"/>
    </row>
    <row r="308" spans="1:6" x14ac:dyDescent="0.25">
      <c r="A308" s="39" t="s">
        <v>964</v>
      </c>
      <c r="B308" s="48" t="s">
        <v>966</v>
      </c>
      <c r="C308" s="49" t="s">
        <v>723</v>
      </c>
      <c r="D308" s="50">
        <v>18272</v>
      </c>
      <c r="E308" s="51"/>
      <c r="F308" s="45"/>
    </row>
    <row r="309" spans="1:6" x14ac:dyDescent="0.25">
      <c r="A309" s="39" t="s">
        <v>968</v>
      </c>
      <c r="B309" s="48" t="s">
        <v>970</v>
      </c>
      <c r="C309" s="49" t="s">
        <v>972</v>
      </c>
      <c r="D309" s="50">
        <v>18206</v>
      </c>
      <c r="E309" s="51"/>
      <c r="F309" s="45"/>
    </row>
    <row r="310" spans="1:6" x14ac:dyDescent="0.25">
      <c r="A310" s="39" t="s">
        <v>533</v>
      </c>
      <c r="B310" s="48" t="s">
        <v>535</v>
      </c>
      <c r="C310" s="49" t="s">
        <v>512</v>
      </c>
      <c r="D310" s="50">
        <v>18182</v>
      </c>
      <c r="E310" s="51"/>
      <c r="F310" s="45"/>
    </row>
    <row r="311" spans="1:6" x14ac:dyDescent="0.25">
      <c r="A311" s="39" t="s">
        <v>973</v>
      </c>
      <c r="B311" s="48" t="s">
        <v>975</v>
      </c>
      <c r="C311" s="49" t="s">
        <v>493</v>
      </c>
      <c r="D311" s="50">
        <v>17915</v>
      </c>
      <c r="E311" s="51"/>
      <c r="F311" s="45"/>
    </row>
    <row r="312" spans="1:6" x14ac:dyDescent="0.25">
      <c r="A312" s="39" t="s">
        <v>977</v>
      </c>
      <c r="B312" s="48" t="s">
        <v>978</v>
      </c>
      <c r="C312" s="49" t="s">
        <v>142</v>
      </c>
      <c r="D312" s="50">
        <v>17778</v>
      </c>
      <c r="E312" s="51"/>
      <c r="F312" s="45"/>
    </row>
    <row r="313" spans="1:6" x14ac:dyDescent="0.25">
      <c r="A313" s="39" t="s">
        <v>727</v>
      </c>
      <c r="B313" s="48" t="s">
        <v>729</v>
      </c>
      <c r="C313" s="49" t="s">
        <v>391</v>
      </c>
      <c r="D313" s="50">
        <v>17602</v>
      </c>
      <c r="E313" s="51"/>
      <c r="F313" s="45"/>
    </row>
    <row r="314" spans="1:6" x14ac:dyDescent="0.25">
      <c r="A314" s="39" t="s">
        <v>875</v>
      </c>
      <c r="B314" s="48" t="s">
        <v>876</v>
      </c>
      <c r="C314" s="49" t="s">
        <v>50</v>
      </c>
      <c r="D314" s="50">
        <v>17597</v>
      </c>
      <c r="E314" s="51"/>
      <c r="F314" s="45"/>
    </row>
    <row r="315" spans="1:6" x14ac:dyDescent="0.25">
      <c r="A315" s="39" t="s">
        <v>240</v>
      </c>
      <c r="B315" s="48" t="s">
        <v>243</v>
      </c>
      <c r="C315" s="49" t="s">
        <v>133</v>
      </c>
      <c r="D315" s="50">
        <v>17495</v>
      </c>
      <c r="E315" s="51"/>
      <c r="F315" s="45"/>
    </row>
    <row r="316" spans="1:6" x14ac:dyDescent="0.25">
      <c r="A316" s="39" t="s">
        <v>248</v>
      </c>
      <c r="B316" s="48" t="s">
        <v>250</v>
      </c>
      <c r="C316" s="49" t="s">
        <v>80</v>
      </c>
      <c r="D316" s="50">
        <v>17451</v>
      </c>
      <c r="E316" s="51"/>
      <c r="F316" s="45"/>
    </row>
    <row r="317" spans="1:6" x14ac:dyDescent="0.25">
      <c r="A317" s="39" t="s">
        <v>979</v>
      </c>
      <c r="B317" s="48" t="s">
        <v>980</v>
      </c>
      <c r="C317" s="49" t="s">
        <v>982</v>
      </c>
      <c r="D317" s="50">
        <v>17448</v>
      </c>
      <c r="E317" s="51"/>
      <c r="F317" s="45"/>
    </row>
    <row r="318" spans="1:6" x14ac:dyDescent="0.25">
      <c r="A318" s="39" t="s">
        <v>371</v>
      </c>
      <c r="B318" s="48" t="s">
        <v>373</v>
      </c>
      <c r="C318" s="49" t="s">
        <v>362</v>
      </c>
      <c r="D318" s="50">
        <v>17384</v>
      </c>
      <c r="E318" s="51"/>
      <c r="F318" s="45"/>
    </row>
    <row r="319" spans="1:6" x14ac:dyDescent="0.25">
      <c r="A319" s="39" t="s">
        <v>421</v>
      </c>
      <c r="B319" s="48" t="s">
        <v>424</v>
      </c>
      <c r="C319" s="49" t="s">
        <v>407</v>
      </c>
      <c r="D319" s="50">
        <v>17323</v>
      </c>
      <c r="E319" s="51"/>
      <c r="F319" s="45"/>
    </row>
    <row r="320" spans="1:6" x14ac:dyDescent="0.25">
      <c r="A320" s="39" t="s">
        <v>984</v>
      </c>
      <c r="B320" s="48" t="s">
        <v>986</v>
      </c>
      <c r="C320" s="49" t="s">
        <v>162</v>
      </c>
      <c r="D320" s="50">
        <v>17319</v>
      </c>
      <c r="E320" s="51"/>
      <c r="F320" s="45"/>
    </row>
    <row r="321" spans="1:6" x14ac:dyDescent="0.25">
      <c r="A321" s="39" t="s">
        <v>553</v>
      </c>
      <c r="B321" s="48" t="s">
        <v>555</v>
      </c>
      <c r="C321" s="49" t="s">
        <v>422</v>
      </c>
      <c r="D321" s="50">
        <v>17210</v>
      </c>
      <c r="E321" s="51"/>
      <c r="F321" s="45"/>
    </row>
    <row r="322" spans="1:6" x14ac:dyDescent="0.25">
      <c r="A322" s="39" t="s">
        <v>988</v>
      </c>
      <c r="B322" s="48" t="s">
        <v>989</v>
      </c>
      <c r="C322" s="49" t="s">
        <v>162</v>
      </c>
      <c r="D322" s="50">
        <v>17203</v>
      </c>
      <c r="E322" s="51"/>
      <c r="F322" s="45"/>
    </row>
    <row r="323" spans="1:6" x14ac:dyDescent="0.25">
      <c r="A323" s="39" t="s">
        <v>691</v>
      </c>
      <c r="B323" s="48" t="s">
        <v>693</v>
      </c>
      <c r="C323" s="49" t="s">
        <v>695</v>
      </c>
      <c r="D323" s="50">
        <v>17201</v>
      </c>
      <c r="E323" s="51"/>
      <c r="F323" s="45"/>
    </row>
    <row r="324" spans="1:6" x14ac:dyDescent="0.25">
      <c r="A324" s="39" t="s">
        <v>589</v>
      </c>
      <c r="B324" s="48" t="s">
        <v>590</v>
      </c>
      <c r="C324" s="49" t="s">
        <v>588</v>
      </c>
      <c r="D324" s="50">
        <v>17131</v>
      </c>
      <c r="E324" s="51"/>
      <c r="F324" s="45"/>
    </row>
    <row r="325" spans="1:6" x14ac:dyDescent="0.25">
      <c r="A325" s="39" t="s">
        <v>231</v>
      </c>
      <c r="B325" s="48" t="s">
        <v>233</v>
      </c>
      <c r="C325" s="49" t="s">
        <v>133</v>
      </c>
      <c r="D325" s="50">
        <v>17096</v>
      </c>
      <c r="E325" s="51"/>
      <c r="F325" s="45"/>
    </row>
    <row r="326" spans="1:6" x14ac:dyDescent="0.25">
      <c r="A326" s="39" t="s">
        <v>375</v>
      </c>
      <c r="B326" s="48" t="s">
        <v>377</v>
      </c>
      <c r="C326" s="49" t="s">
        <v>362</v>
      </c>
      <c r="D326" s="50">
        <v>17049</v>
      </c>
      <c r="E326" s="51"/>
      <c r="F326" s="45"/>
    </row>
    <row r="327" spans="1:6" x14ac:dyDescent="0.25">
      <c r="A327" s="39" t="s">
        <v>302</v>
      </c>
      <c r="B327" s="48" t="s">
        <v>304</v>
      </c>
      <c r="C327" s="49" t="s">
        <v>306</v>
      </c>
      <c r="D327" s="50">
        <v>17019</v>
      </c>
      <c r="E327" s="51"/>
      <c r="F327" s="45"/>
    </row>
    <row r="328" spans="1:6" x14ac:dyDescent="0.25">
      <c r="A328" s="39" t="s">
        <v>994</v>
      </c>
      <c r="B328" s="48" t="s">
        <v>995</v>
      </c>
      <c r="C328" s="49" t="s">
        <v>108</v>
      </c>
      <c r="D328" s="50">
        <v>16929</v>
      </c>
      <c r="E328" s="51"/>
      <c r="F328" s="45"/>
    </row>
    <row r="329" spans="1:6" x14ac:dyDescent="0.25">
      <c r="A329" s="39" t="s">
        <v>675</v>
      </c>
      <c r="B329" s="48" t="s">
        <v>677</v>
      </c>
      <c r="C329" s="49" t="s">
        <v>669</v>
      </c>
      <c r="D329" s="50">
        <v>16916</v>
      </c>
      <c r="E329" s="51"/>
      <c r="F329" s="45"/>
    </row>
    <row r="330" spans="1:6" x14ac:dyDescent="0.25">
      <c r="A330" s="39" t="s">
        <v>996</v>
      </c>
      <c r="B330" s="48" t="s">
        <v>997</v>
      </c>
      <c r="C330" s="49" t="s">
        <v>162</v>
      </c>
      <c r="D330" s="50">
        <v>16915</v>
      </c>
      <c r="E330" s="51"/>
      <c r="F330" s="45"/>
    </row>
    <row r="331" spans="1:6" x14ac:dyDescent="0.25">
      <c r="A331" s="69" t="s">
        <v>12</v>
      </c>
      <c r="B331" s="70"/>
      <c r="C331" s="70"/>
      <c r="D331" s="71">
        <v>16899</v>
      </c>
      <c r="E331" s="51"/>
      <c r="F331" s="45"/>
    </row>
    <row r="332" spans="1:6" x14ac:dyDescent="0.25">
      <c r="A332" s="39" t="s">
        <v>998</v>
      </c>
      <c r="B332" s="48" t="s">
        <v>1000</v>
      </c>
      <c r="C332" s="49" t="s">
        <v>64</v>
      </c>
      <c r="D332" s="50">
        <v>16872</v>
      </c>
      <c r="E332" s="51"/>
      <c r="F332" s="45"/>
    </row>
    <row r="333" spans="1:6" x14ac:dyDescent="0.25">
      <c r="A333" s="39" t="s">
        <v>541</v>
      </c>
      <c r="B333" s="48" t="s">
        <v>543</v>
      </c>
      <c r="C333" s="49" t="s">
        <v>422</v>
      </c>
      <c r="D333" s="50">
        <v>16825</v>
      </c>
      <c r="E333" s="51"/>
      <c r="F333" s="45"/>
    </row>
    <row r="334" spans="1:6" x14ac:dyDescent="0.25">
      <c r="A334" s="39" t="s">
        <v>294</v>
      </c>
      <c r="B334" s="48" t="s">
        <v>295</v>
      </c>
      <c r="C334" s="49" t="s">
        <v>187</v>
      </c>
      <c r="D334" s="50">
        <v>16680</v>
      </c>
      <c r="E334" s="51"/>
      <c r="F334" s="45"/>
    </row>
    <row r="335" spans="1:6" x14ac:dyDescent="0.25">
      <c r="A335" s="39" t="s">
        <v>768</v>
      </c>
      <c r="B335" s="48" t="s">
        <v>769</v>
      </c>
      <c r="C335" s="49" t="s">
        <v>687</v>
      </c>
      <c r="D335" s="50">
        <v>16645</v>
      </c>
      <c r="E335" s="51"/>
      <c r="F335" s="45"/>
    </row>
    <row r="336" spans="1:6" x14ac:dyDescent="0.25">
      <c r="A336" s="39" t="s">
        <v>537</v>
      </c>
      <c r="B336" s="48" t="s">
        <v>539</v>
      </c>
      <c r="C336" s="49" t="s">
        <v>512</v>
      </c>
      <c r="D336" s="50">
        <v>16599</v>
      </c>
      <c r="E336" s="51"/>
      <c r="F336" s="45"/>
    </row>
    <row r="337" spans="1:6" x14ac:dyDescent="0.25">
      <c r="A337" s="39" t="s">
        <v>974</v>
      </c>
      <c r="B337" s="48" t="s">
        <v>976</v>
      </c>
      <c r="C337" s="49" t="s">
        <v>334</v>
      </c>
      <c r="D337" s="50">
        <v>16598</v>
      </c>
      <c r="E337" s="51"/>
      <c r="F337" s="45"/>
    </row>
    <row r="338" spans="1:6" x14ac:dyDescent="0.25">
      <c r="A338" s="39" t="s">
        <v>746</v>
      </c>
      <c r="B338" s="48" t="s">
        <v>747</v>
      </c>
      <c r="C338" s="49" t="s">
        <v>596</v>
      </c>
      <c r="D338" s="50">
        <v>16585</v>
      </c>
      <c r="E338" s="51"/>
      <c r="F338" s="45"/>
    </row>
    <row r="339" spans="1:6" x14ac:dyDescent="0.25">
      <c r="A339" s="39" t="s">
        <v>320</v>
      </c>
      <c r="B339" s="48" t="s">
        <v>322</v>
      </c>
      <c r="C339" s="49" t="s">
        <v>272</v>
      </c>
      <c r="D339" s="50">
        <v>16508</v>
      </c>
      <c r="E339" s="51"/>
      <c r="F339" s="45"/>
    </row>
    <row r="340" spans="1:6" x14ac:dyDescent="0.25">
      <c r="A340" s="39" t="s">
        <v>1010</v>
      </c>
      <c r="B340" s="48" t="s">
        <v>1011</v>
      </c>
      <c r="C340" s="49" t="s">
        <v>64</v>
      </c>
      <c r="D340" s="50">
        <v>16338</v>
      </c>
      <c r="E340" s="51"/>
      <c r="F340" s="45"/>
    </row>
    <row r="341" spans="1:6" x14ac:dyDescent="0.25">
      <c r="A341" s="39" t="s">
        <v>461</v>
      </c>
      <c r="B341" s="48" t="s">
        <v>463</v>
      </c>
      <c r="C341" s="49" t="s">
        <v>460</v>
      </c>
      <c r="D341" s="50">
        <v>16308</v>
      </c>
      <c r="E341" s="51"/>
      <c r="F341" s="45"/>
    </row>
    <row r="342" spans="1:6" x14ac:dyDescent="0.25">
      <c r="A342" s="39" t="s">
        <v>764</v>
      </c>
      <c r="B342" s="48" t="s">
        <v>767</v>
      </c>
      <c r="C342" s="49" t="s">
        <v>687</v>
      </c>
      <c r="D342" s="50">
        <v>16304</v>
      </c>
      <c r="E342" s="51"/>
      <c r="F342" s="45"/>
    </row>
    <row r="343" spans="1:6" x14ac:dyDescent="0.25">
      <c r="A343" s="39" t="s">
        <v>166</v>
      </c>
      <c r="B343" s="48" t="s">
        <v>168</v>
      </c>
      <c r="C343" s="49" t="s">
        <v>148</v>
      </c>
      <c r="D343" s="50">
        <v>16244</v>
      </c>
      <c r="E343" s="51"/>
      <c r="F343" s="45"/>
    </row>
    <row r="344" spans="1:6" x14ac:dyDescent="0.25">
      <c r="A344" s="39" t="s">
        <v>1006</v>
      </c>
      <c r="B344" s="48" t="s">
        <v>1007</v>
      </c>
      <c r="C344" s="49" t="s">
        <v>972</v>
      </c>
      <c r="D344" s="50">
        <v>16130</v>
      </c>
      <c r="E344" s="51"/>
      <c r="F344" s="45"/>
    </row>
    <row r="345" spans="1:6" x14ac:dyDescent="0.25">
      <c r="A345" s="39" t="s">
        <v>852</v>
      </c>
      <c r="B345" s="48" t="s">
        <v>853</v>
      </c>
      <c r="C345" s="49" t="s">
        <v>481</v>
      </c>
      <c r="D345" s="50">
        <v>15920</v>
      </c>
      <c r="E345" s="51"/>
      <c r="F345" s="45"/>
    </row>
    <row r="346" spans="1:6" x14ac:dyDescent="0.25">
      <c r="A346" s="39" t="s">
        <v>107</v>
      </c>
      <c r="B346" s="48" t="s">
        <v>109</v>
      </c>
      <c r="C346" s="49" t="s">
        <v>100</v>
      </c>
      <c r="D346" s="50">
        <v>15917</v>
      </c>
      <c r="E346" s="51"/>
      <c r="F346" s="45"/>
    </row>
    <row r="347" spans="1:6" x14ac:dyDescent="0.25">
      <c r="A347" s="39" t="s">
        <v>1014</v>
      </c>
      <c r="B347" s="48" t="s">
        <v>1016</v>
      </c>
      <c r="C347" s="49" t="s">
        <v>108</v>
      </c>
      <c r="D347" s="50">
        <v>15893</v>
      </c>
      <c r="E347" s="51"/>
      <c r="F347" s="45"/>
    </row>
    <row r="348" spans="1:6" x14ac:dyDescent="0.25">
      <c r="A348" s="39" t="s">
        <v>1018</v>
      </c>
      <c r="B348" s="48" t="s">
        <v>1020</v>
      </c>
      <c r="C348" s="49" t="s">
        <v>374</v>
      </c>
      <c r="D348" s="50">
        <v>15845</v>
      </c>
      <c r="E348" s="51"/>
      <c r="F348" s="45"/>
    </row>
    <row r="349" spans="1:6" x14ac:dyDescent="0.25">
      <c r="A349" s="39" t="s">
        <v>379</v>
      </c>
      <c r="B349" s="48" t="s">
        <v>381</v>
      </c>
      <c r="C349" s="49" t="s">
        <v>244</v>
      </c>
      <c r="D349" s="50">
        <v>15791</v>
      </c>
      <c r="E349" s="51"/>
      <c r="F349" s="45"/>
    </row>
    <row r="350" spans="1:6" x14ac:dyDescent="0.25">
      <c r="A350" s="39" t="s">
        <v>527</v>
      </c>
      <c r="B350" s="48" t="s">
        <v>529</v>
      </c>
      <c r="C350" s="49" t="s">
        <v>512</v>
      </c>
      <c r="D350" s="50">
        <v>15770</v>
      </c>
      <c r="E350" s="51"/>
      <c r="F350" s="45"/>
    </row>
    <row r="351" spans="1:6" x14ac:dyDescent="0.25">
      <c r="A351" s="39" t="s">
        <v>652</v>
      </c>
      <c r="B351" s="48" t="s">
        <v>654</v>
      </c>
      <c r="C351" s="49" t="s">
        <v>44</v>
      </c>
      <c r="D351" s="50">
        <v>15704</v>
      </c>
      <c r="E351" s="51"/>
      <c r="F351" s="45"/>
    </row>
    <row r="352" spans="1:6" x14ac:dyDescent="0.25">
      <c r="A352" s="39" t="s">
        <v>1012</v>
      </c>
      <c r="B352" s="48" t="s">
        <v>1013</v>
      </c>
      <c r="C352" s="49" t="s">
        <v>698</v>
      </c>
      <c r="D352" s="50">
        <v>15542</v>
      </c>
      <c r="E352" s="51"/>
      <c r="F352" s="45"/>
    </row>
    <row r="353" spans="1:6" x14ac:dyDescent="0.25">
      <c r="A353" s="39" t="s">
        <v>985</v>
      </c>
      <c r="B353" s="48" t="s">
        <v>987</v>
      </c>
      <c r="C353" s="49" t="s">
        <v>329</v>
      </c>
      <c r="D353" s="50">
        <v>15505</v>
      </c>
      <c r="E353" s="51"/>
      <c r="F353" s="45"/>
    </row>
    <row r="354" spans="1:6" x14ac:dyDescent="0.25">
      <c r="A354" s="39" t="s">
        <v>157</v>
      </c>
      <c r="B354" s="48" t="s">
        <v>159</v>
      </c>
      <c r="C354" s="49" t="s">
        <v>148</v>
      </c>
      <c r="D354" s="50">
        <v>15424</v>
      </c>
      <c r="E354" s="51"/>
      <c r="F354" s="45"/>
    </row>
    <row r="355" spans="1:6" x14ac:dyDescent="0.25">
      <c r="A355" s="39" t="s">
        <v>1022</v>
      </c>
      <c r="B355" s="48" t="s">
        <v>1023</v>
      </c>
      <c r="C355" s="49" t="s">
        <v>698</v>
      </c>
      <c r="D355" s="50">
        <v>15392</v>
      </c>
      <c r="E355" s="51"/>
      <c r="F355" s="45"/>
    </row>
    <row r="356" spans="1:6" x14ac:dyDescent="0.25">
      <c r="A356" s="39" t="s">
        <v>426</v>
      </c>
      <c r="B356" s="48" t="s">
        <v>428</v>
      </c>
      <c r="C356" s="49" t="s">
        <v>407</v>
      </c>
      <c r="D356" s="50">
        <v>15338</v>
      </c>
      <c r="E356" s="51"/>
      <c r="F356" s="45"/>
    </row>
    <row r="357" spans="1:6" x14ac:dyDescent="0.25">
      <c r="A357" s="39" t="s">
        <v>1024</v>
      </c>
      <c r="B357" s="48" t="s">
        <v>1025</v>
      </c>
      <c r="C357" s="49" t="s">
        <v>162</v>
      </c>
      <c r="D357" s="50">
        <v>15315</v>
      </c>
      <c r="E357" s="51"/>
      <c r="F357" s="45"/>
    </row>
    <row r="358" spans="1:6" x14ac:dyDescent="0.25">
      <c r="A358" s="39" t="s">
        <v>981</v>
      </c>
      <c r="B358" s="48" t="s">
        <v>983</v>
      </c>
      <c r="C358" s="49" t="s">
        <v>493</v>
      </c>
      <c r="D358" s="50">
        <v>15310</v>
      </c>
      <c r="E358" s="51"/>
      <c r="F358" s="45"/>
    </row>
    <row r="359" spans="1:6" x14ac:dyDescent="0.25">
      <c r="A359" s="39" t="s">
        <v>1026</v>
      </c>
      <c r="B359" s="48" t="s">
        <v>1027</v>
      </c>
      <c r="C359" s="49" t="s">
        <v>162</v>
      </c>
      <c r="D359" s="50">
        <v>15296</v>
      </c>
      <c r="E359" s="51"/>
      <c r="F359" s="45"/>
    </row>
    <row r="360" spans="1:6" x14ac:dyDescent="0.25">
      <c r="A360" s="39" t="s">
        <v>925</v>
      </c>
      <c r="B360" s="48" t="s">
        <v>927</v>
      </c>
      <c r="C360" s="49" t="s">
        <v>865</v>
      </c>
      <c r="D360" s="50">
        <v>15244</v>
      </c>
      <c r="E360" s="51"/>
      <c r="F360" s="45"/>
    </row>
    <row r="361" spans="1:6" x14ac:dyDescent="0.25">
      <c r="A361" s="39" t="s">
        <v>112</v>
      </c>
      <c r="B361" s="48" t="s">
        <v>113</v>
      </c>
      <c r="C361" s="49" t="s">
        <v>100</v>
      </c>
      <c r="D361" s="50">
        <v>15202</v>
      </c>
      <c r="E361" s="51"/>
      <c r="F361" s="45"/>
    </row>
    <row r="362" spans="1:6" x14ac:dyDescent="0.25">
      <c r="A362" s="39" t="s">
        <v>665</v>
      </c>
      <c r="B362" s="48" t="s">
        <v>668</v>
      </c>
      <c r="C362" s="49" t="s">
        <v>669</v>
      </c>
      <c r="D362" s="50">
        <v>15101</v>
      </c>
      <c r="E362" s="51"/>
      <c r="F362" s="45"/>
    </row>
    <row r="363" spans="1:6" x14ac:dyDescent="0.25">
      <c r="A363" s="39" t="s">
        <v>1030</v>
      </c>
      <c r="B363" s="48" t="s">
        <v>1031</v>
      </c>
      <c r="C363" s="49" t="s">
        <v>64</v>
      </c>
      <c r="D363" s="50">
        <v>15079</v>
      </c>
      <c r="E363" s="51"/>
      <c r="F363" s="45"/>
    </row>
    <row r="364" spans="1:6" x14ac:dyDescent="0.25">
      <c r="A364" s="39" t="s">
        <v>208</v>
      </c>
      <c r="B364" s="48" t="s">
        <v>209</v>
      </c>
      <c r="C364" s="49" t="s">
        <v>182</v>
      </c>
      <c r="D364" s="50">
        <v>15070</v>
      </c>
      <c r="E364" s="51"/>
      <c r="F364" s="45"/>
    </row>
    <row r="365" spans="1:6" x14ac:dyDescent="0.25">
      <c r="A365" s="39" t="s">
        <v>920</v>
      </c>
      <c r="B365" s="48" t="s">
        <v>921</v>
      </c>
      <c r="C365" s="49" t="s">
        <v>865</v>
      </c>
      <c r="D365" s="50">
        <v>15070</v>
      </c>
      <c r="E365" s="51"/>
      <c r="F365" s="45"/>
    </row>
    <row r="366" spans="1:6" x14ac:dyDescent="0.25">
      <c r="A366" s="39" t="s">
        <v>1032</v>
      </c>
      <c r="B366" s="48" t="s">
        <v>1033</v>
      </c>
      <c r="C366" s="49" t="s">
        <v>162</v>
      </c>
      <c r="D366" s="50">
        <v>15056</v>
      </c>
      <c r="E366" s="51"/>
      <c r="F366" s="45"/>
    </row>
    <row r="367" spans="1:6" x14ac:dyDescent="0.25">
      <c r="A367" s="39" t="s">
        <v>308</v>
      </c>
      <c r="B367" s="48" t="s">
        <v>309</v>
      </c>
      <c r="C367" s="49" t="s">
        <v>306</v>
      </c>
      <c r="D367" s="50">
        <v>15016</v>
      </c>
      <c r="E367" s="51"/>
      <c r="F367" s="45"/>
    </row>
    <row r="368" spans="1:6" x14ac:dyDescent="0.25">
      <c r="A368" s="39" t="s">
        <v>714</v>
      </c>
      <c r="B368" s="48" t="s">
        <v>716</v>
      </c>
      <c r="C368" s="49" t="s">
        <v>445</v>
      </c>
      <c r="D368" s="50">
        <v>14930</v>
      </c>
      <c r="E368" s="51"/>
      <c r="F368" s="45"/>
    </row>
    <row r="369" spans="1:6" x14ac:dyDescent="0.25">
      <c r="A369" s="39" t="s">
        <v>1038</v>
      </c>
      <c r="B369" s="48" t="s">
        <v>1039</v>
      </c>
      <c r="C369" s="49" t="s">
        <v>162</v>
      </c>
      <c r="D369" s="50">
        <v>14893</v>
      </c>
      <c r="E369" s="51"/>
      <c r="F369" s="45"/>
    </row>
    <row r="370" spans="1:6" x14ac:dyDescent="0.25">
      <c r="A370" s="39" t="s">
        <v>821</v>
      </c>
      <c r="B370" s="48" t="s">
        <v>822</v>
      </c>
      <c r="C370" s="49" t="s">
        <v>481</v>
      </c>
      <c r="D370" s="50">
        <v>14885</v>
      </c>
      <c r="E370" s="51"/>
      <c r="F370" s="45"/>
    </row>
    <row r="371" spans="1:6" x14ac:dyDescent="0.25">
      <c r="A371" s="39" t="s">
        <v>483</v>
      </c>
      <c r="B371" s="48" t="s">
        <v>484</v>
      </c>
      <c r="C371" s="49" t="s">
        <v>255</v>
      </c>
      <c r="D371" s="50">
        <v>14826</v>
      </c>
      <c r="E371" s="51"/>
      <c r="F371" s="45"/>
    </row>
    <row r="372" spans="1:6" x14ac:dyDescent="0.25">
      <c r="A372" s="39" t="s">
        <v>95</v>
      </c>
      <c r="B372" s="48" t="s">
        <v>97</v>
      </c>
      <c r="C372" s="49" t="s">
        <v>100</v>
      </c>
      <c r="D372" s="50">
        <v>14787</v>
      </c>
      <c r="E372" s="51"/>
      <c r="F372" s="45"/>
    </row>
    <row r="373" spans="1:6" x14ac:dyDescent="0.25">
      <c r="A373" s="39" t="s">
        <v>60</v>
      </c>
      <c r="B373" s="48" t="s">
        <v>63</v>
      </c>
      <c r="C373" s="49" t="s">
        <v>27</v>
      </c>
      <c r="D373" s="50">
        <v>14724</v>
      </c>
      <c r="E373" s="51"/>
      <c r="F373" s="45"/>
    </row>
    <row r="374" spans="1:6" x14ac:dyDescent="0.25">
      <c r="A374" s="39" t="s">
        <v>914</v>
      </c>
      <c r="B374" s="48" t="s">
        <v>915</v>
      </c>
      <c r="C374" s="49" t="s">
        <v>865</v>
      </c>
      <c r="D374" s="50">
        <v>14680</v>
      </c>
      <c r="E374" s="51"/>
      <c r="F374" s="45"/>
    </row>
    <row r="375" spans="1:6" x14ac:dyDescent="0.25">
      <c r="A375" s="39" t="s">
        <v>212</v>
      </c>
      <c r="B375" s="48" t="s">
        <v>215</v>
      </c>
      <c r="C375" s="49" t="s">
        <v>217</v>
      </c>
      <c r="D375" s="50">
        <v>14654</v>
      </c>
      <c r="E375" s="51"/>
      <c r="F375" s="45"/>
    </row>
    <row r="376" spans="1:6" x14ac:dyDescent="0.25">
      <c r="A376" s="39" t="s">
        <v>696</v>
      </c>
      <c r="B376" s="48" t="s">
        <v>699</v>
      </c>
      <c r="C376" s="49" t="s">
        <v>695</v>
      </c>
      <c r="D376" s="50">
        <v>14572</v>
      </c>
      <c r="E376" s="51"/>
      <c r="F376" s="45"/>
    </row>
    <row r="377" spans="1:6" x14ac:dyDescent="0.25">
      <c r="A377" s="39" t="s">
        <v>828</v>
      </c>
      <c r="B377" s="48" t="s">
        <v>830</v>
      </c>
      <c r="C377" s="49" t="s">
        <v>481</v>
      </c>
      <c r="D377" s="50">
        <v>14535</v>
      </c>
      <c r="E377" s="51"/>
      <c r="F377" s="45"/>
    </row>
    <row r="378" spans="1:6" x14ac:dyDescent="0.25">
      <c r="A378" s="39" t="s">
        <v>1040</v>
      </c>
      <c r="B378" s="48" t="s">
        <v>1041</v>
      </c>
      <c r="C378" s="49" t="s">
        <v>64</v>
      </c>
      <c r="D378" s="50">
        <v>14508</v>
      </c>
      <c r="E378" s="51"/>
      <c r="F378" s="45"/>
    </row>
    <row r="379" spans="1:6" x14ac:dyDescent="0.25">
      <c r="A379" s="39" t="s">
        <v>1004</v>
      </c>
      <c r="B379" s="48" t="s">
        <v>1005</v>
      </c>
      <c r="C379" s="49" t="s">
        <v>972</v>
      </c>
      <c r="D379" s="50">
        <v>14503</v>
      </c>
      <c r="E379" s="51"/>
      <c r="F379" s="45"/>
    </row>
    <row r="380" spans="1:6" x14ac:dyDescent="0.25">
      <c r="A380" s="39" t="s">
        <v>918</v>
      </c>
      <c r="B380" s="48" t="s">
        <v>919</v>
      </c>
      <c r="C380" s="49" t="s">
        <v>865</v>
      </c>
      <c r="D380" s="50">
        <v>14458</v>
      </c>
      <c r="E380" s="51"/>
      <c r="F380" s="45"/>
    </row>
    <row r="381" spans="1:6" x14ac:dyDescent="0.25">
      <c r="A381" s="39" t="s">
        <v>1044</v>
      </c>
      <c r="B381" s="48" t="s">
        <v>1045</v>
      </c>
      <c r="C381" s="49" t="s">
        <v>194</v>
      </c>
      <c r="D381" s="50">
        <v>14377</v>
      </c>
      <c r="E381" s="51"/>
      <c r="F381" s="45"/>
    </row>
    <row r="382" spans="1:6" x14ac:dyDescent="0.25">
      <c r="A382" s="39" t="s">
        <v>1019</v>
      </c>
      <c r="B382" s="48" t="s">
        <v>1021</v>
      </c>
      <c r="C382" s="49" t="s">
        <v>698</v>
      </c>
      <c r="D382" s="50">
        <v>14293</v>
      </c>
      <c r="E382" s="51"/>
      <c r="F382" s="45"/>
    </row>
    <row r="383" spans="1:6" x14ac:dyDescent="0.25">
      <c r="A383" s="39" t="s">
        <v>825</v>
      </c>
      <c r="B383" s="48" t="s">
        <v>826</v>
      </c>
      <c r="C383" s="49" t="s">
        <v>481</v>
      </c>
      <c r="D383" s="50">
        <v>14237</v>
      </c>
      <c r="E383" s="51"/>
      <c r="F383" s="45"/>
    </row>
    <row r="384" spans="1:6" x14ac:dyDescent="0.25">
      <c r="A384" s="39" t="s">
        <v>23</v>
      </c>
      <c r="B384" s="48" t="s">
        <v>24</v>
      </c>
      <c r="C384" s="49" t="s">
        <v>22</v>
      </c>
      <c r="D384" s="50">
        <v>14185</v>
      </c>
      <c r="E384" s="51"/>
      <c r="F384" s="45"/>
    </row>
    <row r="385" spans="1:6" x14ac:dyDescent="0.25">
      <c r="A385" s="39" t="s">
        <v>1042</v>
      </c>
      <c r="B385" s="48" t="s">
        <v>1043</v>
      </c>
      <c r="C385" s="49" t="s">
        <v>64</v>
      </c>
      <c r="D385" s="50">
        <v>14134</v>
      </c>
      <c r="E385" s="51"/>
      <c r="F385" s="45"/>
    </row>
    <row r="386" spans="1:6" x14ac:dyDescent="0.25">
      <c r="A386" s="66" t="s">
        <v>1046</v>
      </c>
      <c r="B386" s="67" t="s">
        <v>1047</v>
      </c>
      <c r="C386" s="68" t="s">
        <v>162</v>
      </c>
      <c r="D386" s="50">
        <v>14066</v>
      </c>
      <c r="E386" s="51"/>
      <c r="F386" s="45"/>
    </row>
    <row r="387" spans="1:6" x14ac:dyDescent="0.25">
      <c r="A387" s="39" t="s">
        <v>721</v>
      </c>
      <c r="B387" s="48" t="s">
        <v>725</v>
      </c>
      <c r="C387" s="49" t="s">
        <v>391</v>
      </c>
      <c r="D387" s="50">
        <v>14013</v>
      </c>
      <c r="E387" s="51"/>
      <c r="F387" s="45"/>
    </row>
    <row r="388" spans="1:6" x14ac:dyDescent="0.25">
      <c r="A388" s="39" t="s">
        <v>530</v>
      </c>
      <c r="B388" s="48" t="s">
        <v>531</v>
      </c>
      <c r="C388" s="49" t="s">
        <v>512</v>
      </c>
      <c r="D388" s="50">
        <v>13992</v>
      </c>
      <c r="E388" s="51"/>
      <c r="F388" s="45"/>
    </row>
    <row r="389" spans="1:6" x14ac:dyDescent="0.25">
      <c r="A389" s="39" t="s">
        <v>67</v>
      </c>
      <c r="B389" s="48" t="s">
        <v>69</v>
      </c>
      <c r="C389" s="49" t="s">
        <v>72</v>
      </c>
      <c r="D389" s="50">
        <v>13944</v>
      </c>
      <c r="E389" s="51"/>
      <c r="F389" s="45"/>
    </row>
    <row r="390" spans="1:6" x14ac:dyDescent="0.25">
      <c r="A390" s="39" t="s">
        <v>953</v>
      </c>
      <c r="B390" s="48" t="s">
        <v>954</v>
      </c>
      <c r="C390" s="49" t="s">
        <v>955</v>
      </c>
      <c r="D390" s="50">
        <v>13883</v>
      </c>
      <c r="E390" s="51"/>
      <c r="F390" s="45"/>
    </row>
    <row r="391" spans="1:6" x14ac:dyDescent="0.25">
      <c r="A391" s="39" t="s">
        <v>453</v>
      </c>
      <c r="B391" s="48" t="s">
        <v>455</v>
      </c>
      <c r="C391" s="49" t="s">
        <v>98</v>
      </c>
      <c r="D391" s="50">
        <v>13800</v>
      </c>
      <c r="E391" s="51"/>
      <c r="F391" s="45"/>
    </row>
    <row r="392" spans="1:6" x14ac:dyDescent="0.25">
      <c r="A392" s="39" t="s">
        <v>889</v>
      </c>
      <c r="B392" s="48" t="s">
        <v>890</v>
      </c>
      <c r="C392" s="49" t="s">
        <v>167</v>
      </c>
      <c r="D392" s="50">
        <v>13723</v>
      </c>
      <c r="E392" s="51"/>
      <c r="F392" s="45"/>
    </row>
    <row r="393" spans="1:6" x14ac:dyDescent="0.25">
      <c r="A393" s="39" t="s">
        <v>813</v>
      </c>
      <c r="B393" s="48" t="s">
        <v>815</v>
      </c>
      <c r="C393" s="49" t="s">
        <v>481</v>
      </c>
      <c r="D393" s="50">
        <v>13717</v>
      </c>
      <c r="E393" s="51"/>
      <c r="F393" s="45"/>
    </row>
    <row r="394" spans="1:6" x14ac:dyDescent="0.25">
      <c r="A394" s="39" t="s">
        <v>262</v>
      </c>
      <c r="B394" s="48" t="s">
        <v>263</v>
      </c>
      <c r="C394" s="49" t="s">
        <v>80</v>
      </c>
      <c r="D394" s="50">
        <v>13667</v>
      </c>
      <c r="E394" s="51"/>
      <c r="F394" s="45"/>
    </row>
    <row r="395" spans="1:6" x14ac:dyDescent="0.25">
      <c r="A395" s="39" t="s">
        <v>858</v>
      </c>
      <c r="B395" s="48" t="s">
        <v>859</v>
      </c>
      <c r="C395" s="49" t="s">
        <v>481</v>
      </c>
      <c r="D395" s="50">
        <v>13641</v>
      </c>
      <c r="E395" s="51"/>
      <c r="F395" s="45"/>
    </row>
    <row r="396" spans="1:6" x14ac:dyDescent="0.25">
      <c r="A396" s="39" t="s">
        <v>670</v>
      </c>
      <c r="B396" s="48" t="s">
        <v>672</v>
      </c>
      <c r="C396" s="49" t="s">
        <v>669</v>
      </c>
      <c r="D396" s="50">
        <v>13541</v>
      </c>
      <c r="E396" s="51"/>
      <c r="F396" s="45"/>
    </row>
    <row r="397" spans="1:6" x14ac:dyDescent="0.25">
      <c r="A397" s="39" t="s">
        <v>1002</v>
      </c>
      <c r="B397" s="48" t="s">
        <v>1003</v>
      </c>
      <c r="C397" s="49" t="s">
        <v>982</v>
      </c>
      <c r="D397" s="50">
        <v>13533</v>
      </c>
      <c r="E397" s="51"/>
      <c r="F397" s="45"/>
    </row>
    <row r="398" spans="1:6" x14ac:dyDescent="0.25">
      <c r="A398" s="60" t="s">
        <v>335</v>
      </c>
      <c r="B398" s="60" t="s">
        <v>336</v>
      </c>
      <c r="C398" s="61" t="s">
        <v>272</v>
      </c>
      <c r="D398" s="62">
        <v>13530</v>
      </c>
      <c r="E398" s="63" t="s">
        <v>193</v>
      </c>
      <c r="F398" s="45"/>
    </row>
    <row r="399" spans="1:6" x14ac:dyDescent="0.25">
      <c r="A399" s="39" t="s">
        <v>760</v>
      </c>
      <c r="B399" s="48" t="s">
        <v>761</v>
      </c>
      <c r="C399" s="49" t="s">
        <v>687</v>
      </c>
      <c r="D399" s="50">
        <v>13521</v>
      </c>
      <c r="E399" s="51"/>
      <c r="F399" s="45"/>
    </row>
    <row r="400" spans="1:6" x14ac:dyDescent="0.25">
      <c r="A400" s="39" t="s">
        <v>1036</v>
      </c>
      <c r="B400" s="48" t="s">
        <v>1037</v>
      </c>
      <c r="C400" s="49" t="s">
        <v>64</v>
      </c>
      <c r="D400" s="50">
        <v>13386</v>
      </c>
      <c r="E400" s="51"/>
      <c r="F400" s="45"/>
    </row>
    <row r="401" spans="1:6" x14ac:dyDescent="0.25">
      <c r="A401" s="39" t="s">
        <v>1034</v>
      </c>
      <c r="B401" s="48" t="s">
        <v>1035</v>
      </c>
      <c r="C401" s="49" t="s">
        <v>64</v>
      </c>
      <c r="D401" s="50">
        <v>13379</v>
      </c>
      <c r="E401" s="51"/>
      <c r="F401" s="45"/>
    </row>
    <row r="402" spans="1:6" x14ac:dyDescent="0.25">
      <c r="A402" s="39" t="s">
        <v>965</v>
      </c>
      <c r="B402" s="48" t="s">
        <v>967</v>
      </c>
      <c r="C402" s="49" t="s">
        <v>334</v>
      </c>
      <c r="D402" s="50">
        <v>13344</v>
      </c>
      <c r="E402" s="51"/>
      <c r="F402" s="45"/>
    </row>
    <row r="403" spans="1:6" x14ac:dyDescent="0.25">
      <c r="A403" s="39" t="s">
        <v>348</v>
      </c>
      <c r="B403" s="48" t="s">
        <v>351</v>
      </c>
      <c r="C403" s="49" t="s">
        <v>343</v>
      </c>
      <c r="D403" s="50">
        <v>13188</v>
      </c>
      <c r="E403" s="51"/>
      <c r="F403" s="45"/>
    </row>
    <row r="404" spans="1:6" x14ac:dyDescent="0.25">
      <c r="A404" s="39" t="s">
        <v>1053</v>
      </c>
      <c r="B404" s="48" t="s">
        <v>1054</v>
      </c>
      <c r="C404" s="49" t="s">
        <v>194</v>
      </c>
      <c r="D404" s="50">
        <v>13040</v>
      </c>
      <c r="E404" s="51"/>
      <c r="F404" s="45"/>
    </row>
    <row r="405" spans="1:6" x14ac:dyDescent="0.25">
      <c r="A405" s="39" t="s">
        <v>1055</v>
      </c>
      <c r="B405" s="48" t="s">
        <v>1056</v>
      </c>
      <c r="C405" s="49" t="s">
        <v>833</v>
      </c>
      <c r="D405" s="50">
        <v>12997</v>
      </c>
      <c r="E405" s="51"/>
      <c r="F405" s="45"/>
    </row>
    <row r="406" spans="1:6" x14ac:dyDescent="0.25">
      <c r="A406" s="39" t="s">
        <v>770</v>
      </c>
      <c r="B406" s="48" t="s">
        <v>771</v>
      </c>
      <c r="C406" s="49" t="s">
        <v>687</v>
      </c>
      <c r="D406" s="50">
        <v>12989</v>
      </c>
      <c r="E406" s="51"/>
      <c r="F406" s="45"/>
    </row>
    <row r="407" spans="1:6" x14ac:dyDescent="0.25">
      <c r="A407" s="39" t="s">
        <v>1057</v>
      </c>
      <c r="B407" s="48" t="s">
        <v>1058</v>
      </c>
      <c r="C407" s="49" t="s">
        <v>162</v>
      </c>
      <c r="D407" s="50">
        <v>12853</v>
      </c>
      <c r="E407" s="51"/>
      <c r="F407" s="45"/>
    </row>
    <row r="408" spans="1:6" x14ac:dyDescent="0.25">
      <c r="A408" s="39" t="s">
        <v>1059</v>
      </c>
      <c r="B408" s="48" t="s">
        <v>1060</v>
      </c>
      <c r="C408" s="49" t="s">
        <v>162</v>
      </c>
      <c r="D408" s="50">
        <v>12838</v>
      </c>
      <c r="E408" s="51"/>
      <c r="F408" s="45"/>
    </row>
    <row r="409" spans="1:6" x14ac:dyDescent="0.25">
      <c r="A409" s="39" t="s">
        <v>363</v>
      </c>
      <c r="B409" s="48" t="s">
        <v>364</v>
      </c>
      <c r="C409" s="49" t="s">
        <v>362</v>
      </c>
      <c r="D409" s="50">
        <v>12825</v>
      </c>
      <c r="E409" s="51"/>
      <c r="F409" s="45"/>
    </row>
    <row r="410" spans="1:6" x14ac:dyDescent="0.25">
      <c r="A410" s="39" t="s">
        <v>1008</v>
      </c>
      <c r="B410" s="48" t="s">
        <v>1009</v>
      </c>
      <c r="C410" s="49" t="s">
        <v>972</v>
      </c>
      <c r="D410" s="50">
        <v>12751</v>
      </c>
      <c r="E410" s="51"/>
      <c r="F410" s="45"/>
    </row>
    <row r="411" spans="1:6" x14ac:dyDescent="0.25">
      <c r="A411" s="39" t="s">
        <v>999</v>
      </c>
      <c r="B411" s="48" t="s">
        <v>1001</v>
      </c>
      <c r="C411" s="49" t="s">
        <v>982</v>
      </c>
      <c r="D411" s="50">
        <v>12648</v>
      </c>
      <c r="E411" s="51"/>
      <c r="F411" s="45"/>
    </row>
    <row r="412" spans="1:6" x14ac:dyDescent="0.25">
      <c r="A412" s="39" t="s">
        <v>1051</v>
      </c>
      <c r="B412" s="48" t="s">
        <v>1052</v>
      </c>
      <c r="C412" s="49" t="s">
        <v>108</v>
      </c>
      <c r="D412" s="50">
        <v>12641</v>
      </c>
      <c r="E412" s="51"/>
      <c r="F412" s="45"/>
    </row>
    <row r="413" spans="1:6" x14ac:dyDescent="0.25">
      <c r="A413" s="39" t="s">
        <v>949</v>
      </c>
      <c r="B413" s="48" t="s">
        <v>951</v>
      </c>
      <c r="C413" s="49" t="s">
        <v>556</v>
      </c>
      <c r="D413" s="50">
        <v>12502</v>
      </c>
      <c r="E413" s="51"/>
      <c r="F413" s="45"/>
    </row>
    <row r="414" spans="1:6" x14ac:dyDescent="0.25">
      <c r="A414" s="39" t="s">
        <v>673</v>
      </c>
      <c r="B414" s="48" t="s">
        <v>674</v>
      </c>
      <c r="C414" s="49" t="s">
        <v>669</v>
      </c>
      <c r="D414" s="50">
        <v>12500</v>
      </c>
      <c r="E414" s="51"/>
      <c r="F414" s="45"/>
    </row>
    <row r="415" spans="1:6" x14ac:dyDescent="0.25">
      <c r="A415" s="39" t="s">
        <v>408</v>
      </c>
      <c r="B415" s="48" t="s">
        <v>410</v>
      </c>
      <c r="C415" s="49" t="s">
        <v>407</v>
      </c>
      <c r="D415" s="50">
        <v>12452</v>
      </c>
      <c r="E415" s="51"/>
      <c r="F415" s="45"/>
    </row>
    <row r="416" spans="1:6" x14ac:dyDescent="0.25">
      <c r="A416" s="39" t="s">
        <v>1061</v>
      </c>
      <c r="B416" s="48" t="s">
        <v>1062</v>
      </c>
      <c r="C416" s="49" t="s">
        <v>513</v>
      </c>
      <c r="D416" s="50">
        <v>12355</v>
      </c>
      <c r="E416" s="51"/>
      <c r="F416" s="45"/>
    </row>
    <row r="417" spans="1:6" x14ac:dyDescent="0.25">
      <c r="A417" s="39" t="s">
        <v>456</v>
      </c>
      <c r="B417" s="48" t="s">
        <v>458</v>
      </c>
      <c r="C417" s="49" t="s">
        <v>460</v>
      </c>
      <c r="D417" s="50">
        <v>12342</v>
      </c>
      <c r="E417" s="51"/>
      <c r="F417" s="45"/>
    </row>
    <row r="418" spans="1:6" x14ac:dyDescent="0.25">
      <c r="A418" s="39" t="s">
        <v>932</v>
      </c>
      <c r="B418" s="48" t="s">
        <v>934</v>
      </c>
      <c r="C418" s="49" t="s">
        <v>865</v>
      </c>
      <c r="D418" s="50">
        <v>12341</v>
      </c>
      <c r="E418" s="51"/>
      <c r="F418" s="45"/>
    </row>
    <row r="419" spans="1:6" x14ac:dyDescent="0.25">
      <c r="A419" s="39" t="s">
        <v>1063</v>
      </c>
      <c r="B419" s="48" t="s">
        <v>1064</v>
      </c>
      <c r="C419" s="49" t="s">
        <v>566</v>
      </c>
      <c r="D419" s="50">
        <v>12310</v>
      </c>
      <c r="E419" s="51"/>
      <c r="F419" s="45"/>
    </row>
    <row r="420" spans="1:6" x14ac:dyDescent="0.25">
      <c r="A420" s="39" t="s">
        <v>1066</v>
      </c>
      <c r="B420" s="48" t="s">
        <v>1068</v>
      </c>
      <c r="C420" s="49" t="s">
        <v>59</v>
      </c>
      <c r="D420" s="50">
        <v>12291</v>
      </c>
      <c r="E420" s="51"/>
      <c r="F420" s="45"/>
    </row>
    <row r="421" spans="1:6" x14ac:dyDescent="0.25">
      <c r="A421" s="39" t="s">
        <v>598</v>
      </c>
      <c r="B421" s="48" t="s">
        <v>599</v>
      </c>
      <c r="C421" s="49" t="s">
        <v>588</v>
      </c>
      <c r="D421" s="50">
        <v>12282</v>
      </c>
      <c r="E421" s="51"/>
      <c r="F421" s="45"/>
    </row>
    <row r="422" spans="1:6" x14ac:dyDescent="0.25">
      <c r="A422" s="39" t="s">
        <v>864</v>
      </c>
      <c r="B422" s="48" t="s">
        <v>867</v>
      </c>
      <c r="C422" s="49" t="s">
        <v>50</v>
      </c>
      <c r="D422" s="50">
        <v>12211</v>
      </c>
      <c r="E422" s="51"/>
      <c r="F422" s="45"/>
    </row>
    <row r="423" spans="1:6" x14ac:dyDescent="0.25">
      <c r="A423" s="39" t="s">
        <v>787</v>
      </c>
      <c r="B423" s="48" t="s">
        <v>790</v>
      </c>
      <c r="C423" s="49" t="s">
        <v>413</v>
      </c>
      <c r="D423" s="50">
        <v>12140</v>
      </c>
      <c r="E423" s="51"/>
      <c r="F423" s="45"/>
    </row>
    <row r="424" spans="1:6" x14ac:dyDescent="0.25">
      <c r="A424" s="60" t="s">
        <v>1065</v>
      </c>
      <c r="B424" s="60" t="s">
        <v>1067</v>
      </c>
      <c r="C424" s="61" t="s">
        <v>70</v>
      </c>
      <c r="D424" s="62">
        <v>12138</v>
      </c>
      <c r="E424" s="63" t="s">
        <v>1069</v>
      </c>
      <c r="F424" s="45"/>
    </row>
    <row r="425" spans="1:6" x14ac:dyDescent="0.25">
      <c r="A425" s="39" t="s">
        <v>430</v>
      </c>
      <c r="B425" s="48" t="s">
        <v>432</v>
      </c>
      <c r="C425" s="49" t="s">
        <v>407</v>
      </c>
      <c r="D425" s="50">
        <v>12134</v>
      </c>
      <c r="E425" s="51"/>
      <c r="F425" s="45"/>
    </row>
    <row r="426" spans="1:6" x14ac:dyDescent="0.25">
      <c r="A426" s="39" t="s">
        <v>366</v>
      </c>
      <c r="B426" s="48" t="s">
        <v>368</v>
      </c>
      <c r="C426" s="49" t="s">
        <v>362</v>
      </c>
      <c r="D426" s="50">
        <v>12000</v>
      </c>
      <c r="E426" s="51"/>
      <c r="F426" s="45"/>
    </row>
    <row r="427" spans="1:6" x14ac:dyDescent="0.25">
      <c r="A427" s="39" t="s">
        <v>178</v>
      </c>
      <c r="B427" s="48" t="s">
        <v>180</v>
      </c>
      <c r="C427" s="49" t="s">
        <v>182</v>
      </c>
      <c r="D427" s="50">
        <v>11885</v>
      </c>
      <c r="E427" s="51"/>
      <c r="F427" s="45"/>
    </row>
    <row r="428" spans="1:6" x14ac:dyDescent="0.25">
      <c r="A428" s="39" t="s">
        <v>969</v>
      </c>
      <c r="B428" s="48" t="s">
        <v>971</v>
      </c>
      <c r="C428" s="49" t="s">
        <v>334</v>
      </c>
      <c r="D428" s="50">
        <v>11842</v>
      </c>
      <c r="E428" s="51"/>
      <c r="F428" s="45"/>
    </row>
    <row r="429" spans="1:6" x14ac:dyDescent="0.25">
      <c r="A429" s="39" t="s">
        <v>960</v>
      </c>
      <c r="B429" s="48" t="s">
        <v>961</v>
      </c>
      <c r="C429" s="49" t="s">
        <v>334</v>
      </c>
      <c r="D429" s="50">
        <v>11754</v>
      </c>
      <c r="E429" s="51"/>
      <c r="F429" s="45"/>
    </row>
    <row r="430" spans="1:6" x14ac:dyDescent="0.25">
      <c r="A430" s="39" t="s">
        <v>494</v>
      </c>
      <c r="B430" s="48" t="s">
        <v>497</v>
      </c>
      <c r="C430" s="49" t="s">
        <v>255</v>
      </c>
      <c r="D430" s="50">
        <v>11709</v>
      </c>
      <c r="E430" s="51"/>
      <c r="F430" s="45"/>
    </row>
    <row r="431" spans="1:6" x14ac:dyDescent="0.25">
      <c r="A431" s="39" t="s">
        <v>892</v>
      </c>
      <c r="B431" s="48" t="s">
        <v>894</v>
      </c>
      <c r="C431" s="49" t="s">
        <v>895</v>
      </c>
      <c r="D431" s="50">
        <v>11698</v>
      </c>
      <c r="E431" s="51"/>
      <c r="F431" s="45"/>
    </row>
    <row r="432" spans="1:6" x14ac:dyDescent="0.25">
      <c r="A432" s="39" t="s">
        <v>220</v>
      </c>
      <c r="B432" s="48" t="s">
        <v>222</v>
      </c>
      <c r="C432" s="49" t="s">
        <v>133</v>
      </c>
      <c r="D432" s="50">
        <v>11580</v>
      </c>
      <c r="E432" s="51"/>
      <c r="F432" s="45"/>
    </row>
    <row r="433" spans="1:6" x14ac:dyDescent="0.25">
      <c r="A433" s="39" t="s">
        <v>660</v>
      </c>
      <c r="B433" s="48" t="s">
        <v>662</v>
      </c>
      <c r="C433" s="49" t="s">
        <v>661</v>
      </c>
      <c r="D433" s="50">
        <v>11455</v>
      </c>
      <c r="E433" s="51"/>
      <c r="F433" s="45"/>
    </row>
    <row r="434" spans="1:6" x14ac:dyDescent="0.25">
      <c r="A434" s="39" t="s">
        <v>844</v>
      </c>
      <c r="B434" s="48" t="s">
        <v>845</v>
      </c>
      <c r="C434" s="49" t="s">
        <v>481</v>
      </c>
      <c r="D434" s="50">
        <v>11347</v>
      </c>
      <c r="E434" s="51"/>
      <c r="F434" s="45"/>
    </row>
    <row r="435" spans="1:6" x14ac:dyDescent="0.25">
      <c r="A435" s="39" t="s">
        <v>345</v>
      </c>
      <c r="B435" s="48" t="s">
        <v>346</v>
      </c>
      <c r="C435" s="49" t="s">
        <v>343</v>
      </c>
      <c r="D435" s="50">
        <v>11319</v>
      </c>
      <c r="E435" s="51"/>
      <c r="F435" s="45"/>
    </row>
    <row r="436" spans="1:6" x14ac:dyDescent="0.25">
      <c r="A436" s="39" t="s">
        <v>153</v>
      </c>
      <c r="B436" s="48" t="s">
        <v>155</v>
      </c>
      <c r="C436" s="49" t="s">
        <v>148</v>
      </c>
      <c r="D436" s="50">
        <v>11315</v>
      </c>
      <c r="E436" s="51"/>
      <c r="F436" s="45"/>
    </row>
    <row r="437" spans="1:6" x14ac:dyDescent="0.25">
      <c r="A437" s="39" t="s">
        <v>797</v>
      </c>
      <c r="B437" s="48" t="s">
        <v>798</v>
      </c>
      <c r="C437" s="49" t="s">
        <v>413</v>
      </c>
      <c r="D437" s="50">
        <v>11313</v>
      </c>
      <c r="E437" s="51"/>
      <c r="F437" s="45"/>
    </row>
    <row r="438" spans="1:6" x14ac:dyDescent="0.25">
      <c r="A438" s="39" t="s">
        <v>962</v>
      </c>
      <c r="B438" s="48" t="s">
        <v>963</v>
      </c>
      <c r="C438" s="49" t="s">
        <v>334</v>
      </c>
      <c r="D438" s="50">
        <v>11146</v>
      </c>
      <c r="E438" s="51"/>
      <c r="F438" s="45"/>
    </row>
    <row r="439" spans="1:6" x14ac:dyDescent="0.25">
      <c r="A439" s="39" t="s">
        <v>591</v>
      </c>
      <c r="B439" s="48" t="s">
        <v>593</v>
      </c>
      <c r="C439" s="49" t="s">
        <v>588</v>
      </c>
      <c r="D439" s="50">
        <v>11135</v>
      </c>
      <c r="E439" s="51"/>
      <c r="F439" s="45"/>
    </row>
    <row r="440" spans="1:6" x14ac:dyDescent="0.25">
      <c r="A440" s="39" t="s">
        <v>196</v>
      </c>
      <c r="B440" s="48" t="s">
        <v>198</v>
      </c>
      <c r="C440" s="49" t="s">
        <v>182</v>
      </c>
      <c r="D440" s="50">
        <v>11096</v>
      </c>
      <c r="E440" s="51"/>
      <c r="F440" s="45"/>
    </row>
    <row r="441" spans="1:6" x14ac:dyDescent="0.25">
      <c r="A441" s="39" t="s">
        <v>161</v>
      </c>
      <c r="B441" s="48" t="s">
        <v>164</v>
      </c>
      <c r="C441" s="49" t="s">
        <v>148</v>
      </c>
      <c r="D441" s="50">
        <v>11070</v>
      </c>
      <c r="E441" s="51"/>
      <c r="F441" s="45"/>
    </row>
    <row r="442" spans="1:6" x14ac:dyDescent="0.25">
      <c r="A442" s="39" t="s">
        <v>1072</v>
      </c>
      <c r="B442" s="48" t="s">
        <v>1073</v>
      </c>
      <c r="C442" s="49" t="s">
        <v>194</v>
      </c>
      <c r="D442" s="50">
        <v>11030</v>
      </c>
      <c r="E442" s="51"/>
      <c r="F442" s="45"/>
    </row>
    <row r="443" spans="1:6" x14ac:dyDescent="0.25">
      <c r="A443" s="39" t="s">
        <v>1015</v>
      </c>
      <c r="B443" s="48" t="s">
        <v>1017</v>
      </c>
      <c r="C443" s="49" t="s">
        <v>698</v>
      </c>
      <c r="D443" s="50">
        <v>10868</v>
      </c>
      <c r="E443" s="51"/>
      <c r="F443" s="45"/>
    </row>
    <row r="444" spans="1:6" x14ac:dyDescent="0.25">
      <c r="A444" s="39" t="s">
        <v>734</v>
      </c>
      <c r="B444" s="48" t="s">
        <v>736</v>
      </c>
      <c r="C444" s="49" t="s">
        <v>391</v>
      </c>
      <c r="D444" s="50">
        <v>10591</v>
      </c>
      <c r="E444" s="51"/>
      <c r="F444" s="45"/>
    </row>
    <row r="445" spans="1:6" x14ac:dyDescent="0.25">
      <c r="A445" s="39" t="s">
        <v>990</v>
      </c>
      <c r="B445" s="48" t="s">
        <v>991</v>
      </c>
      <c r="C445" s="49" t="s">
        <v>318</v>
      </c>
      <c r="D445" s="50">
        <v>10466</v>
      </c>
      <c r="E445" s="51"/>
      <c r="F445" s="45"/>
    </row>
    <row r="446" spans="1:6" x14ac:dyDescent="0.25">
      <c r="A446" s="39" t="s">
        <v>1074</v>
      </c>
      <c r="B446" s="48" t="s">
        <v>1075</v>
      </c>
      <c r="C446" s="49" t="s">
        <v>406</v>
      </c>
      <c r="D446" s="50">
        <v>10380</v>
      </c>
      <c r="E446" s="51"/>
      <c r="F446" s="45"/>
    </row>
    <row r="447" spans="1:6" x14ac:dyDescent="0.25">
      <c r="A447" s="39" t="s">
        <v>123</v>
      </c>
      <c r="B447" s="48" t="s">
        <v>125</v>
      </c>
      <c r="C447" s="49" t="s">
        <v>121</v>
      </c>
      <c r="D447" s="50">
        <v>10346</v>
      </c>
      <c r="E447" s="51"/>
      <c r="F447" s="45"/>
    </row>
    <row r="448" spans="1:6" x14ac:dyDescent="0.25">
      <c r="A448" s="39" t="s">
        <v>88</v>
      </c>
      <c r="B448" s="48" t="s">
        <v>89</v>
      </c>
      <c r="C448" s="49" t="s">
        <v>72</v>
      </c>
      <c r="D448" s="50">
        <v>10311</v>
      </c>
      <c r="E448" s="51"/>
      <c r="F448" s="45"/>
    </row>
    <row r="449" spans="1:6" x14ac:dyDescent="0.25">
      <c r="A449" s="39" t="s">
        <v>940</v>
      </c>
      <c r="B449" s="48" t="s">
        <v>941</v>
      </c>
      <c r="C449" s="49" t="s">
        <v>865</v>
      </c>
      <c r="D449" s="50">
        <v>10021</v>
      </c>
      <c r="E449" s="51"/>
      <c r="F449" s="45"/>
    </row>
    <row r="450" spans="1:6" x14ac:dyDescent="0.25">
      <c r="A450" s="39" t="s">
        <v>958</v>
      </c>
      <c r="B450" s="48" t="s">
        <v>959</v>
      </c>
      <c r="C450" s="49" t="s">
        <v>334</v>
      </c>
      <c r="D450" s="50">
        <v>9997</v>
      </c>
      <c r="E450" s="51"/>
      <c r="F450" s="45"/>
    </row>
    <row r="451" spans="1:6" x14ac:dyDescent="0.25">
      <c r="A451" s="39" t="s">
        <v>956</v>
      </c>
      <c r="B451" s="48" t="s">
        <v>957</v>
      </c>
      <c r="C451" s="49" t="s">
        <v>955</v>
      </c>
      <c r="D451" s="50">
        <v>9991</v>
      </c>
      <c r="E451" s="51"/>
      <c r="F451" s="45"/>
    </row>
    <row r="452" spans="1:6" x14ac:dyDescent="0.25">
      <c r="A452" s="39" t="s">
        <v>357</v>
      </c>
      <c r="B452" s="48" t="s">
        <v>358</v>
      </c>
      <c r="C452" s="49" t="s">
        <v>343</v>
      </c>
      <c r="D452" s="50">
        <v>9946</v>
      </c>
      <c r="E452" s="51"/>
      <c r="F452" s="45"/>
    </row>
    <row r="453" spans="1:6" x14ac:dyDescent="0.25">
      <c r="A453" s="39" t="s">
        <v>522</v>
      </c>
      <c r="B453" s="48" t="s">
        <v>523</v>
      </c>
      <c r="C453" s="49" t="s">
        <v>512</v>
      </c>
      <c r="D453" s="50">
        <v>9817</v>
      </c>
      <c r="E453" s="51"/>
      <c r="F453" s="45"/>
    </row>
    <row r="454" spans="1:6" x14ac:dyDescent="0.25">
      <c r="A454" s="60" t="s">
        <v>183</v>
      </c>
      <c r="B454" s="60" t="s">
        <v>189</v>
      </c>
      <c r="C454" s="61" t="s">
        <v>182</v>
      </c>
      <c r="D454" s="62">
        <v>9732</v>
      </c>
      <c r="E454" s="63" t="s">
        <v>193</v>
      </c>
      <c r="F454" s="45"/>
    </row>
    <row r="455" spans="1:6" x14ac:dyDescent="0.25">
      <c r="A455" s="39" t="s">
        <v>916</v>
      </c>
      <c r="B455" s="48" t="s">
        <v>917</v>
      </c>
      <c r="C455" s="49" t="s">
        <v>865</v>
      </c>
      <c r="D455" s="50">
        <v>9564</v>
      </c>
      <c r="E455" s="51"/>
      <c r="F455" s="45"/>
    </row>
    <row r="456" spans="1:6" x14ac:dyDescent="0.25">
      <c r="A456" s="39" t="s">
        <v>210</v>
      </c>
      <c r="B456" s="48" t="s">
        <v>211</v>
      </c>
      <c r="C456" s="49" t="s">
        <v>182</v>
      </c>
      <c r="D456" s="50">
        <v>9559</v>
      </c>
      <c r="E456" s="51"/>
      <c r="F456" s="45"/>
    </row>
    <row r="457" spans="1:6" x14ac:dyDescent="0.25">
      <c r="A457" s="39" t="s">
        <v>1028</v>
      </c>
      <c r="B457" s="48" t="s">
        <v>1029</v>
      </c>
      <c r="C457" s="49" t="s">
        <v>142</v>
      </c>
      <c r="D457" s="50">
        <v>9537</v>
      </c>
      <c r="E457" s="51"/>
      <c r="F457" s="45"/>
    </row>
    <row r="458" spans="1:6" x14ac:dyDescent="0.25">
      <c r="A458" s="39" t="s">
        <v>509</v>
      </c>
      <c r="B458" s="48" t="s">
        <v>511</v>
      </c>
      <c r="C458" s="49" t="s">
        <v>512</v>
      </c>
      <c r="D458" s="50">
        <v>9397</v>
      </c>
      <c r="E458" s="51"/>
      <c r="F458" s="45"/>
    </row>
    <row r="459" spans="1:6" x14ac:dyDescent="0.25">
      <c r="A459" s="39" t="s">
        <v>1070</v>
      </c>
      <c r="B459" s="48" t="s">
        <v>1071</v>
      </c>
      <c r="C459" s="49" t="s">
        <v>70</v>
      </c>
      <c r="D459" s="50">
        <v>9312</v>
      </c>
      <c r="E459" s="51"/>
      <c r="F459" s="45"/>
    </row>
    <row r="460" spans="1:6" x14ac:dyDescent="0.25">
      <c r="A460" s="39" t="s">
        <v>702</v>
      </c>
      <c r="B460" s="48" t="s">
        <v>703</v>
      </c>
      <c r="C460" s="49" t="s">
        <v>695</v>
      </c>
      <c r="D460" s="50">
        <v>9268</v>
      </c>
      <c r="E460" s="51"/>
      <c r="F460" s="45"/>
    </row>
    <row r="461" spans="1:6" x14ac:dyDescent="0.25">
      <c r="A461" s="39" t="s">
        <v>86</v>
      </c>
      <c r="B461" s="48" t="s">
        <v>87</v>
      </c>
      <c r="C461" s="49" t="s">
        <v>72</v>
      </c>
      <c r="D461" s="50">
        <v>9219</v>
      </c>
      <c r="E461" s="51"/>
      <c r="F461" s="45"/>
    </row>
    <row r="462" spans="1:6" x14ac:dyDescent="0.25">
      <c r="A462" s="39" t="s">
        <v>681</v>
      </c>
      <c r="B462" s="48" t="s">
        <v>682</v>
      </c>
      <c r="C462" s="49" t="s">
        <v>55</v>
      </c>
      <c r="D462" s="50">
        <v>9162</v>
      </c>
      <c r="E462" s="51"/>
      <c r="F462" s="45"/>
    </row>
    <row r="463" spans="1:6" x14ac:dyDescent="0.25">
      <c r="A463" s="39" t="s">
        <v>869</v>
      </c>
      <c r="B463" s="48" t="s">
        <v>870</v>
      </c>
      <c r="C463" s="49" t="s">
        <v>50</v>
      </c>
      <c r="D463" s="50">
        <v>8909</v>
      </c>
      <c r="E463" s="51"/>
      <c r="F463" s="45"/>
    </row>
    <row r="464" spans="1:6" x14ac:dyDescent="0.25">
      <c r="A464" s="39" t="s">
        <v>1076</v>
      </c>
      <c r="B464" s="48" t="s">
        <v>1077</v>
      </c>
      <c r="C464" s="49" t="s">
        <v>406</v>
      </c>
      <c r="D464" s="50">
        <v>8831</v>
      </c>
      <c r="E464" s="51"/>
      <c r="F464" s="45"/>
    </row>
    <row r="465" spans="1:6" x14ac:dyDescent="0.25">
      <c r="A465" s="39" t="s">
        <v>524</v>
      </c>
      <c r="B465" s="48" t="s">
        <v>525</v>
      </c>
      <c r="C465" s="49" t="s">
        <v>512</v>
      </c>
      <c r="D465" s="50">
        <v>8447</v>
      </c>
      <c r="E465" s="51"/>
      <c r="F465" s="45"/>
    </row>
    <row r="466" spans="1:6" x14ac:dyDescent="0.25">
      <c r="A466" s="39" t="s">
        <v>898</v>
      </c>
      <c r="B466" s="48" t="s">
        <v>899</v>
      </c>
      <c r="C466" s="49" t="s">
        <v>895</v>
      </c>
      <c r="D466" s="50">
        <v>8338</v>
      </c>
      <c r="E466" s="51"/>
      <c r="F466" s="45"/>
    </row>
    <row r="467" spans="1:6" x14ac:dyDescent="0.25">
      <c r="A467" s="39" t="s">
        <v>872</v>
      </c>
      <c r="B467" s="48" t="s">
        <v>873</v>
      </c>
      <c r="C467" s="49" t="s">
        <v>50</v>
      </c>
      <c r="D467" s="50">
        <v>8203</v>
      </c>
      <c r="E467" s="51"/>
      <c r="F467" s="45"/>
    </row>
    <row r="468" spans="1:6" x14ac:dyDescent="0.25">
      <c r="A468" s="39" t="s">
        <v>1078</v>
      </c>
      <c r="B468" s="48" t="s">
        <v>1079</v>
      </c>
      <c r="C468" s="49" t="s">
        <v>566</v>
      </c>
      <c r="D468" s="50">
        <v>8062</v>
      </c>
      <c r="E468" s="51"/>
      <c r="F468" s="45"/>
    </row>
    <row r="469" spans="1:6" x14ac:dyDescent="0.25">
      <c r="A469" s="39" t="s">
        <v>82</v>
      </c>
      <c r="B469" s="48" t="s">
        <v>84</v>
      </c>
      <c r="C469" s="49" t="s">
        <v>72</v>
      </c>
      <c r="D469" s="50">
        <v>8034</v>
      </c>
      <c r="E469" s="51"/>
      <c r="F469" s="45"/>
    </row>
    <row r="470" spans="1:6" x14ac:dyDescent="0.25">
      <c r="A470" s="39" t="s">
        <v>928</v>
      </c>
      <c r="B470" s="48" t="s">
        <v>930</v>
      </c>
      <c r="C470" s="49" t="s">
        <v>865</v>
      </c>
      <c r="D470" s="50">
        <v>7866</v>
      </c>
      <c r="E470" s="51"/>
      <c r="F470" s="45"/>
    </row>
    <row r="471" spans="1:6" x14ac:dyDescent="0.25">
      <c r="A471" s="39" t="s">
        <v>25</v>
      </c>
      <c r="B471" s="48" t="s">
        <v>26</v>
      </c>
      <c r="C471" s="49" t="s">
        <v>27</v>
      </c>
      <c r="D471" s="50">
        <v>7662</v>
      </c>
      <c r="E471" s="51"/>
      <c r="F471" s="45"/>
    </row>
    <row r="472" spans="1:6" x14ac:dyDescent="0.25">
      <c r="A472" s="60" t="s">
        <v>289</v>
      </c>
      <c r="B472" s="60" t="s">
        <v>291</v>
      </c>
      <c r="C472" s="61" t="s">
        <v>187</v>
      </c>
      <c r="D472" s="62">
        <v>7632</v>
      </c>
      <c r="E472" s="63" t="s">
        <v>293</v>
      </c>
      <c r="F472" s="45"/>
    </row>
    <row r="473" spans="1:6" x14ac:dyDescent="0.25">
      <c r="A473" s="39" t="s">
        <v>353</v>
      </c>
      <c r="B473" s="48" t="s">
        <v>354</v>
      </c>
      <c r="C473" s="49" t="s">
        <v>343</v>
      </c>
      <c r="D473" s="50">
        <v>7496</v>
      </c>
      <c r="E473" s="51"/>
      <c r="F473" s="45"/>
    </row>
    <row r="474" spans="1:6" x14ac:dyDescent="0.25">
      <c r="A474" s="39" t="s">
        <v>908</v>
      </c>
      <c r="B474" s="48" t="s">
        <v>911</v>
      </c>
      <c r="C474" s="49" t="s">
        <v>865</v>
      </c>
      <c r="D474" s="50">
        <v>7397</v>
      </c>
      <c r="E474" s="51"/>
      <c r="F474" s="45"/>
    </row>
    <row r="475" spans="1:6" x14ac:dyDescent="0.25">
      <c r="A475" s="39" t="s">
        <v>944</v>
      </c>
      <c r="B475" s="48" t="s">
        <v>946</v>
      </c>
      <c r="C475" s="49" t="s">
        <v>468</v>
      </c>
      <c r="D475" s="50">
        <v>7347</v>
      </c>
      <c r="E475" s="51"/>
      <c r="F475" s="45"/>
    </row>
    <row r="476" spans="1:6" x14ac:dyDescent="0.25">
      <c r="A476" s="39" t="s">
        <v>904</v>
      </c>
      <c r="B476" s="48" t="s">
        <v>905</v>
      </c>
      <c r="C476" s="49" t="s">
        <v>895</v>
      </c>
      <c r="D476" s="50">
        <v>7141</v>
      </c>
      <c r="E476" s="51"/>
      <c r="F476" s="45"/>
    </row>
    <row r="477" spans="1:6" x14ac:dyDescent="0.25">
      <c r="A477" s="39" t="s">
        <v>896</v>
      </c>
      <c r="B477" s="48" t="s">
        <v>897</v>
      </c>
      <c r="C477" s="49" t="s">
        <v>895</v>
      </c>
      <c r="D477" s="50">
        <v>6907</v>
      </c>
      <c r="E477" s="51"/>
      <c r="F477" s="45"/>
    </row>
    <row r="478" spans="1:6" x14ac:dyDescent="0.25">
      <c r="A478" s="39" t="s">
        <v>359</v>
      </c>
      <c r="B478" s="48" t="s">
        <v>361</v>
      </c>
      <c r="C478" s="49" t="s">
        <v>362</v>
      </c>
      <c r="D478" s="50">
        <v>6580</v>
      </c>
      <c r="E478" s="51"/>
      <c r="F478" s="45"/>
    </row>
    <row r="479" spans="1:6" x14ac:dyDescent="0.25">
      <c r="A479" s="39" t="s">
        <v>900</v>
      </c>
      <c r="B479" s="48" t="s">
        <v>901</v>
      </c>
      <c r="C479" s="49" t="s">
        <v>895</v>
      </c>
      <c r="D479" s="50">
        <v>6411</v>
      </c>
      <c r="E479" s="51"/>
      <c r="F479" s="45"/>
    </row>
    <row r="480" spans="1:6" x14ac:dyDescent="0.25">
      <c r="A480" s="39" t="s">
        <v>902</v>
      </c>
      <c r="B480" s="48" t="s">
        <v>903</v>
      </c>
      <c r="C480" s="49" t="s">
        <v>895</v>
      </c>
      <c r="D480" s="50">
        <v>5972</v>
      </c>
      <c r="E480" s="51"/>
      <c r="F480" s="45"/>
    </row>
    <row r="481" spans="1:6" x14ac:dyDescent="0.25">
      <c r="A481" s="39" t="s">
        <v>355</v>
      </c>
      <c r="B481" s="48" t="s">
        <v>356</v>
      </c>
      <c r="C481" s="49" t="s">
        <v>343</v>
      </c>
      <c r="D481" s="50">
        <v>5756</v>
      </c>
      <c r="E481" s="51"/>
      <c r="F481" s="45"/>
    </row>
    <row r="482" spans="1:6" x14ac:dyDescent="0.25">
      <c r="A482" s="39" t="s">
        <v>341</v>
      </c>
      <c r="B482" s="48" t="s">
        <v>342</v>
      </c>
      <c r="C482" s="49" t="s">
        <v>343</v>
      </c>
      <c r="D482" s="50">
        <v>5732</v>
      </c>
      <c r="E482" s="51"/>
      <c r="F482" s="45"/>
    </row>
    <row r="483" spans="1:6" x14ac:dyDescent="0.25">
      <c r="A483" s="60" t="s">
        <v>486</v>
      </c>
      <c r="B483" s="60" t="s">
        <v>489</v>
      </c>
      <c r="C483" s="61" t="s">
        <v>255</v>
      </c>
      <c r="D483" s="62">
        <v>5602</v>
      </c>
      <c r="E483" s="63" t="s">
        <v>490</v>
      </c>
      <c r="F483" s="45"/>
    </row>
    <row r="484" spans="1:6" x14ac:dyDescent="0.25">
      <c r="A484" s="39" t="s">
        <v>992</v>
      </c>
      <c r="B484" s="48" t="s">
        <v>993</v>
      </c>
      <c r="C484" s="49" t="s">
        <v>318</v>
      </c>
      <c r="D484" s="50">
        <v>5552</v>
      </c>
      <c r="E484" s="51"/>
      <c r="F484" s="45"/>
    </row>
    <row r="485" spans="1:6" x14ac:dyDescent="0.25">
      <c r="A485" s="39" t="s">
        <v>936</v>
      </c>
      <c r="B485" s="48" t="s">
        <v>938</v>
      </c>
      <c r="C485" s="49" t="s">
        <v>865</v>
      </c>
      <c r="D485" s="50">
        <v>5299</v>
      </c>
      <c r="E485" s="51"/>
      <c r="F485" s="45"/>
    </row>
    <row r="486" spans="1:6" x14ac:dyDescent="0.25">
      <c r="A486" s="39" t="s">
        <v>1080</v>
      </c>
      <c r="B486" s="48" t="s">
        <v>1081</v>
      </c>
      <c r="C486" s="49" t="s">
        <v>763</v>
      </c>
      <c r="D486" s="50">
        <v>5132</v>
      </c>
      <c r="E486" s="51"/>
      <c r="F486" s="45"/>
    </row>
    <row r="487" spans="1:6" x14ac:dyDescent="0.25">
      <c r="A487" s="39" t="s">
        <v>835</v>
      </c>
      <c r="B487" s="48" t="s">
        <v>837</v>
      </c>
      <c r="C487" s="49" t="s">
        <v>481</v>
      </c>
      <c r="D487" s="50">
        <v>4770</v>
      </c>
      <c r="E487" s="51"/>
      <c r="F487" s="45"/>
    </row>
    <row r="488" spans="1:6" x14ac:dyDescent="0.25">
      <c r="A488" s="39" t="s">
        <v>922</v>
      </c>
      <c r="B488" s="48" t="s">
        <v>924</v>
      </c>
      <c r="C488" s="49" t="s">
        <v>865</v>
      </c>
      <c r="D488" s="50">
        <v>4504</v>
      </c>
      <c r="E488" s="51"/>
      <c r="F488" s="45"/>
    </row>
    <row r="489" spans="1:6" x14ac:dyDescent="0.25">
      <c r="A489" s="39" t="s">
        <v>912</v>
      </c>
      <c r="B489" s="48" t="s">
        <v>913</v>
      </c>
      <c r="C489" s="49" t="s">
        <v>865</v>
      </c>
      <c r="D489" s="50">
        <v>4111</v>
      </c>
      <c r="E489" s="51"/>
      <c r="F489" s="45"/>
    </row>
    <row r="490" spans="1:6" x14ac:dyDescent="0.25">
      <c r="A490" s="60" t="s">
        <v>448</v>
      </c>
      <c r="B490" s="60" t="s">
        <v>450</v>
      </c>
      <c r="C490" s="61" t="s">
        <v>98</v>
      </c>
      <c r="D490" s="62">
        <v>2912</v>
      </c>
      <c r="E490" s="63" t="s">
        <v>452</v>
      </c>
      <c r="F490" s="45"/>
    </row>
    <row r="491" spans="1:6" x14ac:dyDescent="0.25">
      <c r="A491" s="72" t="s">
        <v>1048</v>
      </c>
      <c r="B491" s="72" t="s">
        <v>1049</v>
      </c>
      <c r="C491" s="73" t="s">
        <v>64</v>
      </c>
      <c r="D491" s="74">
        <v>1445</v>
      </c>
      <c r="E491" s="75" t="s">
        <v>1050</v>
      </c>
      <c r="F491" s="45"/>
    </row>
    <row r="492" spans="1:6" ht="15.75" customHeight="1" x14ac:dyDescent="0.2">
      <c r="C492" s="76"/>
      <c r="D492" s="45"/>
      <c r="F492" s="45"/>
    </row>
    <row r="493" spans="1:6" ht="15.75" customHeight="1" x14ac:dyDescent="0.2">
      <c r="C493" s="76"/>
      <c r="D493" s="45"/>
      <c r="F493" s="45"/>
    </row>
    <row r="494" spans="1:6" ht="15.75" customHeight="1" x14ac:dyDescent="0.2">
      <c r="C494" s="76"/>
      <c r="D494" s="45"/>
      <c r="F494" s="45"/>
    </row>
    <row r="495" spans="1:6" ht="15.75" customHeight="1" x14ac:dyDescent="0.2">
      <c r="C495" s="76"/>
      <c r="D495" s="45"/>
      <c r="F495" s="45"/>
    </row>
    <row r="496" spans="1:6" ht="15.75" customHeight="1" x14ac:dyDescent="0.2">
      <c r="C496" s="76"/>
      <c r="D496" s="45"/>
      <c r="F496" s="45"/>
    </row>
    <row r="497" spans="3:6" ht="15.75" customHeight="1" x14ac:dyDescent="0.2">
      <c r="C497" s="76"/>
      <c r="D497" s="45"/>
      <c r="F497" s="45"/>
    </row>
    <row r="498" spans="3:6" ht="15.75" customHeight="1" x14ac:dyDescent="0.2">
      <c r="C498" s="76"/>
      <c r="D498" s="45"/>
      <c r="F498" s="45"/>
    </row>
    <row r="499" spans="3:6" ht="15.75" customHeight="1" x14ac:dyDescent="0.2">
      <c r="C499" s="76"/>
      <c r="D499" s="45"/>
      <c r="F499" s="45"/>
    </row>
    <row r="500" spans="3:6" ht="15.75" customHeight="1" x14ac:dyDescent="0.2">
      <c r="C500" s="76"/>
      <c r="D500" s="45"/>
      <c r="F500" s="45"/>
    </row>
    <row r="501" spans="3:6" ht="15.75" customHeight="1" x14ac:dyDescent="0.2">
      <c r="C501" s="76"/>
      <c r="D501" s="45"/>
      <c r="F501" s="45"/>
    </row>
    <row r="502" spans="3:6" ht="15.75" customHeight="1" x14ac:dyDescent="0.2">
      <c r="C502" s="76"/>
      <c r="D502" s="45"/>
      <c r="F502" s="45"/>
    </row>
    <row r="503" spans="3:6" ht="15.75" customHeight="1" x14ac:dyDescent="0.2">
      <c r="C503" s="76"/>
      <c r="D503" s="45"/>
      <c r="F503" s="45"/>
    </row>
    <row r="504" spans="3:6" ht="15.75" customHeight="1" x14ac:dyDescent="0.2">
      <c r="C504" s="76"/>
      <c r="D504" s="45"/>
      <c r="F504" s="45"/>
    </row>
    <row r="505" spans="3:6" ht="15.75" customHeight="1" x14ac:dyDescent="0.2">
      <c r="C505" s="76"/>
      <c r="D505" s="45"/>
      <c r="F505" s="45"/>
    </row>
    <row r="506" spans="3:6" ht="15.75" customHeight="1" x14ac:dyDescent="0.2">
      <c r="C506" s="76"/>
      <c r="D506" s="45"/>
      <c r="F506" s="45"/>
    </row>
    <row r="507" spans="3:6" ht="15.75" customHeight="1" x14ac:dyDescent="0.2">
      <c r="C507" s="76"/>
      <c r="D507" s="45"/>
      <c r="F507" s="45"/>
    </row>
    <row r="508" spans="3:6" ht="15.75" customHeight="1" x14ac:dyDescent="0.2">
      <c r="C508" s="76"/>
      <c r="D508" s="45"/>
      <c r="F508" s="45"/>
    </row>
    <row r="509" spans="3:6" ht="15.75" customHeight="1" x14ac:dyDescent="0.2">
      <c r="C509" s="76"/>
      <c r="D509" s="45"/>
      <c r="F509" s="45"/>
    </row>
    <row r="510" spans="3:6" ht="15.75" customHeight="1" x14ac:dyDescent="0.2">
      <c r="C510" s="76"/>
      <c r="D510" s="45"/>
      <c r="F510" s="45"/>
    </row>
    <row r="511" spans="3:6" ht="15.75" customHeight="1" x14ac:dyDescent="0.2">
      <c r="C511" s="76"/>
      <c r="D511" s="45"/>
      <c r="F511" s="45"/>
    </row>
    <row r="512" spans="3:6" ht="15.75" customHeight="1" x14ac:dyDescent="0.2">
      <c r="C512" s="76"/>
      <c r="D512" s="45"/>
      <c r="F512" s="45"/>
    </row>
    <row r="513" spans="3:6" ht="15.75" customHeight="1" x14ac:dyDescent="0.2">
      <c r="C513" s="76"/>
      <c r="D513" s="45"/>
      <c r="F513" s="45"/>
    </row>
    <row r="514" spans="3:6" ht="15.75" customHeight="1" x14ac:dyDescent="0.2">
      <c r="C514" s="76"/>
      <c r="D514" s="45"/>
      <c r="F514" s="45"/>
    </row>
    <row r="515" spans="3:6" ht="15.75" customHeight="1" x14ac:dyDescent="0.2">
      <c r="C515" s="76"/>
      <c r="D515" s="45"/>
      <c r="F515" s="45"/>
    </row>
    <row r="516" spans="3:6" ht="15.75" customHeight="1" x14ac:dyDescent="0.2">
      <c r="C516" s="76"/>
      <c r="D516" s="45"/>
      <c r="F516" s="45"/>
    </row>
    <row r="517" spans="3:6" ht="15.75" customHeight="1" x14ac:dyDescent="0.2">
      <c r="C517" s="76"/>
      <c r="D517" s="45"/>
      <c r="F517" s="45"/>
    </row>
    <row r="518" spans="3:6" ht="15.75" customHeight="1" x14ac:dyDescent="0.2">
      <c r="C518" s="76"/>
      <c r="D518" s="45"/>
      <c r="F518" s="45"/>
    </row>
    <row r="519" spans="3:6" ht="15.75" customHeight="1" x14ac:dyDescent="0.2">
      <c r="C519" s="76"/>
      <c r="D519" s="45"/>
      <c r="F519" s="45"/>
    </row>
    <row r="520" spans="3:6" ht="15.75" customHeight="1" x14ac:dyDescent="0.2">
      <c r="C520" s="76"/>
      <c r="D520" s="45"/>
      <c r="F520" s="45"/>
    </row>
    <row r="521" spans="3:6" ht="15.75" customHeight="1" x14ac:dyDescent="0.2">
      <c r="C521" s="76"/>
      <c r="D521" s="45"/>
      <c r="F521" s="45"/>
    </row>
    <row r="522" spans="3:6" ht="15.75" customHeight="1" x14ac:dyDescent="0.2">
      <c r="C522" s="76"/>
      <c r="D522" s="45"/>
      <c r="F522" s="45"/>
    </row>
    <row r="523" spans="3:6" ht="15.75" customHeight="1" x14ac:dyDescent="0.2">
      <c r="C523" s="76"/>
      <c r="D523" s="45"/>
      <c r="F523" s="45"/>
    </row>
    <row r="524" spans="3:6" ht="15.75" customHeight="1" x14ac:dyDescent="0.2">
      <c r="C524" s="76"/>
      <c r="D524" s="45"/>
      <c r="F524" s="45"/>
    </row>
    <row r="525" spans="3:6" ht="15.75" customHeight="1" x14ac:dyDescent="0.2">
      <c r="C525" s="76"/>
      <c r="D525" s="45"/>
      <c r="F525" s="45"/>
    </row>
    <row r="526" spans="3:6" ht="15.75" customHeight="1" x14ac:dyDescent="0.2">
      <c r="C526" s="76"/>
      <c r="D526" s="45"/>
      <c r="F526" s="45"/>
    </row>
    <row r="527" spans="3:6" ht="15.75" customHeight="1" x14ac:dyDescent="0.2">
      <c r="C527" s="76"/>
      <c r="D527" s="45"/>
      <c r="F527" s="45"/>
    </row>
    <row r="528" spans="3:6" ht="15.75" customHeight="1" x14ac:dyDescent="0.2">
      <c r="C528" s="76"/>
      <c r="D528" s="45"/>
      <c r="F528" s="45"/>
    </row>
    <row r="529" spans="3:6" ht="15.75" customHeight="1" x14ac:dyDescent="0.2">
      <c r="C529" s="76"/>
      <c r="D529" s="45"/>
      <c r="F529" s="45"/>
    </row>
    <row r="530" spans="3:6" ht="15.75" customHeight="1" x14ac:dyDescent="0.2">
      <c r="C530" s="76"/>
      <c r="D530" s="45"/>
      <c r="F530" s="45"/>
    </row>
    <row r="531" spans="3:6" ht="15.75" customHeight="1" x14ac:dyDescent="0.2">
      <c r="C531" s="76"/>
      <c r="D531" s="45"/>
      <c r="F531" s="45"/>
    </row>
    <row r="532" spans="3:6" ht="15.75" customHeight="1" x14ac:dyDescent="0.2">
      <c r="C532" s="76"/>
      <c r="D532" s="45"/>
      <c r="F532" s="45"/>
    </row>
    <row r="533" spans="3:6" ht="15.75" customHeight="1" x14ac:dyDescent="0.2">
      <c r="C533" s="76"/>
      <c r="D533" s="45"/>
      <c r="F533" s="45"/>
    </row>
    <row r="534" spans="3:6" ht="15.75" customHeight="1" x14ac:dyDescent="0.2">
      <c r="C534" s="76"/>
      <c r="D534" s="45"/>
      <c r="F534" s="45"/>
    </row>
    <row r="535" spans="3:6" ht="15.75" customHeight="1" x14ac:dyDescent="0.2">
      <c r="C535" s="76"/>
      <c r="D535" s="45"/>
      <c r="F535" s="45"/>
    </row>
    <row r="536" spans="3:6" ht="15.75" customHeight="1" x14ac:dyDescent="0.2">
      <c r="C536" s="76"/>
      <c r="D536" s="45"/>
      <c r="F536" s="45"/>
    </row>
    <row r="537" spans="3:6" ht="15.75" customHeight="1" x14ac:dyDescent="0.2">
      <c r="C537" s="76"/>
      <c r="D537" s="45"/>
      <c r="F537" s="45"/>
    </row>
    <row r="538" spans="3:6" ht="15.75" customHeight="1" x14ac:dyDescent="0.2">
      <c r="C538" s="76"/>
      <c r="D538" s="45"/>
      <c r="F538" s="45"/>
    </row>
    <row r="539" spans="3:6" ht="15.75" customHeight="1" x14ac:dyDescent="0.2">
      <c r="C539" s="76"/>
      <c r="D539" s="45"/>
      <c r="F539" s="45"/>
    </row>
    <row r="540" spans="3:6" ht="15.75" customHeight="1" x14ac:dyDescent="0.2">
      <c r="C540" s="76"/>
      <c r="D540" s="45"/>
      <c r="F540" s="45"/>
    </row>
    <row r="541" spans="3:6" ht="15.75" customHeight="1" x14ac:dyDescent="0.2">
      <c r="C541" s="76"/>
      <c r="D541" s="45"/>
      <c r="F541" s="45"/>
    </row>
    <row r="542" spans="3:6" ht="15.75" customHeight="1" x14ac:dyDescent="0.2">
      <c r="C542" s="76"/>
      <c r="D542" s="45"/>
      <c r="F542" s="45"/>
    </row>
    <row r="543" spans="3:6" ht="15.75" customHeight="1" x14ac:dyDescent="0.2">
      <c r="C543" s="76"/>
      <c r="D543" s="45"/>
      <c r="F543" s="45"/>
    </row>
    <row r="544" spans="3:6" ht="15.75" customHeight="1" x14ac:dyDescent="0.2">
      <c r="C544" s="76"/>
      <c r="D544" s="45"/>
      <c r="F544" s="45"/>
    </row>
    <row r="545" spans="3:6" ht="15.75" customHeight="1" x14ac:dyDescent="0.2">
      <c r="C545" s="76"/>
      <c r="D545" s="45"/>
      <c r="F545" s="45"/>
    </row>
    <row r="546" spans="3:6" ht="15.75" customHeight="1" x14ac:dyDescent="0.2">
      <c r="C546" s="76"/>
      <c r="D546" s="45"/>
      <c r="F546" s="45"/>
    </row>
    <row r="547" spans="3:6" ht="15.75" customHeight="1" x14ac:dyDescent="0.2">
      <c r="C547" s="76"/>
      <c r="D547" s="45"/>
      <c r="F547" s="45"/>
    </row>
    <row r="548" spans="3:6" ht="15.75" customHeight="1" x14ac:dyDescent="0.2">
      <c r="C548" s="76"/>
      <c r="D548" s="45"/>
      <c r="F548" s="45"/>
    </row>
    <row r="549" spans="3:6" ht="15.75" customHeight="1" x14ac:dyDescent="0.2">
      <c r="C549" s="76"/>
      <c r="D549" s="45"/>
      <c r="F549" s="45"/>
    </row>
    <row r="550" spans="3:6" ht="15.75" customHeight="1" x14ac:dyDescent="0.2">
      <c r="C550" s="76"/>
      <c r="D550" s="45"/>
      <c r="F550" s="45"/>
    </row>
    <row r="551" spans="3:6" ht="15.75" customHeight="1" x14ac:dyDescent="0.2">
      <c r="C551" s="76"/>
      <c r="D551" s="45"/>
      <c r="F551" s="45"/>
    </row>
    <row r="552" spans="3:6" ht="15.75" customHeight="1" x14ac:dyDescent="0.2">
      <c r="C552" s="76"/>
      <c r="D552" s="45"/>
      <c r="F552" s="45"/>
    </row>
    <row r="553" spans="3:6" ht="15.75" customHeight="1" x14ac:dyDescent="0.2">
      <c r="C553" s="76"/>
      <c r="D553" s="45"/>
      <c r="F553" s="45"/>
    </row>
    <row r="554" spans="3:6" ht="15.75" customHeight="1" x14ac:dyDescent="0.2">
      <c r="C554" s="76"/>
      <c r="D554" s="45"/>
      <c r="F554" s="45"/>
    </row>
    <row r="555" spans="3:6" ht="15.75" customHeight="1" x14ac:dyDescent="0.2">
      <c r="C555" s="76"/>
      <c r="D555" s="45"/>
      <c r="F555" s="45"/>
    </row>
    <row r="556" spans="3:6" ht="15.75" customHeight="1" x14ac:dyDescent="0.2">
      <c r="C556" s="76"/>
      <c r="D556" s="45"/>
      <c r="F556" s="45"/>
    </row>
    <row r="557" spans="3:6" ht="15.75" customHeight="1" x14ac:dyDescent="0.2">
      <c r="C557" s="76"/>
      <c r="D557" s="45"/>
      <c r="F557" s="45"/>
    </row>
    <row r="558" spans="3:6" ht="15.75" customHeight="1" x14ac:dyDescent="0.2">
      <c r="C558" s="76"/>
      <c r="D558" s="45"/>
      <c r="F558" s="45"/>
    </row>
    <row r="559" spans="3:6" ht="15.75" customHeight="1" x14ac:dyDescent="0.2">
      <c r="C559" s="76"/>
      <c r="D559" s="45"/>
      <c r="F559" s="45"/>
    </row>
    <row r="560" spans="3:6" ht="15.75" customHeight="1" x14ac:dyDescent="0.2">
      <c r="C560" s="76"/>
      <c r="D560" s="45"/>
      <c r="F560" s="45"/>
    </row>
    <row r="561" spans="3:6" ht="15.75" customHeight="1" x14ac:dyDescent="0.2">
      <c r="C561" s="76"/>
      <c r="D561" s="45"/>
      <c r="F561" s="45"/>
    </row>
    <row r="562" spans="3:6" ht="15.75" customHeight="1" x14ac:dyDescent="0.2">
      <c r="C562" s="76"/>
      <c r="D562" s="45"/>
      <c r="F562" s="45"/>
    </row>
    <row r="563" spans="3:6" ht="15.75" customHeight="1" x14ac:dyDescent="0.2">
      <c r="C563" s="76"/>
      <c r="D563" s="45"/>
      <c r="F563" s="45"/>
    </row>
    <row r="564" spans="3:6" ht="15.75" customHeight="1" x14ac:dyDescent="0.2">
      <c r="C564" s="76"/>
      <c r="D564" s="45"/>
      <c r="F564" s="45"/>
    </row>
    <row r="565" spans="3:6" ht="15.75" customHeight="1" x14ac:dyDescent="0.2">
      <c r="C565" s="76"/>
      <c r="D565" s="45"/>
      <c r="F565" s="45"/>
    </row>
    <row r="566" spans="3:6" ht="15.75" customHeight="1" x14ac:dyDescent="0.2">
      <c r="C566" s="76"/>
      <c r="D566" s="45"/>
      <c r="F566" s="45"/>
    </row>
    <row r="567" spans="3:6" ht="15.75" customHeight="1" x14ac:dyDescent="0.2">
      <c r="C567" s="76"/>
      <c r="D567" s="45"/>
      <c r="F567" s="45"/>
    </row>
    <row r="568" spans="3:6" ht="15.75" customHeight="1" x14ac:dyDescent="0.2">
      <c r="C568" s="76"/>
      <c r="D568" s="45"/>
      <c r="F568" s="45"/>
    </row>
    <row r="569" spans="3:6" ht="15.75" customHeight="1" x14ac:dyDescent="0.2">
      <c r="C569" s="76"/>
      <c r="D569" s="45"/>
      <c r="F569" s="45"/>
    </row>
    <row r="570" spans="3:6" ht="15.75" customHeight="1" x14ac:dyDescent="0.2">
      <c r="C570" s="76"/>
      <c r="D570" s="45"/>
      <c r="F570" s="45"/>
    </row>
    <row r="571" spans="3:6" ht="15.75" customHeight="1" x14ac:dyDescent="0.2">
      <c r="C571" s="76"/>
      <c r="D571" s="45"/>
      <c r="F571" s="45"/>
    </row>
    <row r="572" spans="3:6" ht="15.75" customHeight="1" x14ac:dyDescent="0.2">
      <c r="C572" s="76"/>
      <c r="D572" s="45"/>
      <c r="F572" s="45"/>
    </row>
    <row r="573" spans="3:6" ht="15.75" customHeight="1" x14ac:dyDescent="0.2">
      <c r="C573" s="76"/>
      <c r="D573" s="45"/>
      <c r="F573" s="45"/>
    </row>
    <row r="574" spans="3:6" ht="15.75" customHeight="1" x14ac:dyDescent="0.2">
      <c r="C574" s="76"/>
      <c r="D574" s="45"/>
      <c r="F574" s="45"/>
    </row>
    <row r="575" spans="3:6" ht="15.75" customHeight="1" x14ac:dyDescent="0.2">
      <c r="C575" s="76"/>
      <c r="D575" s="45"/>
      <c r="F575" s="45"/>
    </row>
    <row r="576" spans="3:6" ht="15.75" customHeight="1" x14ac:dyDescent="0.2">
      <c r="C576" s="76"/>
      <c r="D576" s="45"/>
      <c r="F576" s="45"/>
    </row>
    <row r="577" spans="3:6" ht="15.75" customHeight="1" x14ac:dyDescent="0.2">
      <c r="C577" s="76"/>
      <c r="D577" s="45"/>
      <c r="F577" s="45"/>
    </row>
    <row r="578" spans="3:6" ht="15.75" customHeight="1" x14ac:dyDescent="0.2">
      <c r="C578" s="76"/>
      <c r="D578" s="45"/>
      <c r="F578" s="45"/>
    </row>
    <row r="579" spans="3:6" ht="15.75" customHeight="1" x14ac:dyDescent="0.2">
      <c r="C579" s="76"/>
      <c r="D579" s="45"/>
      <c r="F579" s="45"/>
    </row>
    <row r="580" spans="3:6" ht="15.75" customHeight="1" x14ac:dyDescent="0.2">
      <c r="C580" s="76"/>
      <c r="D580" s="45"/>
      <c r="F580" s="45"/>
    </row>
    <row r="581" spans="3:6" ht="15.75" customHeight="1" x14ac:dyDescent="0.2">
      <c r="C581" s="76"/>
      <c r="D581" s="45"/>
      <c r="F581" s="45"/>
    </row>
    <row r="582" spans="3:6" ht="15.75" customHeight="1" x14ac:dyDescent="0.2">
      <c r="C582" s="76"/>
      <c r="D582" s="45"/>
      <c r="F582" s="45"/>
    </row>
    <row r="583" spans="3:6" ht="15.75" customHeight="1" x14ac:dyDescent="0.2">
      <c r="C583" s="76"/>
      <c r="D583" s="45"/>
      <c r="F583" s="45"/>
    </row>
    <row r="584" spans="3:6" ht="15.75" customHeight="1" x14ac:dyDescent="0.2">
      <c r="C584" s="76"/>
      <c r="D584" s="45"/>
      <c r="F584" s="45"/>
    </row>
    <row r="585" spans="3:6" ht="15.75" customHeight="1" x14ac:dyDescent="0.2">
      <c r="C585" s="76"/>
      <c r="D585" s="45"/>
      <c r="F585" s="45"/>
    </row>
    <row r="586" spans="3:6" ht="15.75" customHeight="1" x14ac:dyDescent="0.2">
      <c r="C586" s="76"/>
      <c r="D586" s="45"/>
      <c r="F586" s="45"/>
    </row>
    <row r="587" spans="3:6" ht="15.75" customHeight="1" x14ac:dyDescent="0.2">
      <c r="C587" s="76"/>
      <c r="D587" s="45"/>
      <c r="F587" s="45"/>
    </row>
    <row r="588" spans="3:6" ht="15.75" customHeight="1" x14ac:dyDescent="0.2">
      <c r="C588" s="76"/>
      <c r="D588" s="45"/>
      <c r="F588" s="45"/>
    </row>
    <row r="589" spans="3:6" ht="15.75" customHeight="1" x14ac:dyDescent="0.2">
      <c r="C589" s="76"/>
      <c r="D589" s="45"/>
      <c r="F589" s="45"/>
    </row>
    <row r="590" spans="3:6" ht="15.75" customHeight="1" x14ac:dyDescent="0.2">
      <c r="C590" s="76"/>
      <c r="D590" s="45"/>
      <c r="F590" s="45"/>
    </row>
    <row r="591" spans="3:6" ht="15.75" customHeight="1" x14ac:dyDescent="0.2">
      <c r="C591" s="76"/>
      <c r="D591" s="45"/>
      <c r="F591" s="45"/>
    </row>
    <row r="592" spans="3:6" ht="15.75" customHeight="1" x14ac:dyDescent="0.2">
      <c r="C592" s="76"/>
      <c r="D592" s="45"/>
      <c r="F592" s="45"/>
    </row>
    <row r="593" spans="3:6" ht="15.75" customHeight="1" x14ac:dyDescent="0.2">
      <c r="C593" s="76"/>
      <c r="D593" s="45"/>
      <c r="F593" s="45"/>
    </row>
    <row r="594" spans="3:6" ht="15.75" customHeight="1" x14ac:dyDescent="0.2">
      <c r="C594" s="76"/>
      <c r="D594" s="45"/>
      <c r="F594" s="45"/>
    </row>
    <row r="595" spans="3:6" ht="15.75" customHeight="1" x14ac:dyDescent="0.2">
      <c r="C595" s="76"/>
      <c r="D595" s="45"/>
      <c r="F595" s="45"/>
    </row>
    <row r="596" spans="3:6" ht="15.75" customHeight="1" x14ac:dyDescent="0.2">
      <c r="C596" s="76"/>
      <c r="D596" s="45"/>
      <c r="F596" s="45"/>
    </row>
    <row r="597" spans="3:6" ht="15.75" customHeight="1" x14ac:dyDescent="0.2">
      <c r="C597" s="76"/>
      <c r="D597" s="45"/>
      <c r="F597" s="45"/>
    </row>
    <row r="598" spans="3:6" ht="15.75" customHeight="1" x14ac:dyDescent="0.2">
      <c r="C598" s="76"/>
      <c r="D598" s="45"/>
      <c r="F598" s="45"/>
    </row>
    <row r="599" spans="3:6" ht="15.75" customHeight="1" x14ac:dyDescent="0.2">
      <c r="C599" s="76"/>
      <c r="D599" s="45"/>
      <c r="F599" s="45"/>
    </row>
    <row r="600" spans="3:6" ht="15.75" customHeight="1" x14ac:dyDescent="0.2">
      <c r="C600" s="76"/>
      <c r="D600" s="45"/>
      <c r="F600" s="45"/>
    </row>
    <row r="601" spans="3:6" ht="15.75" customHeight="1" x14ac:dyDescent="0.2">
      <c r="C601" s="76"/>
      <c r="D601" s="45"/>
      <c r="F601" s="45"/>
    </row>
    <row r="602" spans="3:6" ht="15.75" customHeight="1" x14ac:dyDescent="0.2">
      <c r="C602" s="76"/>
      <c r="D602" s="45"/>
      <c r="F602" s="45"/>
    </row>
    <row r="603" spans="3:6" ht="15.75" customHeight="1" x14ac:dyDescent="0.2">
      <c r="C603" s="76"/>
      <c r="D603" s="45"/>
      <c r="F603" s="45"/>
    </row>
    <row r="604" spans="3:6" ht="15.75" customHeight="1" x14ac:dyDescent="0.2">
      <c r="C604" s="76"/>
      <c r="D604" s="45"/>
      <c r="F604" s="45"/>
    </row>
    <row r="605" spans="3:6" ht="15.75" customHeight="1" x14ac:dyDescent="0.2">
      <c r="C605" s="76"/>
      <c r="D605" s="45"/>
      <c r="F605" s="45"/>
    </row>
    <row r="606" spans="3:6" ht="15.75" customHeight="1" x14ac:dyDescent="0.2">
      <c r="C606" s="76"/>
      <c r="D606" s="45"/>
      <c r="F606" s="45"/>
    </row>
    <row r="607" spans="3:6" ht="15.75" customHeight="1" x14ac:dyDescent="0.2">
      <c r="C607" s="76"/>
      <c r="D607" s="45"/>
      <c r="F607" s="45"/>
    </row>
    <row r="608" spans="3:6" ht="15.75" customHeight="1" x14ac:dyDescent="0.2">
      <c r="C608" s="76"/>
      <c r="D608" s="45"/>
      <c r="F608" s="45"/>
    </row>
    <row r="609" spans="3:6" ht="15.75" customHeight="1" x14ac:dyDescent="0.2">
      <c r="C609" s="76"/>
      <c r="D609" s="45"/>
      <c r="F609" s="45"/>
    </row>
    <row r="610" spans="3:6" ht="15.75" customHeight="1" x14ac:dyDescent="0.2">
      <c r="C610" s="76"/>
      <c r="D610" s="45"/>
      <c r="F610" s="45"/>
    </row>
    <row r="611" spans="3:6" ht="15.75" customHeight="1" x14ac:dyDescent="0.2">
      <c r="C611" s="76"/>
      <c r="D611" s="45"/>
      <c r="F611" s="45"/>
    </row>
    <row r="612" spans="3:6" ht="15.75" customHeight="1" x14ac:dyDescent="0.2">
      <c r="C612" s="76"/>
      <c r="D612" s="45"/>
      <c r="F612" s="45"/>
    </row>
    <row r="613" spans="3:6" ht="15.75" customHeight="1" x14ac:dyDescent="0.2">
      <c r="C613" s="76"/>
      <c r="D613" s="45"/>
      <c r="F613" s="45"/>
    </row>
    <row r="614" spans="3:6" ht="15.75" customHeight="1" x14ac:dyDescent="0.2">
      <c r="C614" s="76"/>
      <c r="D614" s="45"/>
      <c r="F614" s="45"/>
    </row>
    <row r="615" spans="3:6" ht="15.75" customHeight="1" x14ac:dyDescent="0.2">
      <c r="C615" s="76"/>
      <c r="D615" s="45"/>
      <c r="F615" s="45"/>
    </row>
    <row r="616" spans="3:6" ht="15.75" customHeight="1" x14ac:dyDescent="0.2">
      <c r="C616" s="76"/>
      <c r="D616" s="45"/>
      <c r="F616" s="45"/>
    </row>
    <row r="617" spans="3:6" ht="15.75" customHeight="1" x14ac:dyDescent="0.2">
      <c r="C617" s="76"/>
      <c r="D617" s="45"/>
      <c r="F617" s="45"/>
    </row>
    <row r="618" spans="3:6" ht="15.75" customHeight="1" x14ac:dyDescent="0.2">
      <c r="C618" s="76"/>
      <c r="D618" s="45"/>
      <c r="F618" s="45"/>
    </row>
    <row r="619" spans="3:6" ht="15.75" customHeight="1" x14ac:dyDescent="0.2">
      <c r="C619" s="76"/>
      <c r="D619" s="45"/>
      <c r="F619" s="45"/>
    </row>
    <row r="620" spans="3:6" ht="15.75" customHeight="1" x14ac:dyDescent="0.2">
      <c r="C620" s="76"/>
      <c r="D620" s="45"/>
      <c r="F620" s="45"/>
    </row>
    <row r="621" spans="3:6" ht="15.75" customHeight="1" x14ac:dyDescent="0.2">
      <c r="C621" s="76"/>
      <c r="D621" s="45"/>
      <c r="F621" s="45"/>
    </row>
    <row r="622" spans="3:6" ht="15.75" customHeight="1" x14ac:dyDescent="0.2">
      <c r="C622" s="76"/>
      <c r="D622" s="45"/>
      <c r="F622" s="45"/>
    </row>
    <row r="623" spans="3:6" ht="15.75" customHeight="1" x14ac:dyDescent="0.2">
      <c r="C623" s="76"/>
      <c r="D623" s="45"/>
      <c r="F623" s="45"/>
    </row>
    <row r="624" spans="3:6" ht="15.75" customHeight="1" x14ac:dyDescent="0.2">
      <c r="C624" s="76"/>
      <c r="D624" s="45"/>
      <c r="F624" s="45"/>
    </row>
    <row r="625" spans="3:6" ht="15.75" customHeight="1" x14ac:dyDescent="0.2">
      <c r="C625" s="76"/>
      <c r="D625" s="45"/>
      <c r="F625" s="45"/>
    </row>
    <row r="626" spans="3:6" ht="15.75" customHeight="1" x14ac:dyDescent="0.2">
      <c r="C626" s="76"/>
      <c r="D626" s="45"/>
      <c r="F626" s="45"/>
    </row>
    <row r="627" spans="3:6" ht="15.75" customHeight="1" x14ac:dyDescent="0.2">
      <c r="C627" s="76"/>
      <c r="D627" s="45"/>
      <c r="F627" s="45"/>
    </row>
    <row r="628" spans="3:6" ht="15.75" customHeight="1" x14ac:dyDescent="0.2">
      <c r="C628" s="76"/>
      <c r="D628" s="45"/>
      <c r="F628" s="45"/>
    </row>
    <row r="629" spans="3:6" ht="15.75" customHeight="1" x14ac:dyDescent="0.2">
      <c r="C629" s="76"/>
      <c r="D629" s="45"/>
      <c r="F629" s="45"/>
    </row>
    <row r="630" spans="3:6" ht="15.75" customHeight="1" x14ac:dyDescent="0.2">
      <c r="C630" s="76"/>
      <c r="D630" s="45"/>
      <c r="F630" s="45"/>
    </row>
    <row r="631" spans="3:6" ht="15.75" customHeight="1" x14ac:dyDescent="0.2">
      <c r="C631" s="76"/>
      <c r="D631" s="45"/>
      <c r="F631" s="45"/>
    </row>
    <row r="632" spans="3:6" ht="15.75" customHeight="1" x14ac:dyDescent="0.2">
      <c r="C632" s="76"/>
      <c r="D632" s="45"/>
      <c r="F632" s="45"/>
    </row>
    <row r="633" spans="3:6" ht="15.75" customHeight="1" x14ac:dyDescent="0.2">
      <c r="C633" s="76"/>
      <c r="D633" s="45"/>
      <c r="F633" s="45"/>
    </row>
    <row r="634" spans="3:6" ht="15.75" customHeight="1" x14ac:dyDescent="0.2">
      <c r="C634" s="76"/>
      <c r="D634" s="45"/>
      <c r="F634" s="45"/>
    </row>
    <row r="635" spans="3:6" ht="15.75" customHeight="1" x14ac:dyDescent="0.2">
      <c r="C635" s="76"/>
      <c r="D635" s="45"/>
      <c r="F635" s="45"/>
    </row>
    <row r="636" spans="3:6" ht="15.75" customHeight="1" x14ac:dyDescent="0.2">
      <c r="C636" s="76"/>
      <c r="D636" s="45"/>
      <c r="F636" s="45"/>
    </row>
    <row r="637" spans="3:6" ht="15.75" customHeight="1" x14ac:dyDescent="0.2">
      <c r="C637" s="76"/>
      <c r="D637" s="45"/>
      <c r="F637" s="45"/>
    </row>
    <row r="638" spans="3:6" ht="15.75" customHeight="1" x14ac:dyDescent="0.2">
      <c r="C638" s="76"/>
      <c r="D638" s="45"/>
      <c r="F638" s="45"/>
    </row>
    <row r="639" spans="3:6" ht="15.75" customHeight="1" x14ac:dyDescent="0.2">
      <c r="C639" s="76"/>
      <c r="D639" s="45"/>
      <c r="F639" s="45"/>
    </row>
    <row r="640" spans="3:6" ht="15.75" customHeight="1" x14ac:dyDescent="0.2">
      <c r="C640" s="76"/>
      <c r="D640" s="45"/>
      <c r="F640" s="45"/>
    </row>
    <row r="641" spans="3:6" ht="15.75" customHeight="1" x14ac:dyDescent="0.2">
      <c r="C641" s="76"/>
      <c r="D641" s="45"/>
      <c r="F641" s="45"/>
    </row>
    <row r="642" spans="3:6" ht="15.75" customHeight="1" x14ac:dyDescent="0.2">
      <c r="C642" s="76"/>
      <c r="D642" s="45"/>
      <c r="F642" s="45"/>
    </row>
    <row r="643" spans="3:6" ht="15.75" customHeight="1" x14ac:dyDescent="0.2">
      <c r="C643" s="76"/>
      <c r="D643" s="45"/>
      <c r="F643" s="45"/>
    </row>
    <row r="644" spans="3:6" ht="15.75" customHeight="1" x14ac:dyDescent="0.2">
      <c r="C644" s="76"/>
      <c r="D644" s="45"/>
      <c r="F644" s="45"/>
    </row>
    <row r="645" spans="3:6" ht="15.75" customHeight="1" x14ac:dyDescent="0.2">
      <c r="C645" s="76"/>
      <c r="D645" s="45"/>
      <c r="F645" s="45"/>
    </row>
    <row r="646" spans="3:6" ht="15.75" customHeight="1" x14ac:dyDescent="0.2">
      <c r="C646" s="76"/>
      <c r="D646" s="45"/>
      <c r="F646" s="45"/>
    </row>
    <row r="647" spans="3:6" ht="15.75" customHeight="1" x14ac:dyDescent="0.2">
      <c r="C647" s="76"/>
      <c r="D647" s="45"/>
      <c r="F647" s="45"/>
    </row>
    <row r="648" spans="3:6" ht="15.75" customHeight="1" x14ac:dyDescent="0.2">
      <c r="C648" s="76"/>
      <c r="D648" s="45"/>
      <c r="F648" s="45"/>
    </row>
    <row r="649" spans="3:6" ht="15.75" customHeight="1" x14ac:dyDescent="0.2">
      <c r="C649" s="76"/>
      <c r="D649" s="45"/>
      <c r="F649" s="45"/>
    </row>
    <row r="650" spans="3:6" ht="15.75" customHeight="1" x14ac:dyDescent="0.2">
      <c r="C650" s="76"/>
      <c r="D650" s="45"/>
      <c r="F650" s="45"/>
    </row>
    <row r="651" spans="3:6" ht="15.75" customHeight="1" x14ac:dyDescent="0.2">
      <c r="C651" s="76"/>
      <c r="D651" s="45"/>
      <c r="F651" s="45"/>
    </row>
    <row r="652" spans="3:6" ht="15.75" customHeight="1" x14ac:dyDescent="0.2">
      <c r="C652" s="76"/>
      <c r="D652" s="45"/>
      <c r="F652" s="45"/>
    </row>
    <row r="653" spans="3:6" ht="15.75" customHeight="1" x14ac:dyDescent="0.2">
      <c r="C653" s="76"/>
      <c r="D653" s="45"/>
      <c r="F653" s="45"/>
    </row>
    <row r="654" spans="3:6" ht="15.75" customHeight="1" x14ac:dyDescent="0.2">
      <c r="C654" s="76"/>
      <c r="D654" s="45"/>
      <c r="F654" s="45"/>
    </row>
    <row r="655" spans="3:6" ht="15.75" customHeight="1" x14ac:dyDescent="0.2">
      <c r="C655" s="76"/>
      <c r="D655" s="45"/>
      <c r="F655" s="45"/>
    </row>
    <row r="656" spans="3:6" ht="15.75" customHeight="1" x14ac:dyDescent="0.2">
      <c r="C656" s="76"/>
      <c r="D656" s="45"/>
      <c r="F656" s="45"/>
    </row>
    <row r="657" spans="3:6" ht="15.75" customHeight="1" x14ac:dyDescent="0.2">
      <c r="C657" s="76"/>
      <c r="D657" s="45"/>
      <c r="F657" s="45"/>
    </row>
    <row r="658" spans="3:6" ht="15.75" customHeight="1" x14ac:dyDescent="0.2">
      <c r="C658" s="76"/>
      <c r="D658" s="45"/>
      <c r="F658" s="45"/>
    </row>
    <row r="659" spans="3:6" ht="15.75" customHeight="1" x14ac:dyDescent="0.2">
      <c r="C659" s="76"/>
      <c r="D659" s="45"/>
      <c r="F659" s="45"/>
    </row>
    <row r="660" spans="3:6" ht="15.75" customHeight="1" x14ac:dyDescent="0.2">
      <c r="C660" s="76"/>
      <c r="D660" s="45"/>
      <c r="F660" s="45"/>
    </row>
    <row r="661" spans="3:6" ht="15.75" customHeight="1" x14ac:dyDescent="0.2">
      <c r="C661" s="76"/>
      <c r="D661" s="45"/>
      <c r="F661" s="45"/>
    </row>
    <row r="662" spans="3:6" ht="15.75" customHeight="1" x14ac:dyDescent="0.2">
      <c r="C662" s="76"/>
      <c r="D662" s="45"/>
      <c r="F662" s="45"/>
    </row>
    <row r="663" spans="3:6" ht="15.75" customHeight="1" x14ac:dyDescent="0.2">
      <c r="C663" s="76"/>
      <c r="D663" s="45"/>
      <c r="F663" s="45"/>
    </row>
    <row r="664" spans="3:6" ht="15.75" customHeight="1" x14ac:dyDescent="0.2">
      <c r="C664" s="76"/>
      <c r="D664" s="45"/>
      <c r="F664" s="45"/>
    </row>
    <row r="665" spans="3:6" ht="15.75" customHeight="1" x14ac:dyDescent="0.2">
      <c r="C665" s="76"/>
      <c r="D665" s="45"/>
      <c r="F665" s="45"/>
    </row>
    <row r="666" spans="3:6" ht="15.75" customHeight="1" x14ac:dyDescent="0.2">
      <c r="C666" s="76"/>
      <c r="D666" s="45"/>
      <c r="F666" s="45"/>
    </row>
    <row r="667" spans="3:6" ht="15.75" customHeight="1" x14ac:dyDescent="0.2">
      <c r="C667" s="76"/>
      <c r="D667" s="45"/>
      <c r="F667" s="45"/>
    </row>
    <row r="668" spans="3:6" ht="15.75" customHeight="1" x14ac:dyDescent="0.2">
      <c r="C668" s="76"/>
      <c r="D668" s="45"/>
      <c r="F668" s="45"/>
    </row>
    <row r="669" spans="3:6" ht="15.75" customHeight="1" x14ac:dyDescent="0.2">
      <c r="C669" s="76"/>
      <c r="D669" s="45"/>
      <c r="F669" s="45"/>
    </row>
    <row r="670" spans="3:6" ht="15.75" customHeight="1" x14ac:dyDescent="0.2">
      <c r="C670" s="76"/>
      <c r="D670" s="45"/>
      <c r="F670" s="45"/>
    </row>
    <row r="671" spans="3:6" ht="15.75" customHeight="1" x14ac:dyDescent="0.2">
      <c r="C671" s="76"/>
      <c r="D671" s="45"/>
      <c r="F671" s="45"/>
    </row>
    <row r="672" spans="3:6" ht="15.75" customHeight="1" x14ac:dyDescent="0.2">
      <c r="C672" s="76"/>
      <c r="D672" s="45"/>
      <c r="F672" s="45"/>
    </row>
    <row r="673" spans="3:6" ht="15.75" customHeight="1" x14ac:dyDescent="0.2">
      <c r="C673" s="76"/>
      <c r="D673" s="45"/>
      <c r="F673" s="45"/>
    </row>
    <row r="674" spans="3:6" ht="15.75" customHeight="1" x14ac:dyDescent="0.2">
      <c r="C674" s="76"/>
      <c r="D674" s="45"/>
      <c r="F674" s="45"/>
    </row>
    <row r="675" spans="3:6" ht="15.75" customHeight="1" x14ac:dyDescent="0.2">
      <c r="C675" s="76"/>
      <c r="D675" s="45"/>
      <c r="F675" s="45"/>
    </row>
    <row r="676" spans="3:6" ht="15.75" customHeight="1" x14ac:dyDescent="0.2">
      <c r="C676" s="76"/>
      <c r="D676" s="45"/>
      <c r="F676" s="45"/>
    </row>
    <row r="677" spans="3:6" ht="15.75" customHeight="1" x14ac:dyDescent="0.2">
      <c r="C677" s="76"/>
      <c r="D677" s="45"/>
      <c r="F677" s="45"/>
    </row>
    <row r="678" spans="3:6" ht="15.75" customHeight="1" x14ac:dyDescent="0.2">
      <c r="C678" s="76"/>
      <c r="D678" s="45"/>
      <c r="F678" s="45"/>
    </row>
    <row r="679" spans="3:6" ht="15.75" customHeight="1" x14ac:dyDescent="0.2">
      <c r="C679" s="76"/>
      <c r="D679" s="45"/>
      <c r="F679" s="45"/>
    </row>
    <row r="680" spans="3:6" ht="15.75" customHeight="1" x14ac:dyDescent="0.2">
      <c r="C680" s="76"/>
      <c r="D680" s="45"/>
      <c r="F680" s="45"/>
    </row>
    <row r="681" spans="3:6" ht="15.75" customHeight="1" x14ac:dyDescent="0.2">
      <c r="C681" s="76"/>
      <c r="D681" s="45"/>
      <c r="F681" s="45"/>
    </row>
    <row r="682" spans="3:6" ht="15.75" customHeight="1" x14ac:dyDescent="0.2">
      <c r="C682" s="76"/>
      <c r="D682" s="45"/>
      <c r="F682" s="45"/>
    </row>
    <row r="683" spans="3:6" ht="15.75" customHeight="1" x14ac:dyDescent="0.2">
      <c r="C683" s="76"/>
      <c r="D683" s="45"/>
      <c r="F683" s="45"/>
    </row>
    <row r="684" spans="3:6" ht="15.75" customHeight="1" x14ac:dyDescent="0.2">
      <c r="C684" s="76"/>
      <c r="D684" s="45"/>
      <c r="F684" s="45"/>
    </row>
    <row r="685" spans="3:6" ht="15.75" customHeight="1" x14ac:dyDescent="0.2">
      <c r="C685" s="76"/>
      <c r="D685" s="45"/>
      <c r="F685" s="45"/>
    </row>
    <row r="686" spans="3:6" ht="15.75" customHeight="1" x14ac:dyDescent="0.2">
      <c r="C686" s="76"/>
      <c r="D686" s="45"/>
      <c r="F686" s="45"/>
    </row>
    <row r="687" spans="3:6" ht="15.75" customHeight="1" x14ac:dyDescent="0.2">
      <c r="C687" s="76"/>
      <c r="D687" s="45"/>
      <c r="F687" s="45"/>
    </row>
    <row r="688" spans="3:6" ht="15.75" customHeight="1" x14ac:dyDescent="0.2">
      <c r="C688" s="76"/>
      <c r="D688" s="45"/>
      <c r="F688" s="45"/>
    </row>
    <row r="689" spans="3:6" ht="15.75" customHeight="1" x14ac:dyDescent="0.2">
      <c r="C689" s="76"/>
      <c r="D689" s="45"/>
      <c r="F689" s="45"/>
    </row>
    <row r="690" spans="3:6" ht="15.75" customHeight="1" x14ac:dyDescent="0.2">
      <c r="C690" s="76"/>
      <c r="D690" s="45"/>
      <c r="F690" s="45"/>
    </row>
    <row r="691" spans="3:6" ht="15.75" customHeight="1" x14ac:dyDescent="0.2">
      <c r="C691" s="76"/>
      <c r="D691" s="45"/>
      <c r="F691" s="45"/>
    </row>
    <row r="692" spans="3:6" ht="15.75" customHeight="1" x14ac:dyDescent="0.2">
      <c r="C692" s="76"/>
      <c r="D692" s="45"/>
      <c r="F692" s="45"/>
    </row>
    <row r="693" spans="3:6" ht="15.75" customHeight="1" x14ac:dyDescent="0.2">
      <c r="C693" s="76"/>
      <c r="D693" s="45"/>
      <c r="F693" s="45"/>
    </row>
    <row r="694" spans="3:6" ht="15.75" customHeight="1" x14ac:dyDescent="0.2">
      <c r="C694" s="76"/>
      <c r="D694" s="45"/>
      <c r="F694" s="45"/>
    </row>
    <row r="695" spans="3:6" ht="15.75" customHeight="1" x14ac:dyDescent="0.2">
      <c r="C695" s="76"/>
      <c r="D695" s="45"/>
      <c r="F695" s="45"/>
    </row>
    <row r="696" spans="3:6" ht="15.75" customHeight="1" x14ac:dyDescent="0.2">
      <c r="C696" s="76"/>
      <c r="D696" s="45"/>
      <c r="F696" s="45"/>
    </row>
    <row r="697" spans="3:6" ht="15.75" customHeight="1" x14ac:dyDescent="0.2">
      <c r="C697" s="76"/>
      <c r="D697" s="45"/>
      <c r="F697" s="45"/>
    </row>
    <row r="698" spans="3:6" ht="15.75" customHeight="1" x14ac:dyDescent="0.2">
      <c r="C698" s="76"/>
      <c r="D698" s="45"/>
      <c r="F698" s="45"/>
    </row>
    <row r="699" spans="3:6" ht="15.75" customHeight="1" x14ac:dyDescent="0.2">
      <c r="C699" s="76"/>
      <c r="D699" s="45"/>
      <c r="F699" s="45"/>
    </row>
    <row r="700" spans="3:6" ht="15.75" customHeight="1" x14ac:dyDescent="0.2">
      <c r="C700" s="76"/>
      <c r="D700" s="45"/>
      <c r="F700" s="45"/>
    </row>
    <row r="701" spans="3:6" ht="15.75" customHeight="1" x14ac:dyDescent="0.2">
      <c r="C701" s="76"/>
      <c r="D701" s="45"/>
      <c r="F701" s="45"/>
    </row>
    <row r="702" spans="3:6" ht="15.75" customHeight="1" x14ac:dyDescent="0.2">
      <c r="C702" s="76"/>
      <c r="D702" s="45"/>
      <c r="F702" s="45"/>
    </row>
    <row r="703" spans="3:6" ht="15.75" customHeight="1" x14ac:dyDescent="0.2">
      <c r="C703" s="76"/>
      <c r="D703" s="45"/>
      <c r="F703" s="45"/>
    </row>
    <row r="704" spans="3:6" ht="15.75" customHeight="1" x14ac:dyDescent="0.2">
      <c r="C704" s="76"/>
      <c r="D704" s="45"/>
      <c r="F704" s="45"/>
    </row>
    <row r="705" spans="3:6" ht="15.75" customHeight="1" x14ac:dyDescent="0.2">
      <c r="C705" s="76"/>
      <c r="D705" s="45"/>
      <c r="F705" s="45"/>
    </row>
    <row r="706" spans="3:6" ht="15.75" customHeight="1" x14ac:dyDescent="0.2">
      <c r="C706" s="76"/>
      <c r="D706" s="45"/>
      <c r="F706" s="45"/>
    </row>
    <row r="707" spans="3:6" ht="15.75" customHeight="1" x14ac:dyDescent="0.2">
      <c r="C707" s="76"/>
      <c r="D707" s="45"/>
      <c r="F707" s="45"/>
    </row>
    <row r="708" spans="3:6" ht="15.75" customHeight="1" x14ac:dyDescent="0.2">
      <c r="C708" s="76"/>
      <c r="D708" s="45"/>
      <c r="F708" s="45"/>
    </row>
    <row r="709" spans="3:6" ht="15.75" customHeight="1" x14ac:dyDescent="0.2">
      <c r="C709" s="76"/>
      <c r="D709" s="45"/>
      <c r="F709" s="45"/>
    </row>
    <row r="710" spans="3:6" ht="15.75" customHeight="1" x14ac:dyDescent="0.2">
      <c r="C710" s="76"/>
      <c r="D710" s="45"/>
      <c r="F710" s="45"/>
    </row>
    <row r="711" spans="3:6" ht="15.75" customHeight="1" x14ac:dyDescent="0.2">
      <c r="C711" s="76"/>
      <c r="D711" s="45"/>
      <c r="F711" s="45"/>
    </row>
    <row r="712" spans="3:6" ht="15.75" customHeight="1" x14ac:dyDescent="0.2">
      <c r="C712" s="76"/>
      <c r="D712" s="45"/>
      <c r="F712" s="45"/>
    </row>
    <row r="713" spans="3:6" ht="15.75" customHeight="1" x14ac:dyDescent="0.2">
      <c r="C713" s="76"/>
      <c r="D713" s="45"/>
      <c r="F713" s="45"/>
    </row>
    <row r="714" spans="3:6" ht="15.75" customHeight="1" x14ac:dyDescent="0.2">
      <c r="C714" s="76"/>
      <c r="D714" s="45"/>
      <c r="F714" s="45"/>
    </row>
    <row r="715" spans="3:6" ht="15.75" customHeight="1" x14ac:dyDescent="0.2">
      <c r="C715" s="76"/>
      <c r="D715" s="45"/>
      <c r="F715" s="45"/>
    </row>
    <row r="716" spans="3:6" ht="15.75" customHeight="1" x14ac:dyDescent="0.2">
      <c r="C716" s="76"/>
      <c r="D716" s="45"/>
      <c r="F716" s="45"/>
    </row>
    <row r="717" spans="3:6" ht="15.75" customHeight="1" x14ac:dyDescent="0.2">
      <c r="C717" s="76"/>
      <c r="D717" s="45"/>
      <c r="F717" s="45"/>
    </row>
    <row r="718" spans="3:6" ht="15.75" customHeight="1" x14ac:dyDescent="0.2">
      <c r="C718" s="76"/>
      <c r="D718" s="45"/>
      <c r="F718" s="45"/>
    </row>
    <row r="719" spans="3:6" ht="15.75" customHeight="1" x14ac:dyDescent="0.2">
      <c r="C719" s="76"/>
      <c r="D719" s="45"/>
      <c r="F719" s="45"/>
    </row>
    <row r="720" spans="3:6" ht="15.75" customHeight="1" x14ac:dyDescent="0.2">
      <c r="C720" s="76"/>
      <c r="D720" s="45"/>
      <c r="F720" s="45"/>
    </row>
    <row r="721" spans="3:6" ht="15.75" customHeight="1" x14ac:dyDescent="0.2">
      <c r="C721" s="76"/>
      <c r="D721" s="45"/>
      <c r="F721" s="45"/>
    </row>
    <row r="722" spans="3:6" ht="15.75" customHeight="1" x14ac:dyDescent="0.2">
      <c r="C722" s="76"/>
      <c r="D722" s="45"/>
      <c r="F722" s="45"/>
    </row>
    <row r="723" spans="3:6" ht="15.75" customHeight="1" x14ac:dyDescent="0.2">
      <c r="C723" s="76"/>
      <c r="D723" s="45"/>
      <c r="F723" s="45"/>
    </row>
    <row r="724" spans="3:6" ht="15.75" customHeight="1" x14ac:dyDescent="0.2">
      <c r="C724" s="76"/>
      <c r="D724" s="45"/>
      <c r="F724" s="45"/>
    </row>
    <row r="725" spans="3:6" ht="15.75" customHeight="1" x14ac:dyDescent="0.2">
      <c r="C725" s="76"/>
      <c r="D725" s="45"/>
      <c r="F725" s="45"/>
    </row>
    <row r="726" spans="3:6" ht="15.75" customHeight="1" x14ac:dyDescent="0.2">
      <c r="C726" s="76"/>
      <c r="D726" s="45"/>
      <c r="F726" s="45"/>
    </row>
    <row r="727" spans="3:6" ht="15.75" customHeight="1" x14ac:dyDescent="0.2">
      <c r="C727" s="76"/>
      <c r="D727" s="45"/>
      <c r="F727" s="45"/>
    </row>
    <row r="728" spans="3:6" ht="15.75" customHeight="1" x14ac:dyDescent="0.2">
      <c r="C728" s="76"/>
      <c r="D728" s="45"/>
      <c r="F728" s="45"/>
    </row>
    <row r="729" spans="3:6" ht="15.75" customHeight="1" x14ac:dyDescent="0.2">
      <c r="C729" s="76"/>
      <c r="D729" s="45"/>
      <c r="F729" s="45"/>
    </row>
    <row r="730" spans="3:6" ht="15.75" customHeight="1" x14ac:dyDescent="0.2">
      <c r="C730" s="76"/>
      <c r="D730" s="45"/>
      <c r="F730" s="45"/>
    </row>
    <row r="731" spans="3:6" ht="15.75" customHeight="1" x14ac:dyDescent="0.2">
      <c r="C731" s="76"/>
      <c r="D731" s="45"/>
      <c r="F731" s="45"/>
    </row>
    <row r="732" spans="3:6" ht="15.75" customHeight="1" x14ac:dyDescent="0.2">
      <c r="C732" s="76"/>
      <c r="D732" s="45"/>
      <c r="F732" s="45"/>
    </row>
    <row r="733" spans="3:6" ht="15.75" customHeight="1" x14ac:dyDescent="0.2">
      <c r="C733" s="76"/>
      <c r="D733" s="45"/>
      <c r="F733" s="45"/>
    </row>
    <row r="734" spans="3:6" ht="15.75" customHeight="1" x14ac:dyDescent="0.2">
      <c r="C734" s="76"/>
      <c r="D734" s="45"/>
      <c r="F734" s="45"/>
    </row>
    <row r="735" spans="3:6" ht="15.75" customHeight="1" x14ac:dyDescent="0.2">
      <c r="C735" s="76"/>
      <c r="D735" s="45"/>
      <c r="F735" s="45"/>
    </row>
    <row r="736" spans="3:6" ht="15.75" customHeight="1" x14ac:dyDescent="0.2">
      <c r="C736" s="76"/>
      <c r="D736" s="45"/>
      <c r="F736" s="45"/>
    </row>
    <row r="737" spans="3:6" ht="15.75" customHeight="1" x14ac:dyDescent="0.2">
      <c r="C737" s="76"/>
      <c r="D737" s="45"/>
      <c r="F737" s="45"/>
    </row>
    <row r="738" spans="3:6" ht="15.75" customHeight="1" x14ac:dyDescent="0.2">
      <c r="C738" s="76"/>
      <c r="D738" s="45"/>
      <c r="F738" s="45"/>
    </row>
    <row r="739" spans="3:6" ht="15.75" customHeight="1" x14ac:dyDescent="0.2">
      <c r="C739" s="76"/>
      <c r="D739" s="45"/>
      <c r="F739" s="45"/>
    </row>
    <row r="740" spans="3:6" ht="15.75" customHeight="1" x14ac:dyDescent="0.2">
      <c r="C740" s="76"/>
      <c r="D740" s="45"/>
      <c r="F740" s="45"/>
    </row>
    <row r="741" spans="3:6" ht="15.75" customHeight="1" x14ac:dyDescent="0.2">
      <c r="C741" s="76"/>
      <c r="D741" s="45"/>
      <c r="F741" s="45"/>
    </row>
    <row r="742" spans="3:6" ht="15.75" customHeight="1" x14ac:dyDescent="0.2">
      <c r="C742" s="76"/>
      <c r="D742" s="45"/>
      <c r="F742" s="45"/>
    </row>
    <row r="743" spans="3:6" ht="15.75" customHeight="1" x14ac:dyDescent="0.2">
      <c r="C743" s="76"/>
      <c r="D743" s="45"/>
      <c r="F743" s="45"/>
    </row>
    <row r="744" spans="3:6" ht="15.75" customHeight="1" x14ac:dyDescent="0.2">
      <c r="C744" s="76"/>
      <c r="D744" s="45"/>
      <c r="F744" s="45"/>
    </row>
    <row r="745" spans="3:6" ht="15.75" customHeight="1" x14ac:dyDescent="0.2">
      <c r="C745" s="76"/>
      <c r="D745" s="45"/>
      <c r="F745" s="45"/>
    </row>
    <row r="746" spans="3:6" ht="15.75" customHeight="1" x14ac:dyDescent="0.2">
      <c r="C746" s="76"/>
      <c r="D746" s="45"/>
      <c r="F746" s="45"/>
    </row>
    <row r="747" spans="3:6" ht="15.75" customHeight="1" x14ac:dyDescent="0.2">
      <c r="C747" s="76"/>
      <c r="D747" s="45"/>
      <c r="F747" s="45"/>
    </row>
    <row r="748" spans="3:6" ht="15.75" customHeight="1" x14ac:dyDescent="0.2">
      <c r="C748" s="76"/>
      <c r="D748" s="45"/>
      <c r="F748" s="45"/>
    </row>
    <row r="749" spans="3:6" ht="15.75" customHeight="1" x14ac:dyDescent="0.2">
      <c r="C749" s="76"/>
      <c r="D749" s="45"/>
      <c r="F749" s="45"/>
    </row>
    <row r="750" spans="3:6" ht="15.75" customHeight="1" x14ac:dyDescent="0.2">
      <c r="C750" s="76"/>
      <c r="D750" s="45"/>
      <c r="F750" s="45"/>
    </row>
    <row r="751" spans="3:6" ht="15.75" customHeight="1" x14ac:dyDescent="0.2">
      <c r="C751" s="76"/>
      <c r="D751" s="45"/>
      <c r="F751" s="45"/>
    </row>
    <row r="752" spans="3:6" ht="15.75" customHeight="1" x14ac:dyDescent="0.2">
      <c r="C752" s="76"/>
      <c r="D752" s="45"/>
      <c r="F752" s="45"/>
    </row>
    <row r="753" spans="3:6" ht="15.75" customHeight="1" x14ac:dyDescent="0.2">
      <c r="C753" s="76"/>
      <c r="D753" s="45"/>
      <c r="F753" s="45"/>
    </row>
    <row r="754" spans="3:6" ht="15.75" customHeight="1" x14ac:dyDescent="0.2">
      <c r="C754" s="76"/>
      <c r="D754" s="45"/>
      <c r="F754" s="45"/>
    </row>
    <row r="755" spans="3:6" ht="15.75" customHeight="1" x14ac:dyDescent="0.2">
      <c r="C755" s="76"/>
      <c r="D755" s="45"/>
      <c r="F755" s="45"/>
    </row>
    <row r="756" spans="3:6" ht="15.75" customHeight="1" x14ac:dyDescent="0.2">
      <c r="C756" s="76"/>
      <c r="D756" s="45"/>
      <c r="F756" s="45"/>
    </row>
    <row r="757" spans="3:6" ht="15.75" customHeight="1" x14ac:dyDescent="0.2">
      <c r="C757" s="76"/>
      <c r="D757" s="45"/>
      <c r="F757" s="45"/>
    </row>
    <row r="758" spans="3:6" ht="15.75" customHeight="1" x14ac:dyDescent="0.2">
      <c r="C758" s="76"/>
      <c r="D758" s="45"/>
      <c r="F758" s="45"/>
    </row>
    <row r="759" spans="3:6" ht="15.75" customHeight="1" x14ac:dyDescent="0.2">
      <c r="C759" s="76"/>
      <c r="D759" s="45"/>
      <c r="F759" s="45"/>
    </row>
    <row r="760" spans="3:6" ht="15.75" customHeight="1" x14ac:dyDescent="0.2">
      <c r="C760" s="76"/>
      <c r="D760" s="45"/>
      <c r="F760" s="45"/>
    </row>
    <row r="761" spans="3:6" ht="15.75" customHeight="1" x14ac:dyDescent="0.2">
      <c r="C761" s="76"/>
      <c r="D761" s="45"/>
      <c r="F761" s="45"/>
    </row>
    <row r="762" spans="3:6" ht="15.75" customHeight="1" x14ac:dyDescent="0.2">
      <c r="C762" s="76"/>
      <c r="D762" s="45"/>
      <c r="F762" s="45"/>
    </row>
    <row r="763" spans="3:6" ht="15.75" customHeight="1" x14ac:dyDescent="0.2">
      <c r="C763" s="76"/>
      <c r="D763" s="45"/>
      <c r="F763" s="45"/>
    </row>
    <row r="764" spans="3:6" ht="15.75" customHeight="1" x14ac:dyDescent="0.2">
      <c r="C764" s="76"/>
      <c r="D764" s="45"/>
      <c r="F764" s="45"/>
    </row>
    <row r="765" spans="3:6" ht="15.75" customHeight="1" x14ac:dyDescent="0.2">
      <c r="C765" s="76"/>
      <c r="D765" s="45"/>
      <c r="F765" s="45"/>
    </row>
    <row r="766" spans="3:6" ht="15.75" customHeight="1" x14ac:dyDescent="0.2">
      <c r="C766" s="76"/>
      <c r="D766" s="45"/>
      <c r="F766" s="45"/>
    </row>
    <row r="767" spans="3:6" ht="15.75" customHeight="1" x14ac:dyDescent="0.2">
      <c r="C767" s="76"/>
      <c r="D767" s="45"/>
      <c r="F767" s="45"/>
    </row>
    <row r="768" spans="3:6" ht="15.75" customHeight="1" x14ac:dyDescent="0.2">
      <c r="C768" s="76"/>
      <c r="D768" s="45"/>
      <c r="F768" s="45"/>
    </row>
    <row r="769" spans="3:6" ht="15.75" customHeight="1" x14ac:dyDescent="0.2">
      <c r="C769" s="76"/>
      <c r="D769" s="45"/>
      <c r="F769" s="45"/>
    </row>
    <row r="770" spans="3:6" ht="15.75" customHeight="1" x14ac:dyDescent="0.2">
      <c r="C770" s="76"/>
      <c r="D770" s="45"/>
      <c r="F770" s="45"/>
    </row>
    <row r="771" spans="3:6" ht="15.75" customHeight="1" x14ac:dyDescent="0.2">
      <c r="C771" s="76"/>
      <c r="D771" s="45"/>
      <c r="F771" s="45"/>
    </row>
    <row r="772" spans="3:6" ht="15.75" customHeight="1" x14ac:dyDescent="0.2">
      <c r="C772" s="76"/>
      <c r="D772" s="45"/>
      <c r="F772" s="45"/>
    </row>
    <row r="773" spans="3:6" ht="15.75" customHeight="1" x14ac:dyDescent="0.2">
      <c r="C773" s="76"/>
      <c r="D773" s="45"/>
      <c r="F773" s="45"/>
    </row>
    <row r="774" spans="3:6" ht="15.75" customHeight="1" x14ac:dyDescent="0.2">
      <c r="C774" s="76"/>
      <c r="D774" s="45"/>
      <c r="F774" s="45"/>
    </row>
    <row r="775" spans="3:6" ht="15.75" customHeight="1" x14ac:dyDescent="0.2">
      <c r="C775" s="76"/>
      <c r="D775" s="45"/>
      <c r="F775" s="45"/>
    </row>
    <row r="776" spans="3:6" ht="15.75" customHeight="1" x14ac:dyDescent="0.2">
      <c r="C776" s="76"/>
      <c r="D776" s="45"/>
      <c r="F776" s="45"/>
    </row>
    <row r="777" spans="3:6" ht="15.75" customHeight="1" x14ac:dyDescent="0.2">
      <c r="C777" s="76"/>
      <c r="D777" s="45"/>
      <c r="F777" s="45"/>
    </row>
    <row r="778" spans="3:6" ht="15.75" customHeight="1" x14ac:dyDescent="0.2">
      <c r="C778" s="76"/>
      <c r="D778" s="45"/>
      <c r="F778" s="45"/>
    </row>
    <row r="779" spans="3:6" ht="15.75" customHeight="1" x14ac:dyDescent="0.2">
      <c r="C779" s="76"/>
      <c r="D779" s="45"/>
      <c r="F779" s="45"/>
    </row>
    <row r="780" spans="3:6" ht="15.75" customHeight="1" x14ac:dyDescent="0.2">
      <c r="C780" s="76"/>
      <c r="D780" s="45"/>
      <c r="F780" s="45"/>
    </row>
    <row r="781" spans="3:6" ht="15.75" customHeight="1" x14ac:dyDescent="0.2">
      <c r="C781" s="76"/>
      <c r="D781" s="45"/>
      <c r="F781" s="45"/>
    </row>
    <row r="782" spans="3:6" ht="15.75" customHeight="1" x14ac:dyDescent="0.2">
      <c r="C782" s="76"/>
      <c r="D782" s="45"/>
      <c r="F782" s="45"/>
    </row>
    <row r="783" spans="3:6" ht="15.75" customHeight="1" x14ac:dyDescent="0.2">
      <c r="C783" s="76"/>
      <c r="D783" s="45"/>
      <c r="F783" s="45"/>
    </row>
    <row r="784" spans="3:6" ht="15.75" customHeight="1" x14ac:dyDescent="0.2">
      <c r="C784" s="76"/>
      <c r="D784" s="45"/>
      <c r="F784" s="45"/>
    </row>
    <row r="785" spans="3:6" ht="15.75" customHeight="1" x14ac:dyDescent="0.2">
      <c r="C785" s="76"/>
      <c r="D785" s="45"/>
      <c r="F785" s="45"/>
    </row>
    <row r="786" spans="3:6" ht="15.75" customHeight="1" x14ac:dyDescent="0.2">
      <c r="C786" s="76"/>
      <c r="D786" s="45"/>
      <c r="F786" s="45"/>
    </row>
    <row r="787" spans="3:6" ht="15.75" customHeight="1" x14ac:dyDescent="0.2">
      <c r="C787" s="76"/>
      <c r="D787" s="45"/>
      <c r="F787" s="45"/>
    </row>
    <row r="788" spans="3:6" ht="15.75" customHeight="1" x14ac:dyDescent="0.2">
      <c r="C788" s="76"/>
      <c r="D788" s="45"/>
      <c r="F788" s="45"/>
    </row>
    <row r="789" spans="3:6" ht="15.75" customHeight="1" x14ac:dyDescent="0.2">
      <c r="C789" s="76"/>
      <c r="D789" s="45"/>
      <c r="F789" s="45"/>
    </row>
    <row r="790" spans="3:6" ht="15.75" customHeight="1" x14ac:dyDescent="0.2">
      <c r="C790" s="76"/>
      <c r="D790" s="45"/>
      <c r="F790" s="45"/>
    </row>
    <row r="791" spans="3:6" ht="15.75" customHeight="1" x14ac:dyDescent="0.2">
      <c r="C791" s="76"/>
      <c r="D791" s="45"/>
      <c r="F791" s="45"/>
    </row>
    <row r="792" spans="3:6" ht="15.75" customHeight="1" x14ac:dyDescent="0.2">
      <c r="C792" s="76"/>
      <c r="D792" s="45"/>
      <c r="F792" s="45"/>
    </row>
    <row r="793" spans="3:6" ht="15.75" customHeight="1" x14ac:dyDescent="0.2">
      <c r="C793" s="76"/>
      <c r="D793" s="45"/>
      <c r="F793" s="45"/>
    </row>
    <row r="794" spans="3:6" ht="15.75" customHeight="1" x14ac:dyDescent="0.2">
      <c r="C794" s="76"/>
      <c r="D794" s="45"/>
      <c r="F794" s="45"/>
    </row>
    <row r="795" spans="3:6" ht="15.75" customHeight="1" x14ac:dyDescent="0.2">
      <c r="C795" s="76"/>
      <c r="D795" s="45"/>
      <c r="F795" s="45"/>
    </row>
    <row r="796" spans="3:6" ht="15.75" customHeight="1" x14ac:dyDescent="0.2">
      <c r="C796" s="76"/>
      <c r="D796" s="45"/>
      <c r="F796" s="45"/>
    </row>
    <row r="797" spans="3:6" ht="15.75" customHeight="1" x14ac:dyDescent="0.2">
      <c r="C797" s="76"/>
      <c r="D797" s="45"/>
      <c r="F797" s="45"/>
    </row>
    <row r="798" spans="3:6" ht="15.75" customHeight="1" x14ac:dyDescent="0.2">
      <c r="C798" s="76"/>
      <c r="D798" s="45"/>
      <c r="F798" s="45"/>
    </row>
    <row r="799" spans="3:6" ht="15.75" customHeight="1" x14ac:dyDescent="0.2">
      <c r="C799" s="76"/>
      <c r="D799" s="45"/>
      <c r="F799" s="45"/>
    </row>
    <row r="800" spans="3:6" ht="15.75" customHeight="1" x14ac:dyDescent="0.2">
      <c r="C800" s="76"/>
      <c r="D800" s="45"/>
      <c r="F800" s="45"/>
    </row>
    <row r="801" spans="3:6" ht="15.75" customHeight="1" x14ac:dyDescent="0.2">
      <c r="C801" s="76"/>
      <c r="D801" s="45"/>
      <c r="F801" s="45"/>
    </row>
    <row r="802" spans="3:6" ht="15.75" customHeight="1" x14ac:dyDescent="0.2">
      <c r="C802" s="76"/>
      <c r="D802" s="45"/>
      <c r="F802" s="45"/>
    </row>
    <row r="803" spans="3:6" ht="15.75" customHeight="1" x14ac:dyDescent="0.2">
      <c r="C803" s="76"/>
      <c r="D803" s="45"/>
      <c r="F803" s="45"/>
    </row>
    <row r="804" spans="3:6" ht="15.75" customHeight="1" x14ac:dyDescent="0.2">
      <c r="C804" s="76"/>
      <c r="D804" s="45"/>
      <c r="F804" s="45"/>
    </row>
    <row r="805" spans="3:6" ht="15.75" customHeight="1" x14ac:dyDescent="0.2">
      <c r="C805" s="76"/>
      <c r="D805" s="45"/>
      <c r="F805" s="45"/>
    </row>
    <row r="806" spans="3:6" ht="15.75" customHeight="1" x14ac:dyDescent="0.2">
      <c r="C806" s="76"/>
      <c r="D806" s="45"/>
      <c r="F806" s="45"/>
    </row>
    <row r="807" spans="3:6" ht="15.75" customHeight="1" x14ac:dyDescent="0.2">
      <c r="C807" s="76"/>
      <c r="D807" s="45"/>
      <c r="F807" s="45"/>
    </row>
    <row r="808" spans="3:6" ht="15.75" customHeight="1" x14ac:dyDescent="0.2">
      <c r="C808" s="76"/>
      <c r="D808" s="45"/>
      <c r="F808" s="45"/>
    </row>
    <row r="809" spans="3:6" ht="15.75" customHeight="1" x14ac:dyDescent="0.2">
      <c r="C809" s="76"/>
      <c r="D809" s="45"/>
      <c r="F809" s="45"/>
    </row>
    <row r="810" spans="3:6" ht="15.75" customHeight="1" x14ac:dyDescent="0.2">
      <c r="C810" s="76"/>
      <c r="D810" s="45"/>
      <c r="F810" s="45"/>
    </row>
    <row r="811" spans="3:6" ht="15.75" customHeight="1" x14ac:dyDescent="0.2">
      <c r="C811" s="76"/>
      <c r="D811" s="45"/>
      <c r="F811" s="45"/>
    </row>
    <row r="812" spans="3:6" ht="15.75" customHeight="1" x14ac:dyDescent="0.2">
      <c r="C812" s="76"/>
      <c r="D812" s="45"/>
      <c r="F812" s="45"/>
    </row>
    <row r="813" spans="3:6" ht="15.75" customHeight="1" x14ac:dyDescent="0.2">
      <c r="C813" s="76"/>
      <c r="D813" s="45"/>
      <c r="F813" s="45"/>
    </row>
    <row r="814" spans="3:6" ht="15.75" customHeight="1" x14ac:dyDescent="0.2">
      <c r="C814" s="76"/>
      <c r="D814" s="45"/>
      <c r="F814" s="45"/>
    </row>
    <row r="815" spans="3:6" ht="15.75" customHeight="1" x14ac:dyDescent="0.2">
      <c r="C815" s="76"/>
      <c r="D815" s="45"/>
      <c r="F815" s="45"/>
    </row>
    <row r="816" spans="3:6" ht="15.75" customHeight="1" x14ac:dyDescent="0.2">
      <c r="C816" s="76"/>
      <c r="D816" s="45"/>
      <c r="F816" s="45"/>
    </row>
    <row r="817" spans="3:6" ht="15.75" customHeight="1" x14ac:dyDescent="0.2">
      <c r="C817" s="76"/>
      <c r="D817" s="45"/>
      <c r="F817" s="45"/>
    </row>
    <row r="818" spans="3:6" ht="15.75" customHeight="1" x14ac:dyDescent="0.2">
      <c r="C818" s="76"/>
      <c r="D818" s="45"/>
      <c r="F818" s="45"/>
    </row>
    <row r="819" spans="3:6" ht="15.75" customHeight="1" x14ac:dyDescent="0.2">
      <c r="C819" s="76"/>
      <c r="D819" s="45"/>
      <c r="F819" s="45"/>
    </row>
    <row r="820" spans="3:6" ht="15.75" customHeight="1" x14ac:dyDescent="0.2">
      <c r="C820" s="76"/>
      <c r="D820" s="45"/>
      <c r="F820" s="45"/>
    </row>
    <row r="821" spans="3:6" ht="15.75" customHeight="1" x14ac:dyDescent="0.2">
      <c r="C821" s="76"/>
      <c r="D821" s="45"/>
      <c r="F821" s="45"/>
    </row>
    <row r="822" spans="3:6" ht="15.75" customHeight="1" x14ac:dyDescent="0.2">
      <c r="C822" s="76"/>
      <c r="D822" s="45"/>
      <c r="F822" s="45"/>
    </row>
    <row r="823" spans="3:6" ht="15.75" customHeight="1" x14ac:dyDescent="0.2">
      <c r="C823" s="76"/>
      <c r="D823" s="45"/>
      <c r="F823" s="45"/>
    </row>
    <row r="824" spans="3:6" ht="15.75" customHeight="1" x14ac:dyDescent="0.2">
      <c r="C824" s="76"/>
      <c r="D824" s="45"/>
      <c r="F824" s="45"/>
    </row>
    <row r="825" spans="3:6" ht="15.75" customHeight="1" x14ac:dyDescent="0.2">
      <c r="C825" s="76"/>
      <c r="D825" s="45"/>
      <c r="F825" s="45"/>
    </row>
    <row r="826" spans="3:6" ht="15.75" customHeight="1" x14ac:dyDescent="0.2">
      <c r="C826" s="76"/>
      <c r="D826" s="45"/>
      <c r="F826" s="45"/>
    </row>
    <row r="827" spans="3:6" ht="15.75" customHeight="1" x14ac:dyDescent="0.2">
      <c r="C827" s="76"/>
      <c r="D827" s="45"/>
      <c r="F827" s="45"/>
    </row>
    <row r="828" spans="3:6" ht="15.75" customHeight="1" x14ac:dyDescent="0.2">
      <c r="C828" s="76"/>
      <c r="D828" s="45"/>
      <c r="F828" s="45"/>
    </row>
    <row r="829" spans="3:6" ht="15.75" customHeight="1" x14ac:dyDescent="0.2">
      <c r="C829" s="76"/>
      <c r="D829" s="45"/>
      <c r="F829" s="45"/>
    </row>
    <row r="830" spans="3:6" ht="15.75" customHeight="1" x14ac:dyDescent="0.2">
      <c r="C830" s="76"/>
      <c r="D830" s="45"/>
      <c r="F830" s="45"/>
    </row>
    <row r="831" spans="3:6" ht="15.75" customHeight="1" x14ac:dyDescent="0.2">
      <c r="C831" s="76"/>
      <c r="D831" s="45"/>
      <c r="F831" s="45"/>
    </row>
    <row r="832" spans="3:6" ht="15.75" customHeight="1" x14ac:dyDescent="0.2">
      <c r="C832" s="76"/>
      <c r="D832" s="45"/>
      <c r="F832" s="45"/>
    </row>
    <row r="833" spans="3:6" ht="15.75" customHeight="1" x14ac:dyDescent="0.2">
      <c r="C833" s="76"/>
      <c r="D833" s="45"/>
      <c r="F833" s="45"/>
    </row>
    <row r="834" spans="3:6" ht="15.75" customHeight="1" x14ac:dyDescent="0.2">
      <c r="C834" s="76"/>
      <c r="D834" s="45"/>
      <c r="F834" s="45"/>
    </row>
    <row r="835" spans="3:6" ht="15.75" customHeight="1" x14ac:dyDescent="0.2">
      <c r="C835" s="76"/>
      <c r="D835" s="45"/>
      <c r="F835" s="45"/>
    </row>
    <row r="836" spans="3:6" ht="15.75" customHeight="1" x14ac:dyDescent="0.2">
      <c r="C836" s="76"/>
      <c r="D836" s="45"/>
      <c r="F836" s="45"/>
    </row>
    <row r="837" spans="3:6" ht="15.75" customHeight="1" x14ac:dyDescent="0.2">
      <c r="C837" s="76"/>
      <c r="D837" s="45"/>
      <c r="F837" s="45"/>
    </row>
    <row r="838" spans="3:6" ht="15.75" customHeight="1" x14ac:dyDescent="0.2">
      <c r="C838" s="76"/>
      <c r="D838" s="45"/>
      <c r="F838" s="45"/>
    </row>
    <row r="839" spans="3:6" ht="15.75" customHeight="1" x14ac:dyDescent="0.2">
      <c r="C839" s="76"/>
      <c r="D839" s="45"/>
      <c r="F839" s="45"/>
    </row>
    <row r="840" spans="3:6" ht="15.75" customHeight="1" x14ac:dyDescent="0.2">
      <c r="C840" s="76"/>
      <c r="D840" s="45"/>
      <c r="F840" s="45"/>
    </row>
    <row r="841" spans="3:6" ht="15.75" customHeight="1" x14ac:dyDescent="0.2">
      <c r="C841" s="76"/>
      <c r="D841" s="45"/>
      <c r="F841" s="45"/>
    </row>
    <row r="842" spans="3:6" ht="15.75" customHeight="1" x14ac:dyDescent="0.2">
      <c r="C842" s="76"/>
      <c r="D842" s="45"/>
      <c r="F842" s="45"/>
    </row>
    <row r="843" spans="3:6" ht="15.75" customHeight="1" x14ac:dyDescent="0.2">
      <c r="C843" s="76"/>
      <c r="D843" s="45"/>
      <c r="F843" s="45"/>
    </row>
    <row r="844" spans="3:6" ht="15.75" customHeight="1" x14ac:dyDescent="0.2">
      <c r="C844" s="76"/>
      <c r="D844" s="45"/>
      <c r="F844" s="45"/>
    </row>
    <row r="845" spans="3:6" ht="15.75" customHeight="1" x14ac:dyDescent="0.2">
      <c r="C845" s="76"/>
      <c r="D845" s="45"/>
      <c r="F845" s="45"/>
    </row>
    <row r="846" spans="3:6" ht="15.75" customHeight="1" x14ac:dyDescent="0.2">
      <c r="C846" s="76"/>
      <c r="D846" s="45"/>
      <c r="F846" s="45"/>
    </row>
    <row r="847" spans="3:6" ht="15.75" customHeight="1" x14ac:dyDescent="0.2">
      <c r="C847" s="76"/>
      <c r="D847" s="45"/>
      <c r="F847" s="45"/>
    </row>
    <row r="848" spans="3:6" ht="15.75" customHeight="1" x14ac:dyDescent="0.2">
      <c r="C848" s="76"/>
      <c r="D848" s="45"/>
      <c r="F848" s="45"/>
    </row>
    <row r="849" spans="3:6" ht="15.75" customHeight="1" x14ac:dyDescent="0.2">
      <c r="C849" s="76"/>
      <c r="D849" s="45"/>
      <c r="F849" s="45"/>
    </row>
    <row r="850" spans="3:6" ht="15.75" customHeight="1" x14ac:dyDescent="0.2">
      <c r="C850" s="76"/>
      <c r="D850" s="45"/>
      <c r="F850" s="45"/>
    </row>
    <row r="851" spans="3:6" ht="15.75" customHeight="1" x14ac:dyDescent="0.2">
      <c r="C851" s="76"/>
      <c r="D851" s="45"/>
      <c r="F851" s="45"/>
    </row>
    <row r="852" spans="3:6" ht="15.75" customHeight="1" x14ac:dyDescent="0.2">
      <c r="C852" s="76"/>
      <c r="D852" s="45"/>
      <c r="F852" s="45"/>
    </row>
    <row r="853" spans="3:6" ht="15.75" customHeight="1" x14ac:dyDescent="0.2">
      <c r="C853" s="76"/>
      <c r="D853" s="45"/>
      <c r="F853" s="45"/>
    </row>
    <row r="854" spans="3:6" ht="15.75" customHeight="1" x14ac:dyDescent="0.2">
      <c r="C854" s="76"/>
      <c r="D854" s="45"/>
      <c r="F854" s="45"/>
    </row>
    <row r="855" spans="3:6" ht="15.75" customHeight="1" x14ac:dyDescent="0.2">
      <c r="C855" s="76"/>
      <c r="D855" s="45"/>
      <c r="F855" s="45"/>
    </row>
    <row r="856" spans="3:6" ht="15.75" customHeight="1" x14ac:dyDescent="0.2">
      <c r="C856" s="76"/>
      <c r="D856" s="45"/>
      <c r="F856" s="45"/>
    </row>
    <row r="857" spans="3:6" ht="15.75" customHeight="1" x14ac:dyDescent="0.2">
      <c r="C857" s="76"/>
      <c r="D857" s="45"/>
      <c r="F857" s="45"/>
    </row>
    <row r="858" spans="3:6" ht="15.75" customHeight="1" x14ac:dyDescent="0.2">
      <c r="C858" s="76"/>
      <c r="D858" s="45"/>
      <c r="F858" s="45"/>
    </row>
    <row r="859" spans="3:6" ht="15.75" customHeight="1" x14ac:dyDescent="0.2">
      <c r="C859" s="76"/>
      <c r="D859" s="45"/>
      <c r="F859" s="45"/>
    </row>
    <row r="860" spans="3:6" ht="15.75" customHeight="1" x14ac:dyDescent="0.2">
      <c r="C860" s="76"/>
      <c r="D860" s="45"/>
      <c r="F860" s="45"/>
    </row>
    <row r="861" spans="3:6" ht="15.75" customHeight="1" x14ac:dyDescent="0.2">
      <c r="C861" s="76"/>
      <c r="D861" s="45"/>
      <c r="F861" s="45"/>
    </row>
    <row r="862" spans="3:6" ht="15.75" customHeight="1" x14ac:dyDescent="0.2">
      <c r="C862" s="76"/>
      <c r="D862" s="45"/>
      <c r="F862" s="45"/>
    </row>
    <row r="863" spans="3:6" ht="15.75" customHeight="1" x14ac:dyDescent="0.2">
      <c r="C863" s="76"/>
      <c r="D863" s="45"/>
      <c r="F863" s="45"/>
    </row>
    <row r="864" spans="3:6" ht="15.75" customHeight="1" x14ac:dyDescent="0.2">
      <c r="C864" s="76"/>
      <c r="D864" s="45"/>
      <c r="F864" s="45"/>
    </row>
    <row r="865" spans="3:6" ht="15.75" customHeight="1" x14ac:dyDescent="0.2">
      <c r="C865" s="76"/>
      <c r="D865" s="45"/>
      <c r="F865" s="45"/>
    </row>
    <row r="866" spans="3:6" ht="15.75" customHeight="1" x14ac:dyDescent="0.2">
      <c r="C866" s="76"/>
      <c r="D866" s="45"/>
      <c r="F866" s="45"/>
    </row>
    <row r="867" spans="3:6" ht="15.75" customHeight="1" x14ac:dyDescent="0.2">
      <c r="C867" s="76"/>
      <c r="D867" s="45"/>
      <c r="F867" s="45"/>
    </row>
    <row r="868" spans="3:6" ht="15.75" customHeight="1" x14ac:dyDescent="0.2">
      <c r="C868" s="76"/>
      <c r="D868" s="45"/>
      <c r="F868" s="45"/>
    </row>
    <row r="869" spans="3:6" ht="15.75" customHeight="1" x14ac:dyDescent="0.2">
      <c r="C869" s="76"/>
      <c r="D869" s="45"/>
      <c r="F869" s="45"/>
    </row>
    <row r="870" spans="3:6" ht="15.75" customHeight="1" x14ac:dyDescent="0.2">
      <c r="C870" s="76"/>
      <c r="D870" s="45"/>
      <c r="F870" s="45"/>
    </row>
    <row r="871" spans="3:6" ht="15.75" customHeight="1" x14ac:dyDescent="0.2">
      <c r="C871" s="76"/>
      <c r="D871" s="45"/>
      <c r="F871" s="45"/>
    </row>
    <row r="872" spans="3:6" ht="15.75" customHeight="1" x14ac:dyDescent="0.2">
      <c r="C872" s="76"/>
      <c r="D872" s="45"/>
      <c r="F872" s="45"/>
    </row>
    <row r="873" spans="3:6" ht="15.75" customHeight="1" x14ac:dyDescent="0.2">
      <c r="C873" s="76"/>
      <c r="D873" s="45"/>
      <c r="F873" s="45"/>
    </row>
    <row r="874" spans="3:6" ht="15.75" customHeight="1" x14ac:dyDescent="0.2">
      <c r="C874" s="76"/>
      <c r="D874" s="45"/>
      <c r="F874" s="45"/>
    </row>
    <row r="875" spans="3:6" ht="15.75" customHeight="1" x14ac:dyDescent="0.2">
      <c r="C875" s="76"/>
      <c r="D875" s="45"/>
      <c r="F875" s="45"/>
    </row>
    <row r="876" spans="3:6" ht="15.75" customHeight="1" x14ac:dyDescent="0.2">
      <c r="C876" s="76"/>
      <c r="D876" s="45"/>
      <c r="F876" s="45"/>
    </row>
    <row r="877" spans="3:6" ht="15.75" customHeight="1" x14ac:dyDescent="0.2">
      <c r="C877" s="76"/>
      <c r="D877" s="45"/>
      <c r="F877" s="45"/>
    </row>
    <row r="878" spans="3:6" ht="15.75" customHeight="1" x14ac:dyDescent="0.2">
      <c r="C878" s="76"/>
      <c r="D878" s="45"/>
      <c r="F878" s="45"/>
    </row>
    <row r="879" spans="3:6" ht="15.75" customHeight="1" x14ac:dyDescent="0.2">
      <c r="C879" s="76"/>
      <c r="D879" s="45"/>
      <c r="F879" s="45"/>
    </row>
    <row r="880" spans="3:6" ht="15.75" customHeight="1" x14ac:dyDescent="0.2">
      <c r="C880" s="76"/>
      <c r="D880" s="45"/>
      <c r="F880" s="45"/>
    </row>
    <row r="881" spans="3:6" ht="15.75" customHeight="1" x14ac:dyDescent="0.2">
      <c r="C881" s="76"/>
      <c r="D881" s="45"/>
      <c r="F881" s="45"/>
    </row>
    <row r="882" spans="3:6" ht="15.75" customHeight="1" x14ac:dyDescent="0.2">
      <c r="C882" s="76"/>
      <c r="D882" s="45"/>
      <c r="F882" s="45"/>
    </row>
    <row r="883" spans="3:6" ht="15.75" customHeight="1" x14ac:dyDescent="0.2">
      <c r="C883" s="76"/>
      <c r="D883" s="45"/>
      <c r="F883" s="45"/>
    </row>
    <row r="884" spans="3:6" ht="15.75" customHeight="1" x14ac:dyDescent="0.2">
      <c r="C884" s="76"/>
      <c r="D884" s="45"/>
      <c r="F884" s="45"/>
    </row>
    <row r="885" spans="3:6" ht="15.75" customHeight="1" x14ac:dyDescent="0.2">
      <c r="C885" s="76"/>
      <c r="D885" s="45"/>
      <c r="F885" s="45"/>
    </row>
    <row r="886" spans="3:6" ht="15.75" customHeight="1" x14ac:dyDescent="0.2">
      <c r="C886" s="76"/>
      <c r="D886" s="45"/>
      <c r="F886" s="45"/>
    </row>
    <row r="887" spans="3:6" ht="15.75" customHeight="1" x14ac:dyDescent="0.2">
      <c r="C887" s="76"/>
      <c r="D887" s="45"/>
      <c r="F887" s="45"/>
    </row>
    <row r="888" spans="3:6" ht="15.75" customHeight="1" x14ac:dyDescent="0.2">
      <c r="C888" s="76"/>
      <c r="D888" s="45"/>
      <c r="F888" s="45"/>
    </row>
    <row r="889" spans="3:6" ht="15.75" customHeight="1" x14ac:dyDescent="0.2">
      <c r="C889" s="76"/>
      <c r="D889" s="45"/>
      <c r="F889" s="45"/>
    </row>
    <row r="890" spans="3:6" ht="15.75" customHeight="1" x14ac:dyDescent="0.2">
      <c r="C890" s="76"/>
      <c r="D890" s="45"/>
      <c r="F890" s="45"/>
    </row>
    <row r="891" spans="3:6" ht="15.75" customHeight="1" x14ac:dyDescent="0.2">
      <c r="C891" s="76"/>
      <c r="D891" s="45"/>
      <c r="F891" s="45"/>
    </row>
    <row r="892" spans="3:6" ht="15.75" customHeight="1" x14ac:dyDescent="0.2">
      <c r="C892" s="76"/>
      <c r="D892" s="45"/>
      <c r="F892" s="45"/>
    </row>
    <row r="893" spans="3:6" ht="15.75" customHeight="1" x14ac:dyDescent="0.2">
      <c r="C893" s="76"/>
      <c r="D893" s="45"/>
      <c r="F893" s="45"/>
    </row>
    <row r="894" spans="3:6" ht="15.75" customHeight="1" x14ac:dyDescent="0.2">
      <c r="C894" s="76"/>
      <c r="D894" s="45"/>
      <c r="F894" s="45"/>
    </row>
    <row r="895" spans="3:6" ht="15.75" customHeight="1" x14ac:dyDescent="0.2">
      <c r="C895" s="76"/>
      <c r="D895" s="45"/>
      <c r="F895" s="45"/>
    </row>
    <row r="896" spans="3:6" ht="15.75" customHeight="1" x14ac:dyDescent="0.2">
      <c r="C896" s="76"/>
      <c r="D896" s="45"/>
      <c r="F896" s="45"/>
    </row>
    <row r="897" spans="3:6" ht="15.75" customHeight="1" x14ac:dyDescent="0.2">
      <c r="C897" s="76"/>
      <c r="D897" s="45"/>
      <c r="F897" s="45"/>
    </row>
    <row r="898" spans="3:6" ht="15.75" customHeight="1" x14ac:dyDescent="0.2">
      <c r="C898" s="76"/>
      <c r="D898" s="45"/>
      <c r="F898" s="45"/>
    </row>
    <row r="899" spans="3:6" ht="15.75" customHeight="1" x14ac:dyDescent="0.2">
      <c r="C899" s="76"/>
      <c r="D899" s="45"/>
      <c r="F899" s="45"/>
    </row>
    <row r="900" spans="3:6" ht="15.75" customHeight="1" x14ac:dyDescent="0.2">
      <c r="C900" s="76"/>
      <c r="D900" s="45"/>
      <c r="F900" s="45"/>
    </row>
    <row r="901" spans="3:6" ht="15.75" customHeight="1" x14ac:dyDescent="0.2">
      <c r="C901" s="76"/>
      <c r="D901" s="45"/>
      <c r="F901" s="45"/>
    </row>
    <row r="902" spans="3:6" ht="15.75" customHeight="1" x14ac:dyDescent="0.2">
      <c r="C902" s="76"/>
      <c r="D902" s="45"/>
      <c r="F902" s="45"/>
    </row>
    <row r="903" spans="3:6" ht="15.75" customHeight="1" x14ac:dyDescent="0.2">
      <c r="C903" s="76"/>
      <c r="D903" s="45"/>
      <c r="F903" s="45"/>
    </row>
    <row r="904" spans="3:6" ht="15.75" customHeight="1" x14ac:dyDescent="0.2">
      <c r="C904" s="76"/>
      <c r="D904" s="45"/>
      <c r="F904" s="45"/>
    </row>
    <row r="905" spans="3:6" ht="15.75" customHeight="1" x14ac:dyDescent="0.2">
      <c r="C905" s="76"/>
      <c r="D905" s="45"/>
      <c r="F905" s="45"/>
    </row>
    <row r="906" spans="3:6" ht="15.75" customHeight="1" x14ac:dyDescent="0.2">
      <c r="C906" s="76"/>
      <c r="D906" s="45"/>
      <c r="F906" s="45"/>
    </row>
    <row r="907" spans="3:6" ht="15.75" customHeight="1" x14ac:dyDescent="0.2">
      <c r="C907" s="76"/>
      <c r="D907" s="45"/>
      <c r="F907" s="45"/>
    </row>
    <row r="908" spans="3:6" ht="15.75" customHeight="1" x14ac:dyDescent="0.2">
      <c r="C908" s="76"/>
      <c r="D908" s="45"/>
      <c r="F908" s="45"/>
    </row>
    <row r="909" spans="3:6" ht="15.75" customHeight="1" x14ac:dyDescent="0.2">
      <c r="C909" s="76"/>
      <c r="D909" s="45"/>
      <c r="F909" s="45"/>
    </row>
    <row r="910" spans="3:6" ht="15.75" customHeight="1" x14ac:dyDescent="0.2">
      <c r="C910" s="76"/>
      <c r="D910" s="45"/>
      <c r="F910" s="45"/>
    </row>
    <row r="911" spans="3:6" ht="15.75" customHeight="1" x14ac:dyDescent="0.2">
      <c r="C911" s="76"/>
      <c r="D911" s="45"/>
      <c r="F911" s="45"/>
    </row>
    <row r="912" spans="3:6" ht="15.75" customHeight="1" x14ac:dyDescent="0.2">
      <c r="C912" s="76"/>
      <c r="D912" s="45"/>
      <c r="F912" s="45"/>
    </row>
    <row r="913" spans="3:6" ht="15.75" customHeight="1" x14ac:dyDescent="0.2">
      <c r="C913" s="76"/>
      <c r="D913" s="45"/>
      <c r="F913" s="45"/>
    </row>
    <row r="914" spans="3:6" ht="15.75" customHeight="1" x14ac:dyDescent="0.2">
      <c r="C914" s="76"/>
      <c r="D914" s="45"/>
      <c r="F914" s="45"/>
    </row>
    <row r="915" spans="3:6" ht="15.75" customHeight="1" x14ac:dyDescent="0.2">
      <c r="C915" s="76"/>
      <c r="D915" s="45"/>
      <c r="F915" s="45"/>
    </row>
    <row r="916" spans="3:6" ht="15.75" customHeight="1" x14ac:dyDescent="0.2">
      <c r="C916" s="76"/>
      <c r="D916" s="45"/>
      <c r="F916" s="45"/>
    </row>
    <row r="917" spans="3:6" ht="15.75" customHeight="1" x14ac:dyDescent="0.2">
      <c r="C917" s="76"/>
      <c r="D917" s="45"/>
      <c r="F917" s="45"/>
    </row>
    <row r="918" spans="3:6" ht="15.75" customHeight="1" x14ac:dyDescent="0.2">
      <c r="C918" s="76"/>
      <c r="D918" s="45"/>
      <c r="F918" s="45"/>
    </row>
    <row r="919" spans="3:6" ht="15.75" customHeight="1" x14ac:dyDescent="0.2">
      <c r="C919" s="76"/>
      <c r="D919" s="45"/>
      <c r="F919" s="45"/>
    </row>
    <row r="920" spans="3:6" ht="15.75" customHeight="1" x14ac:dyDescent="0.2">
      <c r="C920" s="76"/>
      <c r="D920" s="45"/>
      <c r="F920" s="45"/>
    </row>
    <row r="921" spans="3:6" ht="15.75" customHeight="1" x14ac:dyDescent="0.2">
      <c r="C921" s="76"/>
      <c r="D921" s="45"/>
      <c r="F921" s="45"/>
    </row>
    <row r="922" spans="3:6" ht="15.75" customHeight="1" x14ac:dyDescent="0.2">
      <c r="C922" s="76"/>
      <c r="D922" s="45"/>
      <c r="F922" s="45"/>
    </row>
    <row r="923" spans="3:6" ht="15.75" customHeight="1" x14ac:dyDescent="0.2">
      <c r="C923" s="76"/>
      <c r="D923" s="45"/>
      <c r="F923" s="45"/>
    </row>
    <row r="924" spans="3:6" ht="15.75" customHeight="1" x14ac:dyDescent="0.2">
      <c r="C924" s="76"/>
      <c r="D924" s="45"/>
      <c r="F924" s="45"/>
    </row>
    <row r="925" spans="3:6" ht="15.75" customHeight="1" x14ac:dyDescent="0.2">
      <c r="C925" s="76"/>
      <c r="D925" s="45"/>
      <c r="F925" s="45"/>
    </row>
    <row r="926" spans="3:6" ht="15.75" customHeight="1" x14ac:dyDescent="0.2">
      <c r="C926" s="76"/>
      <c r="D926" s="45"/>
      <c r="F926" s="45"/>
    </row>
    <row r="927" spans="3:6" ht="15.75" customHeight="1" x14ac:dyDescent="0.2">
      <c r="C927" s="76"/>
      <c r="D927" s="45"/>
      <c r="F927" s="45"/>
    </row>
    <row r="928" spans="3:6" ht="15.75" customHeight="1" x14ac:dyDescent="0.2">
      <c r="C928" s="76"/>
      <c r="D928" s="45"/>
      <c r="F928" s="45"/>
    </row>
    <row r="929" spans="3:6" ht="15.75" customHeight="1" x14ac:dyDescent="0.2">
      <c r="C929" s="76"/>
      <c r="D929" s="45"/>
      <c r="F929" s="45"/>
    </row>
    <row r="930" spans="3:6" ht="15.75" customHeight="1" x14ac:dyDescent="0.2">
      <c r="C930" s="76"/>
      <c r="D930" s="45"/>
      <c r="F930" s="45"/>
    </row>
    <row r="931" spans="3:6" ht="15.75" customHeight="1" x14ac:dyDescent="0.2">
      <c r="C931" s="76"/>
      <c r="D931" s="45"/>
      <c r="F931" s="45"/>
    </row>
    <row r="932" spans="3:6" ht="15.75" customHeight="1" x14ac:dyDescent="0.2">
      <c r="C932" s="76"/>
      <c r="D932" s="45"/>
      <c r="F932" s="45"/>
    </row>
    <row r="933" spans="3:6" ht="15.75" customHeight="1" x14ac:dyDescent="0.2">
      <c r="C933" s="76"/>
      <c r="D933" s="45"/>
      <c r="F933" s="45"/>
    </row>
    <row r="934" spans="3:6" ht="15.75" customHeight="1" x14ac:dyDescent="0.2">
      <c r="C934" s="76"/>
      <c r="D934" s="45"/>
      <c r="F934" s="45"/>
    </row>
    <row r="935" spans="3:6" ht="15.75" customHeight="1" x14ac:dyDescent="0.2">
      <c r="C935" s="76"/>
      <c r="D935" s="45"/>
      <c r="F935" s="45"/>
    </row>
    <row r="936" spans="3:6" ht="15.75" customHeight="1" x14ac:dyDescent="0.2">
      <c r="C936" s="76"/>
      <c r="D936" s="45"/>
      <c r="F936" s="45"/>
    </row>
    <row r="937" spans="3:6" ht="15.75" customHeight="1" x14ac:dyDescent="0.2">
      <c r="C937" s="76"/>
      <c r="D937" s="45"/>
      <c r="F937" s="45"/>
    </row>
    <row r="938" spans="3:6" ht="15.75" customHeight="1" x14ac:dyDescent="0.2">
      <c r="C938" s="76"/>
      <c r="D938" s="45"/>
      <c r="F938" s="45"/>
    </row>
    <row r="939" spans="3:6" ht="15.75" customHeight="1" x14ac:dyDescent="0.2">
      <c r="C939" s="76"/>
      <c r="D939" s="45"/>
      <c r="F939" s="45"/>
    </row>
    <row r="940" spans="3:6" ht="15.75" customHeight="1" x14ac:dyDescent="0.2">
      <c r="C940" s="76"/>
      <c r="D940" s="45"/>
      <c r="F940" s="45"/>
    </row>
    <row r="941" spans="3:6" ht="15.75" customHeight="1" x14ac:dyDescent="0.2">
      <c r="C941" s="76"/>
      <c r="D941" s="45"/>
      <c r="F941" s="45"/>
    </row>
    <row r="942" spans="3:6" ht="15.75" customHeight="1" x14ac:dyDescent="0.2">
      <c r="C942" s="76"/>
      <c r="D942" s="45"/>
      <c r="F942" s="45"/>
    </row>
    <row r="943" spans="3:6" ht="15.75" customHeight="1" x14ac:dyDescent="0.2">
      <c r="C943" s="76"/>
      <c r="D943" s="45"/>
      <c r="F943" s="45"/>
    </row>
    <row r="944" spans="3:6" ht="15.75" customHeight="1" x14ac:dyDescent="0.2">
      <c r="C944" s="76"/>
      <c r="D944" s="45"/>
      <c r="F944" s="45"/>
    </row>
    <row r="945" spans="3:6" ht="15.75" customHeight="1" x14ac:dyDescent="0.2">
      <c r="C945" s="76"/>
      <c r="D945" s="45"/>
      <c r="F945" s="45"/>
    </row>
    <row r="946" spans="3:6" ht="15.75" customHeight="1" x14ac:dyDescent="0.2">
      <c r="C946" s="76"/>
      <c r="D946" s="45"/>
      <c r="F946" s="45"/>
    </row>
    <row r="947" spans="3:6" ht="15.75" customHeight="1" x14ac:dyDescent="0.2">
      <c r="C947" s="76"/>
      <c r="D947" s="45"/>
      <c r="F947" s="45"/>
    </row>
    <row r="948" spans="3:6" ht="15.75" customHeight="1" x14ac:dyDescent="0.2">
      <c r="C948" s="76"/>
      <c r="D948" s="45"/>
      <c r="F948" s="45"/>
    </row>
    <row r="949" spans="3:6" ht="15.75" customHeight="1" x14ac:dyDescent="0.2">
      <c r="C949" s="76"/>
      <c r="D949" s="45"/>
      <c r="F949" s="45"/>
    </row>
    <row r="950" spans="3:6" ht="15.75" customHeight="1" x14ac:dyDescent="0.2">
      <c r="C950" s="76"/>
      <c r="D950" s="45"/>
      <c r="F950" s="45"/>
    </row>
    <row r="951" spans="3:6" ht="15.75" customHeight="1" x14ac:dyDescent="0.2">
      <c r="C951" s="76"/>
      <c r="D951" s="45"/>
      <c r="F951" s="45"/>
    </row>
    <row r="952" spans="3:6" ht="15.75" customHeight="1" x14ac:dyDescent="0.2">
      <c r="C952" s="76"/>
      <c r="D952" s="45"/>
      <c r="F952" s="45"/>
    </row>
    <row r="953" spans="3:6" ht="15.75" customHeight="1" x14ac:dyDescent="0.2">
      <c r="C953" s="76"/>
      <c r="D953" s="45"/>
      <c r="F953" s="45"/>
    </row>
    <row r="954" spans="3:6" ht="15.75" customHeight="1" x14ac:dyDescent="0.2">
      <c r="C954" s="76"/>
      <c r="D954" s="45"/>
      <c r="F954" s="45"/>
    </row>
    <row r="955" spans="3:6" ht="15.75" customHeight="1" x14ac:dyDescent="0.2">
      <c r="C955" s="76"/>
      <c r="D955" s="45"/>
      <c r="F955" s="45"/>
    </row>
    <row r="956" spans="3:6" ht="15.75" customHeight="1" x14ac:dyDescent="0.2">
      <c r="C956" s="76"/>
      <c r="D956" s="45"/>
      <c r="F956" s="45"/>
    </row>
    <row r="957" spans="3:6" ht="15.75" customHeight="1" x14ac:dyDescent="0.2">
      <c r="C957" s="76"/>
      <c r="D957" s="45"/>
      <c r="F957" s="45"/>
    </row>
    <row r="958" spans="3:6" ht="15.75" customHeight="1" x14ac:dyDescent="0.2">
      <c r="C958" s="76"/>
      <c r="D958" s="45"/>
      <c r="F958" s="45"/>
    </row>
    <row r="959" spans="3:6" ht="15.75" customHeight="1" x14ac:dyDescent="0.2">
      <c r="C959" s="76"/>
      <c r="D959" s="45"/>
      <c r="F959" s="45"/>
    </row>
    <row r="960" spans="3:6" ht="15.75" customHeight="1" x14ac:dyDescent="0.2">
      <c r="C960" s="76"/>
      <c r="D960" s="45"/>
      <c r="F960" s="45"/>
    </row>
    <row r="961" spans="3:6" ht="15.75" customHeight="1" x14ac:dyDescent="0.2">
      <c r="C961" s="76"/>
      <c r="D961" s="45"/>
      <c r="F961" s="45"/>
    </row>
    <row r="962" spans="3:6" ht="15.75" customHeight="1" x14ac:dyDescent="0.2">
      <c r="C962" s="76"/>
      <c r="D962" s="45"/>
      <c r="F962" s="45"/>
    </row>
    <row r="963" spans="3:6" ht="15.75" customHeight="1" x14ac:dyDescent="0.2">
      <c r="C963" s="76"/>
      <c r="D963" s="45"/>
      <c r="F963" s="45"/>
    </row>
    <row r="964" spans="3:6" ht="15.75" customHeight="1" x14ac:dyDescent="0.2">
      <c r="C964" s="76"/>
      <c r="D964" s="45"/>
      <c r="F964" s="45"/>
    </row>
    <row r="965" spans="3:6" ht="15.75" customHeight="1" x14ac:dyDescent="0.2">
      <c r="C965" s="76"/>
      <c r="D965" s="45"/>
      <c r="F965" s="45"/>
    </row>
    <row r="966" spans="3:6" ht="15.75" customHeight="1" x14ac:dyDescent="0.2">
      <c r="C966" s="76"/>
      <c r="D966" s="45"/>
      <c r="F966" s="45"/>
    </row>
    <row r="967" spans="3:6" ht="15.75" customHeight="1" x14ac:dyDescent="0.2">
      <c r="C967" s="76"/>
      <c r="D967" s="45"/>
      <c r="F967" s="45"/>
    </row>
    <row r="968" spans="3:6" ht="15.75" customHeight="1" x14ac:dyDescent="0.2">
      <c r="C968" s="76"/>
      <c r="D968" s="45"/>
      <c r="F968" s="45"/>
    </row>
    <row r="969" spans="3:6" ht="15.75" customHeight="1" x14ac:dyDescent="0.2">
      <c r="C969" s="76"/>
      <c r="D969" s="45"/>
      <c r="F969" s="45"/>
    </row>
    <row r="970" spans="3:6" ht="15.75" customHeight="1" x14ac:dyDescent="0.2">
      <c r="C970" s="76"/>
      <c r="D970" s="45"/>
      <c r="F970" s="45"/>
    </row>
    <row r="971" spans="3:6" ht="15.75" customHeight="1" x14ac:dyDescent="0.2">
      <c r="C971" s="76"/>
      <c r="D971" s="45"/>
      <c r="F971" s="45"/>
    </row>
    <row r="972" spans="3:6" ht="15.75" customHeight="1" x14ac:dyDescent="0.2">
      <c r="C972" s="76"/>
      <c r="D972" s="45"/>
      <c r="F972" s="45"/>
    </row>
    <row r="973" spans="3:6" ht="15.75" customHeight="1" x14ac:dyDescent="0.2">
      <c r="C973" s="76"/>
      <c r="D973" s="45"/>
      <c r="F973" s="45"/>
    </row>
    <row r="974" spans="3:6" ht="15.75" customHeight="1" x14ac:dyDescent="0.2">
      <c r="C974" s="76"/>
      <c r="D974" s="45"/>
      <c r="F974" s="45"/>
    </row>
    <row r="975" spans="3:6" ht="15.75" customHeight="1" x14ac:dyDescent="0.2">
      <c r="C975" s="76"/>
      <c r="D975" s="45"/>
      <c r="F975" s="45"/>
    </row>
    <row r="976" spans="3:6" ht="15.75" customHeight="1" x14ac:dyDescent="0.2">
      <c r="C976" s="76"/>
      <c r="D976" s="45"/>
      <c r="F976" s="45"/>
    </row>
    <row r="977" spans="3:6" ht="15.75" customHeight="1" x14ac:dyDescent="0.2">
      <c r="C977" s="76"/>
      <c r="D977" s="45"/>
      <c r="F977" s="45"/>
    </row>
    <row r="978" spans="3:6" ht="15.75" customHeight="1" x14ac:dyDescent="0.2">
      <c r="C978" s="76"/>
      <c r="D978" s="45"/>
      <c r="F978" s="45"/>
    </row>
    <row r="979" spans="3:6" ht="15.75" customHeight="1" x14ac:dyDescent="0.2">
      <c r="C979" s="76"/>
      <c r="D979" s="45"/>
      <c r="F979" s="45"/>
    </row>
    <row r="980" spans="3:6" ht="15.75" customHeight="1" x14ac:dyDescent="0.2">
      <c r="C980" s="76"/>
      <c r="D980" s="45"/>
      <c r="F980" s="45"/>
    </row>
    <row r="981" spans="3:6" ht="15.75" customHeight="1" x14ac:dyDescent="0.2">
      <c r="C981" s="76"/>
      <c r="D981" s="45"/>
      <c r="F981" s="45"/>
    </row>
    <row r="982" spans="3:6" ht="15.75" customHeight="1" x14ac:dyDescent="0.2">
      <c r="C982" s="76"/>
      <c r="D982" s="45"/>
      <c r="F982" s="45"/>
    </row>
    <row r="983" spans="3:6" ht="15.75" customHeight="1" x14ac:dyDescent="0.2">
      <c r="C983" s="76"/>
      <c r="D983" s="45"/>
      <c r="F983" s="45"/>
    </row>
    <row r="984" spans="3:6" ht="15.75" customHeight="1" x14ac:dyDescent="0.2">
      <c r="C984" s="76"/>
      <c r="D984" s="45"/>
      <c r="F984" s="45"/>
    </row>
    <row r="985" spans="3:6" ht="15.75" customHeight="1" x14ac:dyDescent="0.2">
      <c r="C985" s="76"/>
      <c r="D985" s="45"/>
      <c r="F985" s="45"/>
    </row>
    <row r="986" spans="3:6" ht="15.75" customHeight="1" x14ac:dyDescent="0.2">
      <c r="C986" s="76"/>
      <c r="D986" s="45"/>
      <c r="F986" s="45"/>
    </row>
    <row r="987" spans="3:6" ht="15.75" customHeight="1" x14ac:dyDescent="0.2">
      <c r="C987" s="76"/>
      <c r="D987" s="45"/>
      <c r="F987" s="45"/>
    </row>
    <row r="988" spans="3:6" ht="15.75" customHeight="1" x14ac:dyDescent="0.2">
      <c r="C988" s="76"/>
      <c r="D988" s="45"/>
      <c r="F988" s="45"/>
    </row>
    <row r="989" spans="3:6" ht="15.75" customHeight="1" x14ac:dyDescent="0.2">
      <c r="F989" s="45"/>
    </row>
    <row r="990" spans="3:6" ht="15.75" customHeight="1" x14ac:dyDescent="0.2">
      <c r="F990" s="45"/>
    </row>
    <row r="991" spans="3:6" ht="15.75" customHeight="1" x14ac:dyDescent="0.2">
      <c r="F991" s="45"/>
    </row>
    <row r="992" spans="3:6" ht="15.75" customHeight="1" x14ac:dyDescent="0.2">
      <c r="F992" s="45"/>
    </row>
    <row r="993" spans="6:6" ht="15.75" customHeight="1" x14ac:dyDescent="0.2">
      <c r="F993" s="45"/>
    </row>
    <row r="994" spans="6:6" ht="15.75" customHeight="1" x14ac:dyDescent="0.2">
      <c r="F994" s="45"/>
    </row>
    <row r="995" spans="6:6" ht="15.75" customHeight="1" x14ac:dyDescent="0.2">
      <c r="F995" s="45"/>
    </row>
    <row r="996" spans="6:6" ht="15.75" customHeight="1" x14ac:dyDescent="0.2">
      <c r="F996" s="45"/>
    </row>
    <row r="997" spans="6:6" ht="15.75" customHeight="1" x14ac:dyDescent="0.2">
      <c r="F997" s="45"/>
    </row>
    <row r="998" spans="6:6" ht="15.75" customHeight="1" x14ac:dyDescent="0.2">
      <c r="F998" s="45"/>
    </row>
    <row r="999" spans="6:6" ht="15.75" customHeight="1" x14ac:dyDescent="0.2">
      <c r="F999" s="45"/>
    </row>
    <row r="1000" spans="6:6" ht="15.75" customHeight="1" x14ac:dyDescent="0.2">
      <c r="F1000" s="45"/>
    </row>
    <row r="1001" spans="6:6" ht="15.75" customHeight="1" x14ac:dyDescent="0.2">
      <c r="F1001" s="45"/>
    </row>
    <row r="1002" spans="6:6" ht="15.75" customHeight="1" x14ac:dyDescent="0.2">
      <c r="F1002" s="45"/>
    </row>
  </sheetData>
  <hyperlinks>
    <hyperlink ref="A2" r:id="rId1" xr:uid="{00000000-0004-0000-0300-000000000000}"/>
    <hyperlink ref="B2" r:id="rId2" xr:uid="{00000000-0004-0000-0300-000001000000}"/>
    <hyperlink ref="A3" r:id="rId3" xr:uid="{00000000-0004-0000-0300-000002000000}"/>
    <hyperlink ref="B3" r:id="rId4" xr:uid="{00000000-0004-0000-0300-000003000000}"/>
    <hyperlink ref="A4" r:id="rId5" xr:uid="{00000000-0004-0000-0300-000004000000}"/>
    <hyperlink ref="B4" r:id="rId6" xr:uid="{00000000-0004-0000-0300-000005000000}"/>
    <hyperlink ref="A5" r:id="rId7" xr:uid="{00000000-0004-0000-0300-000006000000}"/>
    <hyperlink ref="B5" r:id="rId8" xr:uid="{00000000-0004-0000-0300-000007000000}"/>
    <hyperlink ref="A6" r:id="rId9" xr:uid="{00000000-0004-0000-0300-000008000000}"/>
    <hyperlink ref="B6" r:id="rId10" xr:uid="{00000000-0004-0000-0300-000009000000}"/>
    <hyperlink ref="A7" r:id="rId11" xr:uid="{00000000-0004-0000-0300-00000A000000}"/>
    <hyperlink ref="B7" r:id="rId12" xr:uid="{00000000-0004-0000-0300-00000B000000}"/>
    <hyperlink ref="A8" r:id="rId13" xr:uid="{00000000-0004-0000-0300-00000C000000}"/>
    <hyperlink ref="B8" r:id="rId14" xr:uid="{00000000-0004-0000-0300-00000D000000}"/>
    <hyperlink ref="A9" r:id="rId15" xr:uid="{00000000-0004-0000-0300-00000E000000}"/>
    <hyperlink ref="B9" r:id="rId16" xr:uid="{00000000-0004-0000-0300-00000F000000}"/>
    <hyperlink ref="A10" r:id="rId17" xr:uid="{00000000-0004-0000-0300-000010000000}"/>
    <hyperlink ref="B10" r:id="rId18" xr:uid="{00000000-0004-0000-0300-000011000000}"/>
    <hyperlink ref="A11" r:id="rId19" xr:uid="{00000000-0004-0000-0300-000012000000}"/>
    <hyperlink ref="B11" r:id="rId20" xr:uid="{00000000-0004-0000-0300-000013000000}"/>
    <hyperlink ref="A12" r:id="rId21" xr:uid="{00000000-0004-0000-0300-000014000000}"/>
    <hyperlink ref="B12" r:id="rId22" xr:uid="{00000000-0004-0000-0300-000015000000}"/>
    <hyperlink ref="A13" r:id="rId23" xr:uid="{00000000-0004-0000-0300-000016000000}"/>
    <hyperlink ref="B13" r:id="rId24" xr:uid="{00000000-0004-0000-0300-000017000000}"/>
    <hyperlink ref="A14" r:id="rId25" xr:uid="{00000000-0004-0000-0300-000018000000}"/>
    <hyperlink ref="B14" r:id="rId26" xr:uid="{00000000-0004-0000-0300-000019000000}"/>
    <hyperlink ref="A15" r:id="rId27" xr:uid="{00000000-0004-0000-0300-00001A000000}"/>
    <hyperlink ref="B15" r:id="rId28" xr:uid="{00000000-0004-0000-0300-00001B000000}"/>
    <hyperlink ref="A16" r:id="rId29" xr:uid="{00000000-0004-0000-0300-00001C000000}"/>
    <hyperlink ref="B16" r:id="rId30" xr:uid="{00000000-0004-0000-0300-00001D000000}"/>
    <hyperlink ref="A17" r:id="rId31" xr:uid="{00000000-0004-0000-0300-00001E000000}"/>
    <hyperlink ref="B17" r:id="rId32" xr:uid="{00000000-0004-0000-0300-00001F000000}"/>
    <hyperlink ref="A18" r:id="rId33" xr:uid="{00000000-0004-0000-0300-000020000000}"/>
    <hyperlink ref="B18" r:id="rId34" xr:uid="{00000000-0004-0000-0300-000021000000}"/>
    <hyperlink ref="A19" r:id="rId35" xr:uid="{00000000-0004-0000-0300-000022000000}"/>
    <hyperlink ref="B19" r:id="rId36" xr:uid="{00000000-0004-0000-0300-000023000000}"/>
    <hyperlink ref="A20" r:id="rId37" xr:uid="{00000000-0004-0000-0300-000024000000}"/>
    <hyperlink ref="B20" r:id="rId38" xr:uid="{00000000-0004-0000-0300-000025000000}"/>
    <hyperlink ref="A21" r:id="rId39" xr:uid="{00000000-0004-0000-0300-000026000000}"/>
    <hyperlink ref="B21" r:id="rId40" xr:uid="{00000000-0004-0000-0300-000027000000}"/>
    <hyperlink ref="A22" r:id="rId41" xr:uid="{00000000-0004-0000-0300-000028000000}"/>
    <hyperlink ref="B22" r:id="rId42" xr:uid="{00000000-0004-0000-0300-000029000000}"/>
    <hyperlink ref="A23" r:id="rId43" xr:uid="{00000000-0004-0000-0300-00002A000000}"/>
    <hyperlink ref="B23" r:id="rId44" xr:uid="{00000000-0004-0000-0300-00002B000000}"/>
    <hyperlink ref="A24" r:id="rId45" xr:uid="{00000000-0004-0000-0300-00002C000000}"/>
    <hyperlink ref="B24" r:id="rId46" xr:uid="{00000000-0004-0000-0300-00002D000000}"/>
    <hyperlink ref="A25" r:id="rId47" xr:uid="{00000000-0004-0000-0300-00002E000000}"/>
    <hyperlink ref="B25" r:id="rId48" xr:uid="{00000000-0004-0000-0300-00002F000000}"/>
    <hyperlink ref="A26" r:id="rId49" xr:uid="{00000000-0004-0000-0300-000030000000}"/>
    <hyperlink ref="B26" r:id="rId50" xr:uid="{00000000-0004-0000-0300-000031000000}"/>
    <hyperlink ref="A27" r:id="rId51" xr:uid="{00000000-0004-0000-0300-000032000000}"/>
    <hyperlink ref="B27" r:id="rId52" xr:uid="{00000000-0004-0000-0300-000033000000}"/>
    <hyperlink ref="A28" r:id="rId53" xr:uid="{00000000-0004-0000-0300-000034000000}"/>
    <hyperlink ref="B28" r:id="rId54" xr:uid="{00000000-0004-0000-0300-000035000000}"/>
    <hyperlink ref="A29" r:id="rId55" xr:uid="{00000000-0004-0000-0300-000036000000}"/>
    <hyperlink ref="B29" r:id="rId56" xr:uid="{00000000-0004-0000-0300-000037000000}"/>
    <hyperlink ref="A30" r:id="rId57" xr:uid="{00000000-0004-0000-0300-000038000000}"/>
    <hyperlink ref="B30" r:id="rId58" xr:uid="{00000000-0004-0000-0300-000039000000}"/>
    <hyperlink ref="A31" r:id="rId59" xr:uid="{00000000-0004-0000-0300-00003A000000}"/>
    <hyperlink ref="B31" r:id="rId60" xr:uid="{00000000-0004-0000-0300-00003B000000}"/>
    <hyperlink ref="A32" r:id="rId61" xr:uid="{00000000-0004-0000-0300-00003C000000}"/>
    <hyperlink ref="B32" r:id="rId62" xr:uid="{00000000-0004-0000-0300-00003D000000}"/>
    <hyperlink ref="A33" r:id="rId63" xr:uid="{00000000-0004-0000-0300-00003E000000}"/>
    <hyperlink ref="B33" r:id="rId64" xr:uid="{00000000-0004-0000-0300-00003F000000}"/>
    <hyperlink ref="A34" r:id="rId65" xr:uid="{00000000-0004-0000-0300-000040000000}"/>
    <hyperlink ref="B34" r:id="rId66" xr:uid="{00000000-0004-0000-0300-000041000000}"/>
    <hyperlink ref="A36" r:id="rId67" xr:uid="{00000000-0004-0000-0300-000042000000}"/>
    <hyperlink ref="B36" r:id="rId68" xr:uid="{00000000-0004-0000-0300-000043000000}"/>
    <hyperlink ref="A37" r:id="rId69" xr:uid="{00000000-0004-0000-0300-000044000000}"/>
    <hyperlink ref="B37" r:id="rId70" xr:uid="{00000000-0004-0000-0300-000045000000}"/>
    <hyperlink ref="A38" r:id="rId71" xr:uid="{00000000-0004-0000-0300-000046000000}"/>
    <hyperlink ref="B38" r:id="rId72" xr:uid="{00000000-0004-0000-0300-000047000000}"/>
    <hyperlink ref="A39" r:id="rId73" xr:uid="{00000000-0004-0000-0300-000048000000}"/>
    <hyperlink ref="B39" r:id="rId74" xr:uid="{00000000-0004-0000-0300-000049000000}"/>
    <hyperlink ref="A40" r:id="rId75" xr:uid="{00000000-0004-0000-0300-00004A000000}"/>
    <hyperlink ref="B40" r:id="rId76" xr:uid="{00000000-0004-0000-0300-00004B000000}"/>
    <hyperlink ref="A41" r:id="rId77" xr:uid="{00000000-0004-0000-0300-00004C000000}"/>
    <hyperlink ref="B41" r:id="rId78" xr:uid="{00000000-0004-0000-0300-00004D000000}"/>
    <hyperlink ref="A42" r:id="rId79" xr:uid="{00000000-0004-0000-0300-00004E000000}"/>
    <hyperlink ref="B42" r:id="rId80" xr:uid="{00000000-0004-0000-0300-00004F000000}"/>
    <hyperlink ref="A43" r:id="rId81" xr:uid="{00000000-0004-0000-0300-000050000000}"/>
    <hyperlink ref="B43" r:id="rId82" xr:uid="{00000000-0004-0000-0300-000051000000}"/>
    <hyperlink ref="A44" r:id="rId83" xr:uid="{00000000-0004-0000-0300-000052000000}"/>
    <hyperlink ref="B44" r:id="rId84" xr:uid="{00000000-0004-0000-0300-000053000000}"/>
    <hyperlink ref="A45" r:id="rId85" xr:uid="{00000000-0004-0000-0300-000054000000}"/>
    <hyperlink ref="B45" r:id="rId86" xr:uid="{00000000-0004-0000-0300-000055000000}"/>
    <hyperlink ref="A46" r:id="rId87" xr:uid="{00000000-0004-0000-0300-000056000000}"/>
    <hyperlink ref="B46" r:id="rId88" xr:uid="{00000000-0004-0000-0300-000057000000}"/>
    <hyperlink ref="A47" r:id="rId89" xr:uid="{00000000-0004-0000-0300-000058000000}"/>
    <hyperlink ref="B47" r:id="rId90" xr:uid="{00000000-0004-0000-0300-000059000000}"/>
    <hyperlink ref="A48" r:id="rId91" xr:uid="{00000000-0004-0000-0300-00005A000000}"/>
    <hyperlink ref="B48" r:id="rId92" xr:uid="{00000000-0004-0000-0300-00005B000000}"/>
    <hyperlink ref="A49" r:id="rId93" xr:uid="{00000000-0004-0000-0300-00005C000000}"/>
    <hyperlink ref="B49" r:id="rId94" xr:uid="{00000000-0004-0000-0300-00005D000000}"/>
    <hyperlink ref="A50" r:id="rId95" xr:uid="{00000000-0004-0000-0300-00005E000000}"/>
    <hyperlink ref="B50" r:id="rId96" xr:uid="{00000000-0004-0000-0300-00005F000000}"/>
    <hyperlink ref="A51" r:id="rId97" xr:uid="{00000000-0004-0000-0300-000060000000}"/>
    <hyperlink ref="B51" r:id="rId98" xr:uid="{00000000-0004-0000-0300-000061000000}"/>
    <hyperlink ref="A52" r:id="rId99" xr:uid="{00000000-0004-0000-0300-000062000000}"/>
    <hyperlink ref="B52" r:id="rId100" xr:uid="{00000000-0004-0000-0300-000063000000}"/>
    <hyperlink ref="A53" r:id="rId101" xr:uid="{00000000-0004-0000-0300-000064000000}"/>
    <hyperlink ref="B53" r:id="rId102" xr:uid="{00000000-0004-0000-0300-000065000000}"/>
    <hyperlink ref="A54" r:id="rId103" xr:uid="{00000000-0004-0000-0300-000066000000}"/>
    <hyperlink ref="B54" r:id="rId104" xr:uid="{00000000-0004-0000-0300-000067000000}"/>
    <hyperlink ref="A55" r:id="rId105" xr:uid="{00000000-0004-0000-0300-000068000000}"/>
    <hyperlink ref="B55" r:id="rId106" xr:uid="{00000000-0004-0000-0300-000069000000}"/>
    <hyperlink ref="A56" r:id="rId107" xr:uid="{00000000-0004-0000-0300-00006A000000}"/>
    <hyperlink ref="B56" r:id="rId108" xr:uid="{00000000-0004-0000-0300-00006B000000}"/>
    <hyperlink ref="A57" r:id="rId109" xr:uid="{00000000-0004-0000-0300-00006C000000}"/>
    <hyperlink ref="B57" r:id="rId110" xr:uid="{00000000-0004-0000-0300-00006D000000}"/>
    <hyperlink ref="A58" r:id="rId111" xr:uid="{00000000-0004-0000-0300-00006E000000}"/>
    <hyperlink ref="B58" r:id="rId112" xr:uid="{00000000-0004-0000-0300-00006F000000}"/>
    <hyperlink ref="A59" r:id="rId113" xr:uid="{00000000-0004-0000-0300-000070000000}"/>
    <hyperlink ref="B59" r:id="rId114" xr:uid="{00000000-0004-0000-0300-000071000000}"/>
    <hyperlink ref="A60" r:id="rId115" xr:uid="{00000000-0004-0000-0300-000072000000}"/>
    <hyperlink ref="B60" r:id="rId116" xr:uid="{00000000-0004-0000-0300-000073000000}"/>
    <hyperlink ref="A61" r:id="rId117" xr:uid="{00000000-0004-0000-0300-000074000000}"/>
    <hyperlink ref="B61" r:id="rId118" xr:uid="{00000000-0004-0000-0300-000075000000}"/>
    <hyperlink ref="A62" r:id="rId119" xr:uid="{00000000-0004-0000-0300-000076000000}"/>
    <hyperlink ref="B62" r:id="rId120" xr:uid="{00000000-0004-0000-0300-000077000000}"/>
    <hyperlink ref="A63" r:id="rId121" xr:uid="{00000000-0004-0000-0300-000078000000}"/>
    <hyperlink ref="B63" r:id="rId122" xr:uid="{00000000-0004-0000-0300-000079000000}"/>
    <hyperlink ref="A64" r:id="rId123" xr:uid="{00000000-0004-0000-0300-00007A000000}"/>
    <hyperlink ref="B64" r:id="rId124" xr:uid="{00000000-0004-0000-0300-00007B000000}"/>
    <hyperlink ref="A65" r:id="rId125" xr:uid="{00000000-0004-0000-0300-00007C000000}"/>
    <hyperlink ref="B65" r:id="rId126" xr:uid="{00000000-0004-0000-0300-00007D000000}"/>
    <hyperlink ref="A66" r:id="rId127" xr:uid="{00000000-0004-0000-0300-00007E000000}"/>
    <hyperlink ref="B66" r:id="rId128" xr:uid="{00000000-0004-0000-0300-00007F000000}"/>
    <hyperlink ref="A67" r:id="rId129" xr:uid="{00000000-0004-0000-0300-000080000000}"/>
    <hyperlink ref="B67" r:id="rId130" xr:uid="{00000000-0004-0000-0300-000081000000}"/>
    <hyperlink ref="A68" r:id="rId131" xr:uid="{00000000-0004-0000-0300-000082000000}"/>
    <hyperlink ref="B68" r:id="rId132" xr:uid="{00000000-0004-0000-0300-000083000000}"/>
    <hyperlink ref="A69" r:id="rId133" xr:uid="{00000000-0004-0000-0300-000084000000}"/>
    <hyperlink ref="B69" r:id="rId134" xr:uid="{00000000-0004-0000-0300-000085000000}"/>
    <hyperlink ref="A70" r:id="rId135" xr:uid="{00000000-0004-0000-0300-000086000000}"/>
    <hyperlink ref="B70" r:id="rId136" xr:uid="{00000000-0004-0000-0300-000087000000}"/>
    <hyperlink ref="A71" r:id="rId137" xr:uid="{00000000-0004-0000-0300-000088000000}"/>
    <hyperlink ref="B71" r:id="rId138" xr:uid="{00000000-0004-0000-0300-000089000000}"/>
    <hyperlink ref="A72" r:id="rId139" xr:uid="{00000000-0004-0000-0300-00008A000000}"/>
    <hyperlink ref="B72" r:id="rId140" xr:uid="{00000000-0004-0000-0300-00008B000000}"/>
    <hyperlink ref="A73" r:id="rId141" xr:uid="{00000000-0004-0000-0300-00008C000000}"/>
    <hyperlink ref="B73" r:id="rId142" xr:uid="{00000000-0004-0000-0300-00008D000000}"/>
    <hyperlink ref="A74" r:id="rId143" xr:uid="{00000000-0004-0000-0300-00008E000000}"/>
    <hyperlink ref="B74" r:id="rId144" xr:uid="{00000000-0004-0000-0300-00008F000000}"/>
    <hyperlink ref="A75" r:id="rId145" xr:uid="{00000000-0004-0000-0300-000090000000}"/>
    <hyperlink ref="B75" r:id="rId146" xr:uid="{00000000-0004-0000-0300-000091000000}"/>
    <hyperlink ref="A76" r:id="rId147" xr:uid="{00000000-0004-0000-0300-000092000000}"/>
    <hyperlink ref="B76" r:id="rId148" xr:uid="{00000000-0004-0000-0300-000093000000}"/>
    <hyperlink ref="A77" r:id="rId149" xr:uid="{00000000-0004-0000-0300-000094000000}"/>
    <hyperlink ref="B77" r:id="rId150" xr:uid="{00000000-0004-0000-0300-000095000000}"/>
    <hyperlink ref="A78" r:id="rId151" xr:uid="{00000000-0004-0000-0300-000096000000}"/>
    <hyperlink ref="B78" r:id="rId152" xr:uid="{00000000-0004-0000-0300-000097000000}"/>
    <hyperlink ref="A79" r:id="rId153" xr:uid="{00000000-0004-0000-0300-000098000000}"/>
    <hyperlink ref="B79" r:id="rId154" xr:uid="{00000000-0004-0000-0300-000099000000}"/>
    <hyperlink ref="A80" r:id="rId155" xr:uid="{00000000-0004-0000-0300-00009A000000}"/>
    <hyperlink ref="B80" r:id="rId156" xr:uid="{00000000-0004-0000-0300-00009B000000}"/>
    <hyperlink ref="A81" r:id="rId157" xr:uid="{00000000-0004-0000-0300-00009C000000}"/>
    <hyperlink ref="B81" r:id="rId158" xr:uid="{00000000-0004-0000-0300-00009D000000}"/>
    <hyperlink ref="A82" r:id="rId159" xr:uid="{00000000-0004-0000-0300-00009E000000}"/>
    <hyperlink ref="B82" r:id="rId160" xr:uid="{00000000-0004-0000-0300-00009F000000}"/>
    <hyperlink ref="A83" r:id="rId161" xr:uid="{00000000-0004-0000-0300-0000A0000000}"/>
    <hyperlink ref="B83" r:id="rId162" xr:uid="{00000000-0004-0000-0300-0000A1000000}"/>
    <hyperlink ref="A84" r:id="rId163" xr:uid="{00000000-0004-0000-0300-0000A2000000}"/>
    <hyperlink ref="B84" r:id="rId164" xr:uid="{00000000-0004-0000-0300-0000A3000000}"/>
    <hyperlink ref="A85" r:id="rId165" xr:uid="{00000000-0004-0000-0300-0000A4000000}"/>
    <hyperlink ref="B85" r:id="rId166" xr:uid="{00000000-0004-0000-0300-0000A5000000}"/>
    <hyperlink ref="A86" r:id="rId167" xr:uid="{00000000-0004-0000-0300-0000A6000000}"/>
    <hyperlink ref="B86" r:id="rId168" xr:uid="{00000000-0004-0000-0300-0000A7000000}"/>
    <hyperlink ref="A87" r:id="rId169" xr:uid="{00000000-0004-0000-0300-0000A8000000}"/>
    <hyperlink ref="B87" r:id="rId170" xr:uid="{00000000-0004-0000-0300-0000A9000000}"/>
    <hyperlink ref="A88" r:id="rId171" xr:uid="{00000000-0004-0000-0300-0000AA000000}"/>
    <hyperlink ref="B88" r:id="rId172" xr:uid="{00000000-0004-0000-0300-0000AB000000}"/>
    <hyperlink ref="A89" r:id="rId173" xr:uid="{00000000-0004-0000-0300-0000AC000000}"/>
    <hyperlink ref="B89" r:id="rId174" xr:uid="{00000000-0004-0000-0300-0000AD000000}"/>
    <hyperlink ref="A90" r:id="rId175" xr:uid="{00000000-0004-0000-0300-0000AE000000}"/>
    <hyperlink ref="B90" r:id="rId176" xr:uid="{00000000-0004-0000-0300-0000AF000000}"/>
    <hyperlink ref="A91" r:id="rId177" xr:uid="{00000000-0004-0000-0300-0000B0000000}"/>
    <hyperlink ref="B91" r:id="rId178" xr:uid="{00000000-0004-0000-0300-0000B1000000}"/>
    <hyperlink ref="A92" r:id="rId179" xr:uid="{00000000-0004-0000-0300-0000B2000000}"/>
    <hyperlink ref="B92" r:id="rId180" xr:uid="{00000000-0004-0000-0300-0000B3000000}"/>
    <hyperlink ref="A93" r:id="rId181" xr:uid="{00000000-0004-0000-0300-0000B4000000}"/>
    <hyperlink ref="B93" r:id="rId182" xr:uid="{00000000-0004-0000-0300-0000B5000000}"/>
    <hyperlink ref="A94" r:id="rId183" xr:uid="{00000000-0004-0000-0300-0000B6000000}"/>
    <hyperlink ref="B94" r:id="rId184" xr:uid="{00000000-0004-0000-0300-0000B7000000}"/>
    <hyperlink ref="A95" r:id="rId185" xr:uid="{00000000-0004-0000-0300-0000B8000000}"/>
    <hyperlink ref="B95" r:id="rId186" xr:uid="{00000000-0004-0000-0300-0000B9000000}"/>
    <hyperlink ref="A96" r:id="rId187" xr:uid="{00000000-0004-0000-0300-0000BA000000}"/>
    <hyperlink ref="B96" r:id="rId188" xr:uid="{00000000-0004-0000-0300-0000BB000000}"/>
    <hyperlink ref="A97" r:id="rId189" xr:uid="{00000000-0004-0000-0300-0000BC000000}"/>
    <hyperlink ref="B97" r:id="rId190" xr:uid="{00000000-0004-0000-0300-0000BD000000}"/>
    <hyperlink ref="A98" r:id="rId191" xr:uid="{00000000-0004-0000-0300-0000BE000000}"/>
    <hyperlink ref="B98" r:id="rId192" xr:uid="{00000000-0004-0000-0300-0000BF000000}"/>
    <hyperlink ref="A99" r:id="rId193" xr:uid="{00000000-0004-0000-0300-0000C0000000}"/>
    <hyperlink ref="B99" r:id="rId194" xr:uid="{00000000-0004-0000-0300-0000C1000000}"/>
    <hyperlink ref="A100" r:id="rId195" xr:uid="{00000000-0004-0000-0300-0000C2000000}"/>
    <hyperlink ref="B100" r:id="rId196" xr:uid="{00000000-0004-0000-0300-0000C3000000}"/>
    <hyperlink ref="A101" r:id="rId197" xr:uid="{00000000-0004-0000-0300-0000C4000000}"/>
    <hyperlink ref="B101" r:id="rId198" xr:uid="{00000000-0004-0000-0300-0000C5000000}"/>
    <hyperlink ref="A102" r:id="rId199" xr:uid="{00000000-0004-0000-0300-0000C6000000}"/>
    <hyperlink ref="B102" r:id="rId200" xr:uid="{00000000-0004-0000-0300-0000C7000000}"/>
    <hyperlink ref="A104" r:id="rId201" xr:uid="{00000000-0004-0000-0300-0000C8000000}"/>
    <hyperlink ref="B104" r:id="rId202" xr:uid="{00000000-0004-0000-0300-0000C9000000}"/>
    <hyperlink ref="A105" r:id="rId203" xr:uid="{00000000-0004-0000-0300-0000CA000000}"/>
    <hyperlink ref="B105" r:id="rId204" xr:uid="{00000000-0004-0000-0300-0000CB000000}"/>
    <hyperlink ref="A106" r:id="rId205" xr:uid="{00000000-0004-0000-0300-0000CC000000}"/>
    <hyperlink ref="B106" r:id="rId206" xr:uid="{00000000-0004-0000-0300-0000CD000000}"/>
    <hyperlink ref="A107" r:id="rId207" xr:uid="{00000000-0004-0000-0300-0000CE000000}"/>
    <hyperlink ref="B107" r:id="rId208" xr:uid="{00000000-0004-0000-0300-0000CF000000}"/>
    <hyperlink ref="A108" r:id="rId209" xr:uid="{00000000-0004-0000-0300-0000D0000000}"/>
    <hyperlink ref="B108" r:id="rId210" xr:uid="{00000000-0004-0000-0300-0000D1000000}"/>
    <hyperlink ref="A109" r:id="rId211" xr:uid="{00000000-0004-0000-0300-0000D2000000}"/>
    <hyperlink ref="B109" r:id="rId212" xr:uid="{00000000-0004-0000-0300-0000D3000000}"/>
    <hyperlink ref="A110" r:id="rId213" xr:uid="{00000000-0004-0000-0300-0000D4000000}"/>
    <hyperlink ref="B110" r:id="rId214" xr:uid="{00000000-0004-0000-0300-0000D5000000}"/>
    <hyperlink ref="A111" r:id="rId215" xr:uid="{00000000-0004-0000-0300-0000D6000000}"/>
    <hyperlink ref="B111" r:id="rId216" xr:uid="{00000000-0004-0000-0300-0000D7000000}"/>
    <hyperlink ref="A112" r:id="rId217" xr:uid="{00000000-0004-0000-0300-0000D8000000}"/>
    <hyperlink ref="B112" r:id="rId218" xr:uid="{00000000-0004-0000-0300-0000D9000000}"/>
    <hyperlink ref="A113" r:id="rId219" xr:uid="{00000000-0004-0000-0300-0000DA000000}"/>
    <hyperlink ref="B113" r:id="rId220" xr:uid="{00000000-0004-0000-0300-0000DB000000}"/>
    <hyperlink ref="A114" r:id="rId221" xr:uid="{00000000-0004-0000-0300-0000DC000000}"/>
    <hyperlink ref="B114" r:id="rId222" xr:uid="{00000000-0004-0000-0300-0000DD000000}"/>
    <hyperlink ref="A115" r:id="rId223" xr:uid="{00000000-0004-0000-0300-0000DE000000}"/>
    <hyperlink ref="B115" r:id="rId224" xr:uid="{00000000-0004-0000-0300-0000DF000000}"/>
    <hyperlink ref="A116" r:id="rId225" xr:uid="{00000000-0004-0000-0300-0000E0000000}"/>
    <hyperlink ref="B116" r:id="rId226" xr:uid="{00000000-0004-0000-0300-0000E1000000}"/>
    <hyperlink ref="A117" r:id="rId227" xr:uid="{00000000-0004-0000-0300-0000E2000000}"/>
    <hyperlink ref="B117" r:id="rId228" xr:uid="{00000000-0004-0000-0300-0000E3000000}"/>
    <hyperlink ref="A118" r:id="rId229" xr:uid="{00000000-0004-0000-0300-0000E4000000}"/>
    <hyperlink ref="B118" r:id="rId230" xr:uid="{00000000-0004-0000-0300-0000E5000000}"/>
    <hyperlink ref="A119" r:id="rId231" xr:uid="{00000000-0004-0000-0300-0000E6000000}"/>
    <hyperlink ref="B119" r:id="rId232" xr:uid="{00000000-0004-0000-0300-0000E7000000}"/>
    <hyperlink ref="A120" r:id="rId233" xr:uid="{00000000-0004-0000-0300-0000E8000000}"/>
    <hyperlink ref="B120" r:id="rId234" xr:uid="{00000000-0004-0000-0300-0000E9000000}"/>
    <hyperlink ref="A121" r:id="rId235" xr:uid="{00000000-0004-0000-0300-0000EA000000}"/>
    <hyperlink ref="B121" r:id="rId236" xr:uid="{00000000-0004-0000-0300-0000EB000000}"/>
    <hyperlink ref="A122" r:id="rId237" xr:uid="{00000000-0004-0000-0300-0000EC000000}"/>
    <hyperlink ref="B122" r:id="rId238" xr:uid="{00000000-0004-0000-0300-0000ED000000}"/>
    <hyperlink ref="A123" r:id="rId239" xr:uid="{00000000-0004-0000-0300-0000EE000000}"/>
    <hyperlink ref="B123" r:id="rId240" xr:uid="{00000000-0004-0000-0300-0000EF000000}"/>
    <hyperlink ref="A124" r:id="rId241" xr:uid="{00000000-0004-0000-0300-0000F0000000}"/>
    <hyperlink ref="B124" r:id="rId242" xr:uid="{00000000-0004-0000-0300-0000F1000000}"/>
    <hyperlink ref="A125" r:id="rId243" xr:uid="{00000000-0004-0000-0300-0000F2000000}"/>
    <hyperlink ref="B125" r:id="rId244" xr:uid="{00000000-0004-0000-0300-0000F3000000}"/>
    <hyperlink ref="A126" r:id="rId245" xr:uid="{00000000-0004-0000-0300-0000F4000000}"/>
    <hyperlink ref="B126" r:id="rId246" xr:uid="{00000000-0004-0000-0300-0000F5000000}"/>
    <hyperlink ref="A127" r:id="rId247" xr:uid="{00000000-0004-0000-0300-0000F6000000}"/>
    <hyperlink ref="B127" r:id="rId248" xr:uid="{00000000-0004-0000-0300-0000F7000000}"/>
    <hyperlink ref="A128" r:id="rId249" xr:uid="{00000000-0004-0000-0300-0000F8000000}"/>
    <hyperlink ref="B128" r:id="rId250" xr:uid="{00000000-0004-0000-0300-0000F9000000}"/>
    <hyperlink ref="A129" r:id="rId251" xr:uid="{00000000-0004-0000-0300-0000FA000000}"/>
    <hyperlink ref="B129" r:id="rId252" xr:uid="{00000000-0004-0000-0300-0000FB000000}"/>
    <hyperlink ref="A130" r:id="rId253" xr:uid="{00000000-0004-0000-0300-0000FC000000}"/>
    <hyperlink ref="B130" r:id="rId254" xr:uid="{00000000-0004-0000-0300-0000FD000000}"/>
    <hyperlink ref="A132" r:id="rId255" xr:uid="{00000000-0004-0000-0300-0000FE000000}"/>
    <hyperlink ref="B132" r:id="rId256" xr:uid="{00000000-0004-0000-0300-0000FF000000}"/>
    <hyperlink ref="A133" r:id="rId257" xr:uid="{00000000-0004-0000-0300-000000010000}"/>
    <hyperlink ref="B133" r:id="rId258" xr:uid="{00000000-0004-0000-0300-000001010000}"/>
    <hyperlink ref="A134" r:id="rId259" xr:uid="{00000000-0004-0000-0300-000002010000}"/>
    <hyperlink ref="B134" r:id="rId260" xr:uid="{00000000-0004-0000-0300-000003010000}"/>
    <hyperlink ref="A135" r:id="rId261" xr:uid="{00000000-0004-0000-0300-000004010000}"/>
    <hyperlink ref="B135" r:id="rId262" xr:uid="{00000000-0004-0000-0300-000005010000}"/>
    <hyperlink ref="A136" r:id="rId263" xr:uid="{00000000-0004-0000-0300-000006010000}"/>
    <hyperlink ref="B136" r:id="rId264" xr:uid="{00000000-0004-0000-0300-000007010000}"/>
    <hyperlink ref="A137" r:id="rId265" xr:uid="{00000000-0004-0000-0300-000008010000}"/>
    <hyperlink ref="B137" r:id="rId266" xr:uid="{00000000-0004-0000-0300-000009010000}"/>
    <hyperlink ref="A139" r:id="rId267" xr:uid="{00000000-0004-0000-0300-00000A010000}"/>
    <hyperlink ref="B139" r:id="rId268" xr:uid="{00000000-0004-0000-0300-00000B010000}"/>
    <hyperlink ref="A140" r:id="rId269" xr:uid="{00000000-0004-0000-0300-00000C010000}"/>
    <hyperlink ref="B140" r:id="rId270" xr:uid="{00000000-0004-0000-0300-00000D010000}"/>
    <hyperlink ref="A141" r:id="rId271" xr:uid="{00000000-0004-0000-0300-00000E010000}"/>
    <hyperlink ref="B141" r:id="rId272" xr:uid="{00000000-0004-0000-0300-00000F010000}"/>
    <hyperlink ref="A142" r:id="rId273" xr:uid="{00000000-0004-0000-0300-000010010000}"/>
    <hyperlink ref="B142" r:id="rId274" xr:uid="{00000000-0004-0000-0300-000011010000}"/>
    <hyperlink ref="A143" r:id="rId275" xr:uid="{00000000-0004-0000-0300-000012010000}"/>
    <hyperlink ref="B143" r:id="rId276" xr:uid="{00000000-0004-0000-0300-000013010000}"/>
    <hyperlink ref="A144" r:id="rId277" xr:uid="{00000000-0004-0000-0300-000014010000}"/>
    <hyperlink ref="B144" r:id="rId278" xr:uid="{00000000-0004-0000-0300-000015010000}"/>
    <hyperlink ref="A145" r:id="rId279" xr:uid="{00000000-0004-0000-0300-000016010000}"/>
    <hyperlink ref="B145" r:id="rId280" xr:uid="{00000000-0004-0000-0300-000017010000}"/>
    <hyperlink ref="A146" r:id="rId281" xr:uid="{00000000-0004-0000-0300-000018010000}"/>
    <hyperlink ref="B146" r:id="rId282" xr:uid="{00000000-0004-0000-0300-000019010000}"/>
    <hyperlink ref="A147" r:id="rId283" xr:uid="{00000000-0004-0000-0300-00001A010000}"/>
    <hyperlink ref="B147" r:id="rId284" xr:uid="{00000000-0004-0000-0300-00001B010000}"/>
    <hyperlink ref="A148" r:id="rId285" xr:uid="{00000000-0004-0000-0300-00001C010000}"/>
    <hyperlink ref="B148" r:id="rId286" xr:uid="{00000000-0004-0000-0300-00001D010000}"/>
    <hyperlink ref="A149" r:id="rId287" xr:uid="{00000000-0004-0000-0300-00001E010000}"/>
    <hyperlink ref="B149" r:id="rId288" xr:uid="{00000000-0004-0000-0300-00001F010000}"/>
    <hyperlink ref="A150" r:id="rId289" xr:uid="{00000000-0004-0000-0300-000020010000}"/>
    <hyperlink ref="B150" r:id="rId290" xr:uid="{00000000-0004-0000-0300-000021010000}"/>
    <hyperlink ref="A151" r:id="rId291" xr:uid="{00000000-0004-0000-0300-000022010000}"/>
    <hyperlink ref="B151" r:id="rId292" xr:uid="{00000000-0004-0000-0300-000023010000}"/>
    <hyperlink ref="A152" r:id="rId293" xr:uid="{00000000-0004-0000-0300-000024010000}"/>
    <hyperlink ref="B152" r:id="rId294" xr:uid="{00000000-0004-0000-0300-000025010000}"/>
    <hyperlink ref="A153" r:id="rId295" xr:uid="{00000000-0004-0000-0300-000026010000}"/>
    <hyperlink ref="B153" r:id="rId296" xr:uid="{00000000-0004-0000-0300-000027010000}"/>
    <hyperlink ref="A154" r:id="rId297" xr:uid="{00000000-0004-0000-0300-000028010000}"/>
    <hyperlink ref="B154" r:id="rId298" xr:uid="{00000000-0004-0000-0300-000029010000}"/>
    <hyperlink ref="A155" r:id="rId299" xr:uid="{00000000-0004-0000-0300-00002A010000}"/>
    <hyperlink ref="B155" r:id="rId300" xr:uid="{00000000-0004-0000-0300-00002B010000}"/>
    <hyperlink ref="A156" r:id="rId301" xr:uid="{00000000-0004-0000-0300-00002C010000}"/>
    <hyperlink ref="B156" r:id="rId302" xr:uid="{00000000-0004-0000-0300-00002D010000}"/>
    <hyperlink ref="A157" r:id="rId303" xr:uid="{00000000-0004-0000-0300-00002E010000}"/>
    <hyperlink ref="B157" r:id="rId304" xr:uid="{00000000-0004-0000-0300-00002F010000}"/>
    <hyperlink ref="A159" r:id="rId305" xr:uid="{00000000-0004-0000-0300-000030010000}"/>
    <hyperlink ref="B159" r:id="rId306" xr:uid="{00000000-0004-0000-0300-000031010000}"/>
    <hyperlink ref="A160" r:id="rId307" xr:uid="{00000000-0004-0000-0300-000032010000}"/>
    <hyperlink ref="B160" r:id="rId308" xr:uid="{00000000-0004-0000-0300-000033010000}"/>
    <hyperlink ref="A161" r:id="rId309" xr:uid="{00000000-0004-0000-0300-000034010000}"/>
    <hyperlink ref="B161" r:id="rId310" xr:uid="{00000000-0004-0000-0300-000035010000}"/>
    <hyperlink ref="A162" r:id="rId311" xr:uid="{00000000-0004-0000-0300-000036010000}"/>
    <hyperlink ref="B162" r:id="rId312" xr:uid="{00000000-0004-0000-0300-000037010000}"/>
    <hyperlink ref="A163" r:id="rId313" xr:uid="{00000000-0004-0000-0300-000038010000}"/>
    <hyperlink ref="B163" r:id="rId314" xr:uid="{00000000-0004-0000-0300-000039010000}"/>
    <hyperlink ref="B164" r:id="rId315" xr:uid="{00000000-0004-0000-0300-00003A010000}"/>
    <hyperlink ref="A165" r:id="rId316" xr:uid="{00000000-0004-0000-0300-00003B010000}"/>
    <hyperlink ref="B165" r:id="rId317" xr:uid="{00000000-0004-0000-0300-00003C010000}"/>
    <hyperlink ref="A166" r:id="rId318" xr:uid="{00000000-0004-0000-0300-00003D010000}"/>
    <hyperlink ref="B166" r:id="rId319" xr:uid="{00000000-0004-0000-0300-00003E010000}"/>
    <hyperlink ref="A167" r:id="rId320" xr:uid="{00000000-0004-0000-0300-00003F010000}"/>
    <hyperlink ref="B167" r:id="rId321" xr:uid="{00000000-0004-0000-0300-000040010000}"/>
    <hyperlink ref="A168" r:id="rId322" xr:uid="{00000000-0004-0000-0300-000041010000}"/>
    <hyperlink ref="B168" r:id="rId323" xr:uid="{00000000-0004-0000-0300-000042010000}"/>
    <hyperlink ref="A169" r:id="rId324" xr:uid="{00000000-0004-0000-0300-000043010000}"/>
    <hyperlink ref="B169" r:id="rId325" xr:uid="{00000000-0004-0000-0300-000044010000}"/>
    <hyperlink ref="A170" r:id="rId326" xr:uid="{00000000-0004-0000-0300-000045010000}"/>
    <hyperlink ref="B170" r:id="rId327" xr:uid="{00000000-0004-0000-0300-000046010000}"/>
    <hyperlink ref="A171" r:id="rId328" xr:uid="{00000000-0004-0000-0300-000047010000}"/>
    <hyperlink ref="B171" r:id="rId329" xr:uid="{00000000-0004-0000-0300-000048010000}"/>
    <hyperlink ref="A172" r:id="rId330" xr:uid="{00000000-0004-0000-0300-000049010000}"/>
    <hyperlink ref="B172" r:id="rId331" xr:uid="{00000000-0004-0000-0300-00004A010000}"/>
    <hyperlink ref="A173" r:id="rId332" xr:uid="{00000000-0004-0000-0300-00004B010000}"/>
    <hyperlink ref="B173" r:id="rId333" xr:uid="{00000000-0004-0000-0300-00004C010000}"/>
    <hyperlink ref="A174" r:id="rId334" xr:uid="{00000000-0004-0000-0300-00004D010000}"/>
    <hyperlink ref="B174" r:id="rId335" xr:uid="{00000000-0004-0000-0300-00004E010000}"/>
    <hyperlink ref="A175" r:id="rId336" xr:uid="{00000000-0004-0000-0300-00004F010000}"/>
    <hyperlink ref="B175" r:id="rId337" xr:uid="{00000000-0004-0000-0300-000050010000}"/>
    <hyperlink ref="A176" r:id="rId338" xr:uid="{00000000-0004-0000-0300-000051010000}"/>
    <hyperlink ref="B176" r:id="rId339" xr:uid="{00000000-0004-0000-0300-000052010000}"/>
    <hyperlink ref="A177" r:id="rId340" xr:uid="{00000000-0004-0000-0300-000053010000}"/>
    <hyperlink ref="B177" r:id="rId341" xr:uid="{00000000-0004-0000-0300-000054010000}"/>
    <hyperlink ref="A178" r:id="rId342" xr:uid="{00000000-0004-0000-0300-000055010000}"/>
    <hyperlink ref="B178" r:id="rId343" xr:uid="{00000000-0004-0000-0300-000056010000}"/>
    <hyperlink ref="A179" r:id="rId344" xr:uid="{00000000-0004-0000-0300-000057010000}"/>
    <hyperlink ref="B179" r:id="rId345" xr:uid="{00000000-0004-0000-0300-000058010000}"/>
    <hyperlink ref="A180" r:id="rId346" xr:uid="{00000000-0004-0000-0300-000059010000}"/>
    <hyperlink ref="B180" r:id="rId347" xr:uid="{00000000-0004-0000-0300-00005A010000}"/>
    <hyperlink ref="A181" r:id="rId348" xr:uid="{00000000-0004-0000-0300-00005B010000}"/>
    <hyperlink ref="B181" r:id="rId349" xr:uid="{00000000-0004-0000-0300-00005C010000}"/>
    <hyperlink ref="A182" r:id="rId350" xr:uid="{00000000-0004-0000-0300-00005D010000}"/>
    <hyperlink ref="B182" r:id="rId351" xr:uid="{00000000-0004-0000-0300-00005E010000}"/>
    <hyperlink ref="A183" r:id="rId352" xr:uid="{00000000-0004-0000-0300-00005F010000}"/>
    <hyperlink ref="B183" r:id="rId353" xr:uid="{00000000-0004-0000-0300-000060010000}"/>
    <hyperlink ref="A184" r:id="rId354" xr:uid="{00000000-0004-0000-0300-000061010000}"/>
    <hyperlink ref="B184" r:id="rId355" xr:uid="{00000000-0004-0000-0300-000062010000}"/>
    <hyperlink ref="A185" r:id="rId356" xr:uid="{00000000-0004-0000-0300-000063010000}"/>
    <hyperlink ref="B185" r:id="rId357" xr:uid="{00000000-0004-0000-0300-000064010000}"/>
    <hyperlink ref="A186" r:id="rId358" xr:uid="{00000000-0004-0000-0300-000065010000}"/>
    <hyperlink ref="B186" r:id="rId359" xr:uid="{00000000-0004-0000-0300-000066010000}"/>
    <hyperlink ref="A187" r:id="rId360" xr:uid="{00000000-0004-0000-0300-000067010000}"/>
    <hyperlink ref="B187" r:id="rId361" xr:uid="{00000000-0004-0000-0300-000068010000}"/>
    <hyperlink ref="A188" r:id="rId362" xr:uid="{00000000-0004-0000-0300-000069010000}"/>
    <hyperlink ref="B188" r:id="rId363" xr:uid="{00000000-0004-0000-0300-00006A010000}"/>
    <hyperlink ref="A189" r:id="rId364" xr:uid="{00000000-0004-0000-0300-00006B010000}"/>
    <hyperlink ref="B189" r:id="rId365" xr:uid="{00000000-0004-0000-0300-00006C010000}"/>
    <hyperlink ref="A190" r:id="rId366" xr:uid="{00000000-0004-0000-0300-00006D010000}"/>
    <hyperlink ref="B190" r:id="rId367" xr:uid="{00000000-0004-0000-0300-00006E010000}"/>
    <hyperlink ref="A191" r:id="rId368" xr:uid="{00000000-0004-0000-0300-00006F010000}"/>
    <hyperlink ref="B191" r:id="rId369" xr:uid="{00000000-0004-0000-0300-000070010000}"/>
    <hyperlink ref="A192" r:id="rId370" xr:uid="{00000000-0004-0000-0300-000071010000}"/>
    <hyperlink ref="B192" r:id="rId371" xr:uid="{00000000-0004-0000-0300-000072010000}"/>
    <hyperlink ref="A193" r:id="rId372" xr:uid="{00000000-0004-0000-0300-000073010000}"/>
    <hyperlink ref="B193" r:id="rId373" xr:uid="{00000000-0004-0000-0300-000074010000}"/>
    <hyperlink ref="A194" r:id="rId374" xr:uid="{00000000-0004-0000-0300-000075010000}"/>
    <hyperlink ref="B194" r:id="rId375" xr:uid="{00000000-0004-0000-0300-000076010000}"/>
    <hyperlink ref="A195" r:id="rId376" xr:uid="{00000000-0004-0000-0300-000077010000}"/>
    <hyperlink ref="B195" r:id="rId377" xr:uid="{00000000-0004-0000-0300-000078010000}"/>
    <hyperlink ref="A196" r:id="rId378" xr:uid="{00000000-0004-0000-0300-000079010000}"/>
    <hyperlink ref="B196" r:id="rId379" xr:uid="{00000000-0004-0000-0300-00007A010000}"/>
    <hyperlink ref="A197" r:id="rId380" xr:uid="{00000000-0004-0000-0300-00007B010000}"/>
    <hyperlink ref="B197" r:id="rId381" xr:uid="{00000000-0004-0000-0300-00007C010000}"/>
    <hyperlink ref="A198" r:id="rId382" xr:uid="{00000000-0004-0000-0300-00007D010000}"/>
    <hyperlink ref="B198" r:id="rId383" xr:uid="{00000000-0004-0000-0300-00007E010000}"/>
    <hyperlink ref="A199" r:id="rId384" xr:uid="{00000000-0004-0000-0300-00007F010000}"/>
    <hyperlink ref="B199" r:id="rId385" xr:uid="{00000000-0004-0000-0300-000080010000}"/>
    <hyperlink ref="A200" r:id="rId386" xr:uid="{00000000-0004-0000-0300-000081010000}"/>
    <hyperlink ref="B200" r:id="rId387" xr:uid="{00000000-0004-0000-0300-000082010000}"/>
    <hyperlink ref="A201" r:id="rId388" xr:uid="{00000000-0004-0000-0300-000083010000}"/>
    <hyperlink ref="B201" r:id="rId389" xr:uid="{00000000-0004-0000-0300-000084010000}"/>
    <hyperlink ref="A202" r:id="rId390" xr:uid="{00000000-0004-0000-0300-000085010000}"/>
    <hyperlink ref="B202" r:id="rId391" xr:uid="{00000000-0004-0000-0300-000086010000}"/>
    <hyperlink ref="A204" r:id="rId392" xr:uid="{00000000-0004-0000-0300-000087010000}"/>
    <hyperlink ref="B204" r:id="rId393" xr:uid="{00000000-0004-0000-0300-000088010000}"/>
    <hyperlink ref="A205" r:id="rId394" xr:uid="{00000000-0004-0000-0300-000089010000}"/>
    <hyperlink ref="B205" r:id="rId395" xr:uid="{00000000-0004-0000-0300-00008A010000}"/>
    <hyperlink ref="A207" r:id="rId396" xr:uid="{00000000-0004-0000-0300-00008B010000}"/>
    <hyperlink ref="B207" r:id="rId397" xr:uid="{00000000-0004-0000-0300-00008C010000}"/>
    <hyperlink ref="A208" r:id="rId398" xr:uid="{00000000-0004-0000-0300-00008D010000}"/>
    <hyperlink ref="B208" r:id="rId399" xr:uid="{00000000-0004-0000-0300-00008E010000}"/>
    <hyperlink ref="A209" r:id="rId400" xr:uid="{00000000-0004-0000-0300-00008F010000}"/>
    <hyperlink ref="B209" r:id="rId401" xr:uid="{00000000-0004-0000-0300-000090010000}"/>
    <hyperlink ref="A210" r:id="rId402" xr:uid="{00000000-0004-0000-0300-000091010000}"/>
    <hyperlink ref="B210" r:id="rId403" xr:uid="{00000000-0004-0000-0300-000092010000}"/>
    <hyperlink ref="A211" r:id="rId404" xr:uid="{00000000-0004-0000-0300-000093010000}"/>
    <hyperlink ref="B211" r:id="rId405" xr:uid="{00000000-0004-0000-0300-000094010000}"/>
    <hyperlink ref="A212" r:id="rId406" xr:uid="{00000000-0004-0000-0300-000095010000}"/>
    <hyperlink ref="B212" r:id="rId407" xr:uid="{00000000-0004-0000-0300-000096010000}"/>
    <hyperlink ref="A213" r:id="rId408" xr:uid="{00000000-0004-0000-0300-000097010000}"/>
    <hyperlink ref="B213" r:id="rId409" xr:uid="{00000000-0004-0000-0300-000098010000}"/>
    <hyperlink ref="A214" r:id="rId410" xr:uid="{00000000-0004-0000-0300-000099010000}"/>
    <hyperlink ref="B214" r:id="rId411" xr:uid="{00000000-0004-0000-0300-00009A010000}"/>
    <hyperlink ref="A215" r:id="rId412" xr:uid="{00000000-0004-0000-0300-00009B010000}"/>
    <hyperlink ref="B215" r:id="rId413" xr:uid="{00000000-0004-0000-0300-00009C010000}"/>
    <hyperlink ref="A217" r:id="rId414" xr:uid="{00000000-0004-0000-0300-00009D010000}"/>
    <hyperlink ref="B217" r:id="rId415" xr:uid="{00000000-0004-0000-0300-00009E010000}"/>
    <hyperlink ref="A218" r:id="rId416" xr:uid="{00000000-0004-0000-0300-00009F010000}"/>
    <hyperlink ref="B218" r:id="rId417" xr:uid="{00000000-0004-0000-0300-0000A0010000}"/>
    <hyperlink ref="A219" r:id="rId418" xr:uid="{00000000-0004-0000-0300-0000A1010000}"/>
    <hyperlink ref="B219" r:id="rId419" xr:uid="{00000000-0004-0000-0300-0000A2010000}"/>
    <hyperlink ref="A220" r:id="rId420" xr:uid="{00000000-0004-0000-0300-0000A3010000}"/>
    <hyperlink ref="B220" r:id="rId421" xr:uid="{00000000-0004-0000-0300-0000A4010000}"/>
    <hyperlink ref="A221" r:id="rId422" xr:uid="{00000000-0004-0000-0300-0000A5010000}"/>
    <hyperlink ref="B221" r:id="rId423" xr:uid="{00000000-0004-0000-0300-0000A6010000}"/>
    <hyperlink ref="A222" r:id="rId424" xr:uid="{00000000-0004-0000-0300-0000A7010000}"/>
    <hyperlink ref="B222" r:id="rId425" xr:uid="{00000000-0004-0000-0300-0000A8010000}"/>
    <hyperlink ref="A223" r:id="rId426" xr:uid="{00000000-0004-0000-0300-0000A9010000}"/>
    <hyperlink ref="B223" r:id="rId427" xr:uid="{00000000-0004-0000-0300-0000AA010000}"/>
    <hyperlink ref="A224" r:id="rId428" xr:uid="{00000000-0004-0000-0300-0000AB010000}"/>
    <hyperlink ref="B224" r:id="rId429" xr:uid="{00000000-0004-0000-0300-0000AC010000}"/>
    <hyperlink ref="A225" r:id="rId430" xr:uid="{00000000-0004-0000-0300-0000AD010000}"/>
    <hyperlink ref="B225" r:id="rId431" xr:uid="{00000000-0004-0000-0300-0000AE010000}"/>
    <hyperlink ref="A226" r:id="rId432" xr:uid="{00000000-0004-0000-0300-0000AF010000}"/>
    <hyperlink ref="B226" r:id="rId433" xr:uid="{00000000-0004-0000-0300-0000B0010000}"/>
    <hyperlink ref="A227" r:id="rId434" xr:uid="{00000000-0004-0000-0300-0000B1010000}"/>
    <hyperlink ref="B227" r:id="rId435" xr:uid="{00000000-0004-0000-0300-0000B2010000}"/>
    <hyperlink ref="A228" r:id="rId436" xr:uid="{00000000-0004-0000-0300-0000B3010000}"/>
    <hyperlink ref="B228" r:id="rId437" xr:uid="{00000000-0004-0000-0300-0000B4010000}"/>
    <hyperlink ref="A229" r:id="rId438" xr:uid="{00000000-0004-0000-0300-0000B5010000}"/>
    <hyperlink ref="B229" r:id="rId439" xr:uid="{00000000-0004-0000-0300-0000B6010000}"/>
    <hyperlink ref="A230" r:id="rId440" xr:uid="{00000000-0004-0000-0300-0000B7010000}"/>
    <hyperlink ref="B230" r:id="rId441" xr:uid="{00000000-0004-0000-0300-0000B8010000}"/>
    <hyperlink ref="A231" r:id="rId442" xr:uid="{00000000-0004-0000-0300-0000B9010000}"/>
    <hyperlink ref="B231" r:id="rId443" xr:uid="{00000000-0004-0000-0300-0000BA010000}"/>
    <hyperlink ref="A232" r:id="rId444" xr:uid="{00000000-0004-0000-0300-0000BB010000}"/>
    <hyperlink ref="B232" r:id="rId445" xr:uid="{00000000-0004-0000-0300-0000BC010000}"/>
    <hyperlink ref="A233" r:id="rId446" xr:uid="{00000000-0004-0000-0300-0000BD010000}"/>
    <hyperlink ref="B233" r:id="rId447" xr:uid="{00000000-0004-0000-0300-0000BE010000}"/>
    <hyperlink ref="A234" r:id="rId448" xr:uid="{00000000-0004-0000-0300-0000BF010000}"/>
    <hyperlink ref="B234" r:id="rId449" xr:uid="{00000000-0004-0000-0300-0000C0010000}"/>
    <hyperlink ref="A235" r:id="rId450" xr:uid="{00000000-0004-0000-0300-0000C1010000}"/>
    <hyperlink ref="B235" r:id="rId451" xr:uid="{00000000-0004-0000-0300-0000C2010000}"/>
    <hyperlink ref="A236" r:id="rId452" xr:uid="{00000000-0004-0000-0300-0000C3010000}"/>
    <hyperlink ref="B236" r:id="rId453" xr:uid="{00000000-0004-0000-0300-0000C4010000}"/>
    <hyperlink ref="A237" r:id="rId454" xr:uid="{00000000-0004-0000-0300-0000C5010000}"/>
    <hyperlink ref="B237" r:id="rId455" xr:uid="{00000000-0004-0000-0300-0000C6010000}"/>
    <hyperlink ref="A238" r:id="rId456" xr:uid="{00000000-0004-0000-0300-0000C7010000}"/>
    <hyperlink ref="B238" r:id="rId457" xr:uid="{00000000-0004-0000-0300-0000C8010000}"/>
    <hyperlink ref="A239" r:id="rId458" xr:uid="{00000000-0004-0000-0300-0000C9010000}"/>
    <hyperlink ref="B239" r:id="rId459" xr:uid="{00000000-0004-0000-0300-0000CA010000}"/>
    <hyperlink ref="A240" r:id="rId460" xr:uid="{00000000-0004-0000-0300-0000CB010000}"/>
    <hyperlink ref="B240" r:id="rId461" xr:uid="{00000000-0004-0000-0300-0000CC010000}"/>
    <hyperlink ref="A241" r:id="rId462" xr:uid="{00000000-0004-0000-0300-0000CD010000}"/>
    <hyperlink ref="B241" r:id="rId463" xr:uid="{00000000-0004-0000-0300-0000CE010000}"/>
    <hyperlink ref="A242" r:id="rId464" xr:uid="{00000000-0004-0000-0300-0000CF010000}"/>
    <hyperlink ref="B242" r:id="rId465" xr:uid="{00000000-0004-0000-0300-0000D0010000}"/>
    <hyperlink ref="A243" r:id="rId466" xr:uid="{00000000-0004-0000-0300-0000D1010000}"/>
    <hyperlink ref="B243" r:id="rId467" xr:uid="{00000000-0004-0000-0300-0000D2010000}"/>
    <hyperlink ref="A244" r:id="rId468" xr:uid="{00000000-0004-0000-0300-0000D3010000}"/>
    <hyperlink ref="B244" r:id="rId469" xr:uid="{00000000-0004-0000-0300-0000D4010000}"/>
    <hyperlink ref="A245" r:id="rId470" xr:uid="{00000000-0004-0000-0300-0000D5010000}"/>
    <hyperlink ref="B245" r:id="rId471" xr:uid="{00000000-0004-0000-0300-0000D6010000}"/>
    <hyperlink ref="A246" r:id="rId472" xr:uid="{00000000-0004-0000-0300-0000D7010000}"/>
    <hyperlink ref="B246" r:id="rId473" xr:uid="{00000000-0004-0000-0300-0000D8010000}"/>
    <hyperlink ref="A247" r:id="rId474" xr:uid="{00000000-0004-0000-0300-0000D9010000}"/>
    <hyperlink ref="B247" r:id="rId475" xr:uid="{00000000-0004-0000-0300-0000DA010000}"/>
    <hyperlink ref="A248" r:id="rId476" xr:uid="{00000000-0004-0000-0300-0000DB010000}"/>
    <hyperlink ref="B248" r:id="rId477" xr:uid="{00000000-0004-0000-0300-0000DC010000}"/>
    <hyperlink ref="A249" r:id="rId478" xr:uid="{00000000-0004-0000-0300-0000DD010000}"/>
    <hyperlink ref="B249" r:id="rId479" xr:uid="{00000000-0004-0000-0300-0000DE010000}"/>
    <hyperlink ref="A250" r:id="rId480" xr:uid="{00000000-0004-0000-0300-0000DF010000}"/>
    <hyperlink ref="B250" r:id="rId481" xr:uid="{00000000-0004-0000-0300-0000E0010000}"/>
    <hyperlink ref="A251" r:id="rId482" xr:uid="{00000000-0004-0000-0300-0000E1010000}"/>
    <hyperlink ref="B251" r:id="rId483" xr:uid="{00000000-0004-0000-0300-0000E2010000}"/>
    <hyperlink ref="A252" r:id="rId484" xr:uid="{00000000-0004-0000-0300-0000E3010000}"/>
    <hyperlink ref="B252" r:id="rId485" xr:uid="{00000000-0004-0000-0300-0000E4010000}"/>
    <hyperlink ref="A253" r:id="rId486" xr:uid="{00000000-0004-0000-0300-0000E5010000}"/>
    <hyperlink ref="B253" r:id="rId487" xr:uid="{00000000-0004-0000-0300-0000E6010000}"/>
    <hyperlink ref="A254" r:id="rId488" xr:uid="{00000000-0004-0000-0300-0000E7010000}"/>
    <hyperlink ref="B254" r:id="rId489" xr:uid="{00000000-0004-0000-0300-0000E8010000}"/>
    <hyperlink ref="A255" r:id="rId490" xr:uid="{00000000-0004-0000-0300-0000E9010000}"/>
    <hyperlink ref="B255" r:id="rId491" xr:uid="{00000000-0004-0000-0300-0000EA010000}"/>
    <hyperlink ref="A256" r:id="rId492" xr:uid="{00000000-0004-0000-0300-0000EB010000}"/>
    <hyperlink ref="B256" r:id="rId493" xr:uid="{00000000-0004-0000-0300-0000EC010000}"/>
    <hyperlink ref="A257" r:id="rId494" xr:uid="{00000000-0004-0000-0300-0000ED010000}"/>
    <hyperlink ref="B257" r:id="rId495" xr:uid="{00000000-0004-0000-0300-0000EE010000}"/>
    <hyperlink ref="A258" r:id="rId496" xr:uid="{00000000-0004-0000-0300-0000EF010000}"/>
    <hyperlink ref="B258" r:id="rId497" xr:uid="{00000000-0004-0000-0300-0000F0010000}"/>
    <hyperlink ref="A259" r:id="rId498" xr:uid="{00000000-0004-0000-0300-0000F1010000}"/>
    <hyperlink ref="B259" r:id="rId499" xr:uid="{00000000-0004-0000-0300-0000F2010000}"/>
    <hyperlink ref="A260" r:id="rId500" xr:uid="{00000000-0004-0000-0300-0000F3010000}"/>
    <hyperlink ref="B260" r:id="rId501" xr:uid="{00000000-0004-0000-0300-0000F4010000}"/>
    <hyperlink ref="A261" r:id="rId502" xr:uid="{00000000-0004-0000-0300-0000F5010000}"/>
    <hyperlink ref="B261" r:id="rId503" xr:uid="{00000000-0004-0000-0300-0000F6010000}"/>
    <hyperlink ref="A262" r:id="rId504" xr:uid="{00000000-0004-0000-0300-0000F7010000}"/>
    <hyperlink ref="B262" r:id="rId505" xr:uid="{00000000-0004-0000-0300-0000F8010000}"/>
    <hyperlink ref="A263" r:id="rId506" xr:uid="{00000000-0004-0000-0300-0000F9010000}"/>
    <hyperlink ref="B263" r:id="rId507" xr:uid="{00000000-0004-0000-0300-0000FA010000}"/>
    <hyperlink ref="A264" r:id="rId508" xr:uid="{00000000-0004-0000-0300-0000FB010000}"/>
    <hyperlink ref="B264" r:id="rId509" xr:uid="{00000000-0004-0000-0300-0000FC010000}"/>
    <hyperlink ref="A265" r:id="rId510" xr:uid="{00000000-0004-0000-0300-0000FD010000}"/>
    <hyperlink ref="B265" r:id="rId511" xr:uid="{00000000-0004-0000-0300-0000FE010000}"/>
    <hyperlink ref="A266" r:id="rId512" xr:uid="{00000000-0004-0000-0300-0000FF010000}"/>
    <hyperlink ref="B266" r:id="rId513" xr:uid="{00000000-0004-0000-0300-000000020000}"/>
    <hyperlink ref="A267" r:id="rId514" xr:uid="{00000000-0004-0000-0300-000001020000}"/>
    <hyperlink ref="B267" r:id="rId515" xr:uid="{00000000-0004-0000-0300-000002020000}"/>
    <hyperlink ref="A268" r:id="rId516" xr:uid="{00000000-0004-0000-0300-000003020000}"/>
    <hyperlink ref="B268" r:id="rId517" xr:uid="{00000000-0004-0000-0300-000004020000}"/>
    <hyperlink ref="A269" r:id="rId518" xr:uid="{00000000-0004-0000-0300-000005020000}"/>
    <hyperlink ref="B269" r:id="rId519" xr:uid="{00000000-0004-0000-0300-000006020000}"/>
    <hyperlink ref="A270" r:id="rId520" xr:uid="{00000000-0004-0000-0300-000007020000}"/>
    <hyperlink ref="B270" r:id="rId521" xr:uid="{00000000-0004-0000-0300-000008020000}"/>
    <hyperlink ref="A271" r:id="rId522" xr:uid="{00000000-0004-0000-0300-000009020000}"/>
    <hyperlink ref="B271" r:id="rId523" xr:uid="{00000000-0004-0000-0300-00000A020000}"/>
    <hyperlink ref="A272" r:id="rId524" xr:uid="{00000000-0004-0000-0300-00000B020000}"/>
    <hyperlink ref="B272" r:id="rId525" xr:uid="{00000000-0004-0000-0300-00000C020000}"/>
    <hyperlink ref="A273" r:id="rId526" xr:uid="{00000000-0004-0000-0300-00000D020000}"/>
    <hyperlink ref="B273" r:id="rId527" xr:uid="{00000000-0004-0000-0300-00000E020000}"/>
    <hyperlink ref="A274" r:id="rId528" xr:uid="{00000000-0004-0000-0300-00000F020000}"/>
    <hyperlink ref="B274" r:id="rId529" xr:uid="{00000000-0004-0000-0300-000010020000}"/>
    <hyperlink ref="A275" r:id="rId530" xr:uid="{00000000-0004-0000-0300-000011020000}"/>
    <hyperlink ref="B275" r:id="rId531" xr:uid="{00000000-0004-0000-0300-000012020000}"/>
    <hyperlink ref="A276" r:id="rId532" xr:uid="{00000000-0004-0000-0300-000013020000}"/>
    <hyperlink ref="B276" r:id="rId533" xr:uid="{00000000-0004-0000-0300-000014020000}"/>
    <hyperlink ref="A277" r:id="rId534" xr:uid="{00000000-0004-0000-0300-000015020000}"/>
    <hyperlink ref="B277" r:id="rId535" xr:uid="{00000000-0004-0000-0300-000016020000}"/>
    <hyperlink ref="A278" r:id="rId536" xr:uid="{00000000-0004-0000-0300-000017020000}"/>
    <hyperlink ref="B278" r:id="rId537" xr:uid="{00000000-0004-0000-0300-000018020000}"/>
    <hyperlink ref="A279" r:id="rId538" xr:uid="{00000000-0004-0000-0300-000019020000}"/>
    <hyperlink ref="B279" r:id="rId539" xr:uid="{00000000-0004-0000-0300-00001A020000}"/>
    <hyperlink ref="A280" r:id="rId540" xr:uid="{00000000-0004-0000-0300-00001B020000}"/>
    <hyperlink ref="B280" r:id="rId541" xr:uid="{00000000-0004-0000-0300-00001C020000}"/>
    <hyperlink ref="A281" r:id="rId542" xr:uid="{00000000-0004-0000-0300-00001D020000}"/>
    <hyperlink ref="B281" r:id="rId543" xr:uid="{00000000-0004-0000-0300-00001E020000}"/>
    <hyperlink ref="A282" r:id="rId544" xr:uid="{00000000-0004-0000-0300-00001F020000}"/>
    <hyperlink ref="B282" r:id="rId545" xr:uid="{00000000-0004-0000-0300-000020020000}"/>
    <hyperlink ref="A283" r:id="rId546" xr:uid="{00000000-0004-0000-0300-000021020000}"/>
    <hyperlink ref="B283" r:id="rId547" xr:uid="{00000000-0004-0000-0300-000022020000}"/>
    <hyperlink ref="A284" r:id="rId548" xr:uid="{00000000-0004-0000-0300-000023020000}"/>
    <hyperlink ref="B284" r:id="rId549" xr:uid="{00000000-0004-0000-0300-000024020000}"/>
    <hyperlink ref="A285" r:id="rId550" xr:uid="{00000000-0004-0000-0300-000025020000}"/>
    <hyperlink ref="B285" r:id="rId551" xr:uid="{00000000-0004-0000-0300-000026020000}"/>
    <hyperlink ref="A287" r:id="rId552" xr:uid="{00000000-0004-0000-0300-000027020000}"/>
    <hyperlink ref="B287" r:id="rId553" xr:uid="{00000000-0004-0000-0300-000028020000}"/>
    <hyperlink ref="A288" r:id="rId554" xr:uid="{00000000-0004-0000-0300-000029020000}"/>
    <hyperlink ref="B288" r:id="rId555" xr:uid="{00000000-0004-0000-0300-00002A020000}"/>
    <hyperlink ref="A289" r:id="rId556" xr:uid="{00000000-0004-0000-0300-00002B020000}"/>
    <hyperlink ref="B289" r:id="rId557" xr:uid="{00000000-0004-0000-0300-00002C020000}"/>
    <hyperlink ref="A290" r:id="rId558" xr:uid="{00000000-0004-0000-0300-00002D020000}"/>
    <hyperlink ref="B290" r:id="rId559" xr:uid="{00000000-0004-0000-0300-00002E020000}"/>
    <hyperlink ref="A291" r:id="rId560" xr:uid="{00000000-0004-0000-0300-00002F020000}"/>
    <hyperlink ref="B291" r:id="rId561" xr:uid="{00000000-0004-0000-0300-000030020000}"/>
    <hyperlink ref="A292" r:id="rId562" xr:uid="{00000000-0004-0000-0300-000031020000}"/>
    <hyperlink ref="B292" r:id="rId563" xr:uid="{00000000-0004-0000-0300-000032020000}"/>
    <hyperlink ref="A293" r:id="rId564" xr:uid="{00000000-0004-0000-0300-000033020000}"/>
    <hyperlink ref="B293" r:id="rId565" xr:uid="{00000000-0004-0000-0300-000034020000}"/>
    <hyperlink ref="A294" r:id="rId566" xr:uid="{00000000-0004-0000-0300-000035020000}"/>
    <hyperlink ref="B294" r:id="rId567" xr:uid="{00000000-0004-0000-0300-000036020000}"/>
    <hyperlink ref="A295" r:id="rId568" xr:uid="{00000000-0004-0000-0300-000037020000}"/>
    <hyperlink ref="B295" r:id="rId569" xr:uid="{00000000-0004-0000-0300-000038020000}"/>
    <hyperlink ref="A296" r:id="rId570" xr:uid="{00000000-0004-0000-0300-000039020000}"/>
    <hyperlink ref="B296" r:id="rId571" xr:uid="{00000000-0004-0000-0300-00003A020000}"/>
    <hyperlink ref="A297" r:id="rId572" xr:uid="{00000000-0004-0000-0300-00003B020000}"/>
    <hyperlink ref="B297" r:id="rId573" xr:uid="{00000000-0004-0000-0300-00003C020000}"/>
    <hyperlink ref="A298" r:id="rId574" xr:uid="{00000000-0004-0000-0300-00003D020000}"/>
    <hyperlink ref="B298" r:id="rId575" xr:uid="{00000000-0004-0000-0300-00003E020000}"/>
    <hyperlink ref="A299" r:id="rId576" xr:uid="{00000000-0004-0000-0300-00003F020000}"/>
    <hyperlink ref="B299" r:id="rId577" xr:uid="{00000000-0004-0000-0300-000040020000}"/>
    <hyperlink ref="A300" r:id="rId578" xr:uid="{00000000-0004-0000-0300-000041020000}"/>
    <hyperlink ref="B300" r:id="rId579" xr:uid="{00000000-0004-0000-0300-000042020000}"/>
    <hyperlink ref="A301" r:id="rId580" xr:uid="{00000000-0004-0000-0300-000043020000}"/>
    <hyperlink ref="B301" r:id="rId581" xr:uid="{00000000-0004-0000-0300-000044020000}"/>
    <hyperlink ref="A302" r:id="rId582" xr:uid="{00000000-0004-0000-0300-000045020000}"/>
    <hyperlink ref="B302" r:id="rId583" xr:uid="{00000000-0004-0000-0300-000046020000}"/>
    <hyperlink ref="A303" r:id="rId584" xr:uid="{00000000-0004-0000-0300-000047020000}"/>
    <hyperlink ref="B303" r:id="rId585" xr:uid="{00000000-0004-0000-0300-000048020000}"/>
    <hyperlink ref="A304" r:id="rId586" xr:uid="{00000000-0004-0000-0300-000049020000}"/>
    <hyperlink ref="B304" r:id="rId587" xr:uid="{00000000-0004-0000-0300-00004A020000}"/>
    <hyperlink ref="A305" r:id="rId588" xr:uid="{00000000-0004-0000-0300-00004B020000}"/>
    <hyperlink ref="B305" r:id="rId589" xr:uid="{00000000-0004-0000-0300-00004C020000}"/>
    <hyperlink ref="A306" r:id="rId590" xr:uid="{00000000-0004-0000-0300-00004D020000}"/>
    <hyperlink ref="B306" r:id="rId591" xr:uid="{00000000-0004-0000-0300-00004E020000}"/>
    <hyperlink ref="A307" r:id="rId592" xr:uid="{00000000-0004-0000-0300-00004F020000}"/>
    <hyperlink ref="B307" r:id="rId593" xr:uid="{00000000-0004-0000-0300-000050020000}"/>
    <hyperlink ref="A308" r:id="rId594" xr:uid="{00000000-0004-0000-0300-000051020000}"/>
    <hyperlink ref="B308" r:id="rId595" xr:uid="{00000000-0004-0000-0300-000052020000}"/>
    <hyperlink ref="A309" r:id="rId596" xr:uid="{00000000-0004-0000-0300-000053020000}"/>
    <hyperlink ref="B309" r:id="rId597" xr:uid="{00000000-0004-0000-0300-000054020000}"/>
    <hyperlink ref="A310" r:id="rId598" xr:uid="{00000000-0004-0000-0300-000055020000}"/>
    <hyperlink ref="B310" r:id="rId599" xr:uid="{00000000-0004-0000-0300-000056020000}"/>
    <hyperlink ref="A311" r:id="rId600" xr:uid="{00000000-0004-0000-0300-000057020000}"/>
    <hyperlink ref="B311" r:id="rId601" xr:uid="{00000000-0004-0000-0300-000058020000}"/>
    <hyperlink ref="A312" r:id="rId602" xr:uid="{00000000-0004-0000-0300-000059020000}"/>
    <hyperlink ref="B312" r:id="rId603" xr:uid="{00000000-0004-0000-0300-00005A020000}"/>
    <hyperlink ref="A313" r:id="rId604" xr:uid="{00000000-0004-0000-0300-00005B020000}"/>
    <hyperlink ref="B313" r:id="rId605" xr:uid="{00000000-0004-0000-0300-00005C020000}"/>
    <hyperlink ref="A315" r:id="rId606" xr:uid="{00000000-0004-0000-0300-00005D020000}"/>
    <hyperlink ref="B315" r:id="rId607" xr:uid="{00000000-0004-0000-0300-00005E020000}"/>
    <hyperlink ref="A316" r:id="rId608" xr:uid="{00000000-0004-0000-0300-00005F020000}"/>
    <hyperlink ref="B316" r:id="rId609" xr:uid="{00000000-0004-0000-0300-000060020000}"/>
    <hyperlink ref="A317" r:id="rId610" xr:uid="{00000000-0004-0000-0300-000061020000}"/>
    <hyperlink ref="B317" r:id="rId611" xr:uid="{00000000-0004-0000-0300-000062020000}"/>
    <hyperlink ref="A318" r:id="rId612" xr:uid="{00000000-0004-0000-0300-000063020000}"/>
    <hyperlink ref="B318" r:id="rId613" xr:uid="{00000000-0004-0000-0300-000064020000}"/>
    <hyperlink ref="A319" r:id="rId614" xr:uid="{00000000-0004-0000-0300-000065020000}"/>
    <hyperlink ref="B319" r:id="rId615" xr:uid="{00000000-0004-0000-0300-000066020000}"/>
    <hyperlink ref="A320" r:id="rId616" xr:uid="{00000000-0004-0000-0300-000067020000}"/>
    <hyperlink ref="B320" r:id="rId617" xr:uid="{00000000-0004-0000-0300-000068020000}"/>
    <hyperlink ref="A321" r:id="rId618" xr:uid="{00000000-0004-0000-0300-000069020000}"/>
    <hyperlink ref="B321" r:id="rId619" xr:uid="{00000000-0004-0000-0300-00006A020000}"/>
    <hyperlink ref="A322" r:id="rId620" xr:uid="{00000000-0004-0000-0300-00006B020000}"/>
    <hyperlink ref="B322" r:id="rId621" xr:uid="{00000000-0004-0000-0300-00006C020000}"/>
    <hyperlink ref="A323" r:id="rId622" xr:uid="{00000000-0004-0000-0300-00006D020000}"/>
    <hyperlink ref="B323" r:id="rId623" xr:uid="{00000000-0004-0000-0300-00006E020000}"/>
    <hyperlink ref="A324" r:id="rId624" xr:uid="{00000000-0004-0000-0300-00006F020000}"/>
    <hyperlink ref="B324" r:id="rId625" xr:uid="{00000000-0004-0000-0300-000070020000}"/>
    <hyperlink ref="A325" r:id="rId626" xr:uid="{00000000-0004-0000-0300-000071020000}"/>
    <hyperlink ref="B325" r:id="rId627" xr:uid="{00000000-0004-0000-0300-000072020000}"/>
    <hyperlink ref="A326" r:id="rId628" xr:uid="{00000000-0004-0000-0300-000073020000}"/>
    <hyperlink ref="B326" r:id="rId629" xr:uid="{00000000-0004-0000-0300-000074020000}"/>
    <hyperlink ref="A327" r:id="rId630" xr:uid="{00000000-0004-0000-0300-000075020000}"/>
    <hyperlink ref="B327" r:id="rId631" xr:uid="{00000000-0004-0000-0300-000076020000}"/>
    <hyperlink ref="A328" r:id="rId632" xr:uid="{00000000-0004-0000-0300-000077020000}"/>
    <hyperlink ref="B328" r:id="rId633" xr:uid="{00000000-0004-0000-0300-000078020000}"/>
    <hyperlink ref="A329" r:id="rId634" xr:uid="{00000000-0004-0000-0300-000079020000}"/>
    <hyperlink ref="B329" r:id="rId635" xr:uid="{00000000-0004-0000-0300-00007A020000}"/>
    <hyperlink ref="A330" r:id="rId636" xr:uid="{00000000-0004-0000-0300-00007B020000}"/>
    <hyperlink ref="B330" r:id="rId637" xr:uid="{00000000-0004-0000-0300-00007C020000}"/>
    <hyperlink ref="A332" r:id="rId638" xr:uid="{00000000-0004-0000-0300-00007D020000}"/>
    <hyperlink ref="B332" r:id="rId639" xr:uid="{00000000-0004-0000-0300-00007E020000}"/>
    <hyperlink ref="A333" r:id="rId640" xr:uid="{00000000-0004-0000-0300-00007F020000}"/>
    <hyperlink ref="B333" r:id="rId641" xr:uid="{00000000-0004-0000-0300-000080020000}"/>
    <hyperlink ref="A334" r:id="rId642" xr:uid="{00000000-0004-0000-0300-000081020000}"/>
    <hyperlink ref="B334" r:id="rId643" xr:uid="{00000000-0004-0000-0300-000082020000}"/>
    <hyperlink ref="A335" r:id="rId644" xr:uid="{00000000-0004-0000-0300-000083020000}"/>
    <hyperlink ref="B335" r:id="rId645" xr:uid="{00000000-0004-0000-0300-000084020000}"/>
    <hyperlink ref="A336" r:id="rId646" xr:uid="{00000000-0004-0000-0300-000085020000}"/>
    <hyperlink ref="B336" r:id="rId647" xr:uid="{00000000-0004-0000-0300-000086020000}"/>
    <hyperlink ref="A337" r:id="rId648" xr:uid="{00000000-0004-0000-0300-000087020000}"/>
    <hyperlink ref="B337" r:id="rId649" xr:uid="{00000000-0004-0000-0300-000088020000}"/>
    <hyperlink ref="A338" r:id="rId650" xr:uid="{00000000-0004-0000-0300-000089020000}"/>
    <hyperlink ref="B338" r:id="rId651" xr:uid="{00000000-0004-0000-0300-00008A020000}"/>
    <hyperlink ref="A339" r:id="rId652" xr:uid="{00000000-0004-0000-0300-00008B020000}"/>
    <hyperlink ref="B339" r:id="rId653" xr:uid="{00000000-0004-0000-0300-00008C020000}"/>
    <hyperlink ref="A340" r:id="rId654" xr:uid="{00000000-0004-0000-0300-00008D020000}"/>
    <hyperlink ref="B340" r:id="rId655" xr:uid="{00000000-0004-0000-0300-00008E020000}"/>
    <hyperlink ref="A341" r:id="rId656" xr:uid="{00000000-0004-0000-0300-00008F020000}"/>
    <hyperlink ref="B341" r:id="rId657" xr:uid="{00000000-0004-0000-0300-000090020000}"/>
    <hyperlink ref="A342" r:id="rId658" xr:uid="{00000000-0004-0000-0300-000091020000}"/>
    <hyperlink ref="B342" r:id="rId659" xr:uid="{00000000-0004-0000-0300-000092020000}"/>
    <hyperlink ref="A343" r:id="rId660" xr:uid="{00000000-0004-0000-0300-000093020000}"/>
    <hyperlink ref="B343" r:id="rId661" xr:uid="{00000000-0004-0000-0300-000094020000}"/>
    <hyperlink ref="A344" r:id="rId662" xr:uid="{00000000-0004-0000-0300-000095020000}"/>
    <hyperlink ref="B344" r:id="rId663" xr:uid="{00000000-0004-0000-0300-000096020000}"/>
    <hyperlink ref="A345" r:id="rId664" xr:uid="{00000000-0004-0000-0300-000097020000}"/>
    <hyperlink ref="B345" r:id="rId665" xr:uid="{00000000-0004-0000-0300-000098020000}"/>
    <hyperlink ref="A346" r:id="rId666" xr:uid="{00000000-0004-0000-0300-000099020000}"/>
    <hyperlink ref="B346" r:id="rId667" xr:uid="{00000000-0004-0000-0300-00009A020000}"/>
    <hyperlink ref="A347" r:id="rId668" xr:uid="{00000000-0004-0000-0300-00009B020000}"/>
    <hyperlink ref="B347" r:id="rId669" xr:uid="{00000000-0004-0000-0300-00009C020000}"/>
    <hyperlink ref="A348" r:id="rId670" xr:uid="{00000000-0004-0000-0300-00009D020000}"/>
    <hyperlink ref="B348" r:id="rId671" xr:uid="{00000000-0004-0000-0300-00009E020000}"/>
    <hyperlink ref="A349" r:id="rId672" xr:uid="{00000000-0004-0000-0300-00009F020000}"/>
    <hyperlink ref="B349" r:id="rId673" xr:uid="{00000000-0004-0000-0300-0000A0020000}"/>
    <hyperlink ref="A350" r:id="rId674" xr:uid="{00000000-0004-0000-0300-0000A1020000}"/>
    <hyperlink ref="B350" r:id="rId675" xr:uid="{00000000-0004-0000-0300-0000A2020000}"/>
    <hyperlink ref="A351" r:id="rId676" xr:uid="{00000000-0004-0000-0300-0000A3020000}"/>
    <hyperlink ref="B351" r:id="rId677" xr:uid="{00000000-0004-0000-0300-0000A4020000}"/>
    <hyperlink ref="A352" r:id="rId678" xr:uid="{00000000-0004-0000-0300-0000A5020000}"/>
    <hyperlink ref="B352" r:id="rId679" xr:uid="{00000000-0004-0000-0300-0000A6020000}"/>
    <hyperlink ref="A353" r:id="rId680" xr:uid="{00000000-0004-0000-0300-0000A7020000}"/>
    <hyperlink ref="B353" r:id="rId681" xr:uid="{00000000-0004-0000-0300-0000A8020000}"/>
    <hyperlink ref="A354" r:id="rId682" xr:uid="{00000000-0004-0000-0300-0000A9020000}"/>
    <hyperlink ref="B354" r:id="rId683" xr:uid="{00000000-0004-0000-0300-0000AA020000}"/>
    <hyperlink ref="A355" r:id="rId684" xr:uid="{00000000-0004-0000-0300-0000AB020000}"/>
    <hyperlink ref="B355" r:id="rId685" xr:uid="{00000000-0004-0000-0300-0000AC020000}"/>
    <hyperlink ref="A356" r:id="rId686" xr:uid="{00000000-0004-0000-0300-0000AD020000}"/>
    <hyperlink ref="B356" r:id="rId687" xr:uid="{00000000-0004-0000-0300-0000AE020000}"/>
    <hyperlink ref="A357" r:id="rId688" xr:uid="{00000000-0004-0000-0300-0000AF020000}"/>
    <hyperlink ref="B357" r:id="rId689" xr:uid="{00000000-0004-0000-0300-0000B0020000}"/>
    <hyperlink ref="A358" r:id="rId690" xr:uid="{00000000-0004-0000-0300-0000B1020000}"/>
    <hyperlink ref="B358" r:id="rId691" xr:uid="{00000000-0004-0000-0300-0000B2020000}"/>
    <hyperlink ref="A359" r:id="rId692" xr:uid="{00000000-0004-0000-0300-0000B3020000}"/>
    <hyperlink ref="B359" r:id="rId693" xr:uid="{00000000-0004-0000-0300-0000B4020000}"/>
    <hyperlink ref="A360" r:id="rId694" xr:uid="{00000000-0004-0000-0300-0000B5020000}"/>
    <hyperlink ref="B360" r:id="rId695" xr:uid="{00000000-0004-0000-0300-0000B6020000}"/>
    <hyperlink ref="A361" r:id="rId696" xr:uid="{00000000-0004-0000-0300-0000B7020000}"/>
    <hyperlink ref="B361" r:id="rId697" xr:uid="{00000000-0004-0000-0300-0000B8020000}"/>
    <hyperlink ref="A362" r:id="rId698" xr:uid="{00000000-0004-0000-0300-0000B9020000}"/>
    <hyperlink ref="B362" r:id="rId699" xr:uid="{00000000-0004-0000-0300-0000BA020000}"/>
    <hyperlink ref="A363" r:id="rId700" xr:uid="{00000000-0004-0000-0300-0000BB020000}"/>
    <hyperlink ref="B363" r:id="rId701" xr:uid="{00000000-0004-0000-0300-0000BC020000}"/>
    <hyperlink ref="A365" r:id="rId702" xr:uid="{00000000-0004-0000-0300-0000BD020000}"/>
    <hyperlink ref="B365" r:id="rId703" xr:uid="{00000000-0004-0000-0300-0000BE020000}"/>
    <hyperlink ref="A366" r:id="rId704" xr:uid="{00000000-0004-0000-0300-0000BF020000}"/>
    <hyperlink ref="B366" r:id="rId705" xr:uid="{00000000-0004-0000-0300-0000C0020000}"/>
    <hyperlink ref="A367" r:id="rId706" xr:uid="{00000000-0004-0000-0300-0000C1020000}"/>
    <hyperlink ref="B367" r:id="rId707" xr:uid="{00000000-0004-0000-0300-0000C2020000}"/>
    <hyperlink ref="A368" r:id="rId708" xr:uid="{00000000-0004-0000-0300-0000C3020000}"/>
    <hyperlink ref="B368" r:id="rId709" xr:uid="{00000000-0004-0000-0300-0000C4020000}"/>
    <hyperlink ref="A369" r:id="rId710" xr:uid="{00000000-0004-0000-0300-0000C5020000}"/>
    <hyperlink ref="B369" r:id="rId711" xr:uid="{00000000-0004-0000-0300-0000C6020000}"/>
    <hyperlink ref="A370" r:id="rId712" xr:uid="{00000000-0004-0000-0300-0000C7020000}"/>
    <hyperlink ref="B370" r:id="rId713" xr:uid="{00000000-0004-0000-0300-0000C8020000}"/>
    <hyperlink ref="A371" r:id="rId714" xr:uid="{00000000-0004-0000-0300-0000C9020000}"/>
    <hyperlink ref="B371" r:id="rId715" xr:uid="{00000000-0004-0000-0300-0000CA020000}"/>
    <hyperlink ref="A372" r:id="rId716" xr:uid="{00000000-0004-0000-0300-0000CB020000}"/>
    <hyperlink ref="B372" r:id="rId717" xr:uid="{00000000-0004-0000-0300-0000CC020000}"/>
    <hyperlink ref="A373" r:id="rId718" xr:uid="{00000000-0004-0000-0300-0000CD020000}"/>
    <hyperlink ref="B373" r:id="rId719" xr:uid="{00000000-0004-0000-0300-0000CE020000}"/>
    <hyperlink ref="A374" r:id="rId720" xr:uid="{00000000-0004-0000-0300-0000CF020000}"/>
    <hyperlink ref="B374" r:id="rId721" xr:uid="{00000000-0004-0000-0300-0000D0020000}"/>
    <hyperlink ref="A375" r:id="rId722" xr:uid="{00000000-0004-0000-0300-0000D1020000}"/>
    <hyperlink ref="B375" r:id="rId723" xr:uid="{00000000-0004-0000-0300-0000D2020000}"/>
    <hyperlink ref="A376" r:id="rId724" xr:uid="{00000000-0004-0000-0300-0000D3020000}"/>
    <hyperlink ref="B376" r:id="rId725" xr:uid="{00000000-0004-0000-0300-0000D4020000}"/>
    <hyperlink ref="A377" r:id="rId726" xr:uid="{00000000-0004-0000-0300-0000D5020000}"/>
    <hyperlink ref="B377" r:id="rId727" xr:uid="{00000000-0004-0000-0300-0000D6020000}"/>
    <hyperlink ref="A378" r:id="rId728" xr:uid="{00000000-0004-0000-0300-0000D7020000}"/>
    <hyperlink ref="B378" r:id="rId729" xr:uid="{00000000-0004-0000-0300-0000D8020000}"/>
    <hyperlink ref="A379" r:id="rId730" xr:uid="{00000000-0004-0000-0300-0000D9020000}"/>
    <hyperlink ref="B379" r:id="rId731" xr:uid="{00000000-0004-0000-0300-0000DA020000}"/>
    <hyperlink ref="A380" r:id="rId732" xr:uid="{00000000-0004-0000-0300-0000DB020000}"/>
    <hyperlink ref="B380" r:id="rId733" xr:uid="{00000000-0004-0000-0300-0000DC020000}"/>
    <hyperlink ref="A382" r:id="rId734" xr:uid="{00000000-0004-0000-0300-0000DD020000}"/>
    <hyperlink ref="B382" r:id="rId735" xr:uid="{00000000-0004-0000-0300-0000DE020000}"/>
    <hyperlink ref="A383" r:id="rId736" xr:uid="{00000000-0004-0000-0300-0000DF020000}"/>
    <hyperlink ref="B383" r:id="rId737" xr:uid="{00000000-0004-0000-0300-0000E0020000}"/>
    <hyperlink ref="A384" r:id="rId738" xr:uid="{00000000-0004-0000-0300-0000E1020000}"/>
    <hyperlink ref="B384" r:id="rId739" xr:uid="{00000000-0004-0000-0300-0000E2020000}"/>
    <hyperlink ref="A385" r:id="rId740" xr:uid="{00000000-0004-0000-0300-0000E3020000}"/>
    <hyperlink ref="B385" r:id="rId741" xr:uid="{00000000-0004-0000-0300-0000E4020000}"/>
    <hyperlink ref="A386" r:id="rId742" xr:uid="{00000000-0004-0000-0300-0000E5020000}"/>
    <hyperlink ref="B386" r:id="rId743" xr:uid="{00000000-0004-0000-0300-0000E6020000}"/>
    <hyperlink ref="A387" r:id="rId744" xr:uid="{00000000-0004-0000-0300-0000E7020000}"/>
    <hyperlink ref="B387" r:id="rId745" xr:uid="{00000000-0004-0000-0300-0000E8020000}"/>
    <hyperlink ref="A388" r:id="rId746" xr:uid="{00000000-0004-0000-0300-0000E9020000}"/>
    <hyperlink ref="B388" r:id="rId747" xr:uid="{00000000-0004-0000-0300-0000EA020000}"/>
    <hyperlink ref="A389" r:id="rId748" xr:uid="{00000000-0004-0000-0300-0000EB020000}"/>
    <hyperlink ref="B389" r:id="rId749" xr:uid="{00000000-0004-0000-0300-0000EC020000}"/>
    <hyperlink ref="A390" r:id="rId750" xr:uid="{00000000-0004-0000-0300-0000ED020000}"/>
    <hyperlink ref="B390" r:id="rId751" xr:uid="{00000000-0004-0000-0300-0000EE020000}"/>
    <hyperlink ref="A391" r:id="rId752" xr:uid="{00000000-0004-0000-0300-0000EF020000}"/>
    <hyperlink ref="B391" r:id="rId753" xr:uid="{00000000-0004-0000-0300-0000F0020000}"/>
    <hyperlink ref="A392" r:id="rId754" xr:uid="{00000000-0004-0000-0300-0000F1020000}"/>
    <hyperlink ref="B392" r:id="rId755" xr:uid="{00000000-0004-0000-0300-0000F2020000}"/>
    <hyperlink ref="A393" r:id="rId756" xr:uid="{00000000-0004-0000-0300-0000F3020000}"/>
    <hyperlink ref="B393" r:id="rId757" xr:uid="{00000000-0004-0000-0300-0000F4020000}"/>
    <hyperlink ref="A394" r:id="rId758" xr:uid="{00000000-0004-0000-0300-0000F5020000}"/>
    <hyperlink ref="B394" r:id="rId759" xr:uid="{00000000-0004-0000-0300-0000F6020000}"/>
    <hyperlink ref="A395" r:id="rId760" xr:uid="{00000000-0004-0000-0300-0000F7020000}"/>
    <hyperlink ref="B395" r:id="rId761" xr:uid="{00000000-0004-0000-0300-0000F8020000}"/>
    <hyperlink ref="A396" r:id="rId762" xr:uid="{00000000-0004-0000-0300-0000F9020000}"/>
    <hyperlink ref="B396" r:id="rId763" xr:uid="{00000000-0004-0000-0300-0000FA020000}"/>
    <hyperlink ref="A397" r:id="rId764" xr:uid="{00000000-0004-0000-0300-0000FB020000}"/>
    <hyperlink ref="B397" r:id="rId765" xr:uid="{00000000-0004-0000-0300-0000FC020000}"/>
    <hyperlink ref="A398" r:id="rId766" xr:uid="{00000000-0004-0000-0300-0000FD020000}"/>
    <hyperlink ref="B398" r:id="rId767" xr:uid="{00000000-0004-0000-0300-0000FE020000}"/>
    <hyperlink ref="A399" r:id="rId768" xr:uid="{00000000-0004-0000-0300-0000FF020000}"/>
    <hyperlink ref="B399" r:id="rId769" xr:uid="{00000000-0004-0000-0300-000000030000}"/>
    <hyperlink ref="A400" r:id="rId770" xr:uid="{00000000-0004-0000-0300-000001030000}"/>
    <hyperlink ref="B400" r:id="rId771" xr:uid="{00000000-0004-0000-0300-000002030000}"/>
    <hyperlink ref="A401" r:id="rId772" xr:uid="{00000000-0004-0000-0300-000003030000}"/>
    <hyperlink ref="B401" r:id="rId773" xr:uid="{00000000-0004-0000-0300-000004030000}"/>
    <hyperlink ref="A402" r:id="rId774" xr:uid="{00000000-0004-0000-0300-000005030000}"/>
    <hyperlink ref="B402" r:id="rId775" xr:uid="{00000000-0004-0000-0300-000006030000}"/>
    <hyperlink ref="A403" r:id="rId776" xr:uid="{00000000-0004-0000-0300-000007030000}"/>
    <hyperlink ref="B403" r:id="rId777" xr:uid="{00000000-0004-0000-0300-000008030000}"/>
    <hyperlink ref="A405" r:id="rId778" xr:uid="{00000000-0004-0000-0300-000009030000}"/>
    <hyperlink ref="B405" r:id="rId779" xr:uid="{00000000-0004-0000-0300-00000A030000}"/>
    <hyperlink ref="A406" r:id="rId780" xr:uid="{00000000-0004-0000-0300-00000B030000}"/>
    <hyperlink ref="B406" r:id="rId781" xr:uid="{00000000-0004-0000-0300-00000C030000}"/>
    <hyperlink ref="A407" r:id="rId782" xr:uid="{00000000-0004-0000-0300-00000D030000}"/>
    <hyperlink ref="B407" r:id="rId783" xr:uid="{00000000-0004-0000-0300-00000E030000}"/>
    <hyperlink ref="A408" r:id="rId784" xr:uid="{00000000-0004-0000-0300-00000F030000}"/>
    <hyperlink ref="B408" r:id="rId785" xr:uid="{00000000-0004-0000-0300-000010030000}"/>
    <hyperlink ref="A409" r:id="rId786" xr:uid="{00000000-0004-0000-0300-000011030000}"/>
    <hyperlink ref="B409" r:id="rId787" xr:uid="{00000000-0004-0000-0300-000012030000}"/>
    <hyperlink ref="A410" r:id="rId788" xr:uid="{00000000-0004-0000-0300-000013030000}"/>
    <hyperlink ref="B410" r:id="rId789" xr:uid="{00000000-0004-0000-0300-000014030000}"/>
    <hyperlink ref="A411" r:id="rId790" xr:uid="{00000000-0004-0000-0300-000015030000}"/>
    <hyperlink ref="B411" r:id="rId791" xr:uid="{00000000-0004-0000-0300-000016030000}"/>
    <hyperlink ref="A412" r:id="rId792" xr:uid="{00000000-0004-0000-0300-000017030000}"/>
    <hyperlink ref="B412" r:id="rId793" xr:uid="{00000000-0004-0000-0300-000018030000}"/>
    <hyperlink ref="A413" r:id="rId794" xr:uid="{00000000-0004-0000-0300-000019030000}"/>
    <hyperlink ref="B413" r:id="rId795" xr:uid="{00000000-0004-0000-0300-00001A030000}"/>
    <hyperlink ref="A414" r:id="rId796" xr:uid="{00000000-0004-0000-0300-00001B030000}"/>
    <hyperlink ref="B414" r:id="rId797" xr:uid="{00000000-0004-0000-0300-00001C030000}"/>
    <hyperlink ref="A415" r:id="rId798" xr:uid="{00000000-0004-0000-0300-00001D030000}"/>
    <hyperlink ref="B415" r:id="rId799" xr:uid="{00000000-0004-0000-0300-00001E030000}"/>
    <hyperlink ref="A416" r:id="rId800" xr:uid="{00000000-0004-0000-0300-00001F030000}"/>
    <hyperlink ref="B416" r:id="rId801" xr:uid="{00000000-0004-0000-0300-000020030000}"/>
    <hyperlink ref="A417" r:id="rId802" xr:uid="{00000000-0004-0000-0300-000021030000}"/>
    <hyperlink ref="B417" r:id="rId803" xr:uid="{00000000-0004-0000-0300-000022030000}"/>
    <hyperlink ref="A418" r:id="rId804" xr:uid="{00000000-0004-0000-0300-000023030000}"/>
    <hyperlink ref="B418" r:id="rId805" xr:uid="{00000000-0004-0000-0300-000024030000}"/>
    <hyperlink ref="A419" r:id="rId806" xr:uid="{00000000-0004-0000-0300-000025030000}"/>
    <hyperlink ref="B419" r:id="rId807" xr:uid="{00000000-0004-0000-0300-000026030000}"/>
    <hyperlink ref="A420" r:id="rId808" xr:uid="{00000000-0004-0000-0300-000027030000}"/>
    <hyperlink ref="B420" r:id="rId809" xr:uid="{00000000-0004-0000-0300-000028030000}"/>
    <hyperlink ref="A421" r:id="rId810" xr:uid="{00000000-0004-0000-0300-000029030000}"/>
    <hyperlink ref="B421" r:id="rId811" xr:uid="{00000000-0004-0000-0300-00002A030000}"/>
    <hyperlink ref="A422" r:id="rId812" xr:uid="{00000000-0004-0000-0300-00002B030000}"/>
    <hyperlink ref="B422" r:id="rId813" xr:uid="{00000000-0004-0000-0300-00002C030000}"/>
    <hyperlink ref="A423" r:id="rId814" xr:uid="{00000000-0004-0000-0300-00002D030000}"/>
    <hyperlink ref="B423" r:id="rId815" xr:uid="{00000000-0004-0000-0300-00002E030000}"/>
    <hyperlink ref="A424" r:id="rId816" xr:uid="{00000000-0004-0000-0300-00002F030000}"/>
    <hyperlink ref="B424" r:id="rId817" xr:uid="{00000000-0004-0000-0300-000030030000}"/>
    <hyperlink ref="A425" r:id="rId818" xr:uid="{00000000-0004-0000-0300-000031030000}"/>
    <hyperlink ref="B425" r:id="rId819" xr:uid="{00000000-0004-0000-0300-000032030000}"/>
    <hyperlink ref="A426" r:id="rId820" xr:uid="{00000000-0004-0000-0300-000033030000}"/>
    <hyperlink ref="B426" r:id="rId821" xr:uid="{00000000-0004-0000-0300-000034030000}"/>
    <hyperlink ref="A427" r:id="rId822" xr:uid="{00000000-0004-0000-0300-000035030000}"/>
    <hyperlink ref="B427" r:id="rId823" xr:uid="{00000000-0004-0000-0300-000036030000}"/>
    <hyperlink ref="A428" r:id="rId824" xr:uid="{00000000-0004-0000-0300-000037030000}"/>
    <hyperlink ref="B428" r:id="rId825" xr:uid="{00000000-0004-0000-0300-000038030000}"/>
    <hyperlink ref="A429" r:id="rId826" xr:uid="{00000000-0004-0000-0300-000039030000}"/>
    <hyperlink ref="B429" r:id="rId827" xr:uid="{00000000-0004-0000-0300-00003A030000}"/>
    <hyperlink ref="A430" r:id="rId828" xr:uid="{00000000-0004-0000-0300-00003B030000}"/>
    <hyperlink ref="B430" r:id="rId829" xr:uid="{00000000-0004-0000-0300-00003C030000}"/>
    <hyperlink ref="A431" r:id="rId830" xr:uid="{00000000-0004-0000-0300-00003D030000}"/>
    <hyperlink ref="B431" r:id="rId831" xr:uid="{00000000-0004-0000-0300-00003E030000}"/>
    <hyperlink ref="A432" r:id="rId832" xr:uid="{00000000-0004-0000-0300-00003F030000}"/>
    <hyperlink ref="B432" r:id="rId833" xr:uid="{00000000-0004-0000-0300-000040030000}"/>
    <hyperlink ref="A433" r:id="rId834" xr:uid="{00000000-0004-0000-0300-000041030000}"/>
    <hyperlink ref="B433" r:id="rId835" xr:uid="{00000000-0004-0000-0300-000042030000}"/>
    <hyperlink ref="A434" r:id="rId836" xr:uid="{00000000-0004-0000-0300-000043030000}"/>
    <hyperlink ref="B434" r:id="rId837" xr:uid="{00000000-0004-0000-0300-000044030000}"/>
    <hyperlink ref="A435" r:id="rId838" xr:uid="{00000000-0004-0000-0300-000045030000}"/>
    <hyperlink ref="B435" r:id="rId839" xr:uid="{00000000-0004-0000-0300-000046030000}"/>
    <hyperlink ref="A436" r:id="rId840" xr:uid="{00000000-0004-0000-0300-000047030000}"/>
    <hyperlink ref="B436" r:id="rId841" xr:uid="{00000000-0004-0000-0300-000048030000}"/>
    <hyperlink ref="A437" r:id="rId842" xr:uid="{00000000-0004-0000-0300-000049030000}"/>
    <hyperlink ref="B437" r:id="rId843" xr:uid="{00000000-0004-0000-0300-00004A030000}"/>
    <hyperlink ref="A438" r:id="rId844" xr:uid="{00000000-0004-0000-0300-00004B030000}"/>
    <hyperlink ref="B438" r:id="rId845" xr:uid="{00000000-0004-0000-0300-00004C030000}"/>
    <hyperlink ref="A439" r:id="rId846" xr:uid="{00000000-0004-0000-0300-00004D030000}"/>
    <hyperlink ref="B439" r:id="rId847" xr:uid="{00000000-0004-0000-0300-00004E030000}"/>
    <hyperlink ref="A440" r:id="rId848" xr:uid="{00000000-0004-0000-0300-00004F030000}"/>
    <hyperlink ref="B440" r:id="rId849" xr:uid="{00000000-0004-0000-0300-000050030000}"/>
    <hyperlink ref="A441" r:id="rId850" xr:uid="{00000000-0004-0000-0300-000051030000}"/>
    <hyperlink ref="B441" r:id="rId851" xr:uid="{00000000-0004-0000-0300-000052030000}"/>
    <hyperlink ref="A443" r:id="rId852" xr:uid="{00000000-0004-0000-0300-000053030000}"/>
    <hyperlink ref="B443" r:id="rId853" xr:uid="{00000000-0004-0000-0300-000054030000}"/>
    <hyperlink ref="A444" r:id="rId854" xr:uid="{00000000-0004-0000-0300-000055030000}"/>
    <hyperlink ref="B444" r:id="rId855" xr:uid="{00000000-0004-0000-0300-000056030000}"/>
    <hyperlink ref="A445" r:id="rId856" xr:uid="{00000000-0004-0000-0300-000057030000}"/>
    <hyperlink ref="B445" r:id="rId857" xr:uid="{00000000-0004-0000-0300-000058030000}"/>
    <hyperlink ref="A446" r:id="rId858" xr:uid="{00000000-0004-0000-0300-000059030000}"/>
    <hyperlink ref="B446" r:id="rId859" xr:uid="{00000000-0004-0000-0300-00005A030000}"/>
    <hyperlink ref="A447" r:id="rId860" xr:uid="{00000000-0004-0000-0300-00005B030000}"/>
    <hyperlink ref="B447" r:id="rId861" xr:uid="{00000000-0004-0000-0300-00005C030000}"/>
    <hyperlink ref="A449" r:id="rId862" xr:uid="{00000000-0004-0000-0300-00005D030000}"/>
    <hyperlink ref="B449" r:id="rId863" xr:uid="{00000000-0004-0000-0300-00005E030000}"/>
    <hyperlink ref="A450" r:id="rId864" xr:uid="{00000000-0004-0000-0300-00005F030000}"/>
    <hyperlink ref="B450" r:id="rId865" xr:uid="{00000000-0004-0000-0300-000060030000}"/>
    <hyperlink ref="A451" r:id="rId866" xr:uid="{00000000-0004-0000-0300-000061030000}"/>
    <hyperlink ref="B451" r:id="rId867" xr:uid="{00000000-0004-0000-0300-000062030000}"/>
    <hyperlink ref="A453" r:id="rId868" xr:uid="{00000000-0004-0000-0300-000063030000}"/>
    <hyperlink ref="B453" r:id="rId869" xr:uid="{00000000-0004-0000-0300-000064030000}"/>
    <hyperlink ref="A454" r:id="rId870" xr:uid="{00000000-0004-0000-0300-000065030000}"/>
    <hyperlink ref="B454" r:id="rId871" xr:uid="{00000000-0004-0000-0300-000066030000}"/>
    <hyperlink ref="A455" r:id="rId872" xr:uid="{00000000-0004-0000-0300-000067030000}"/>
    <hyperlink ref="B455" r:id="rId873" xr:uid="{00000000-0004-0000-0300-000068030000}"/>
    <hyperlink ref="A457" r:id="rId874" xr:uid="{00000000-0004-0000-0300-000069030000}"/>
    <hyperlink ref="B457" r:id="rId875" xr:uid="{00000000-0004-0000-0300-00006A030000}"/>
    <hyperlink ref="A458" r:id="rId876" xr:uid="{00000000-0004-0000-0300-00006B030000}"/>
    <hyperlink ref="B458" r:id="rId877" xr:uid="{00000000-0004-0000-0300-00006C030000}"/>
    <hyperlink ref="A459" r:id="rId878" xr:uid="{00000000-0004-0000-0300-00006D030000}"/>
    <hyperlink ref="B459" r:id="rId879" xr:uid="{00000000-0004-0000-0300-00006E030000}"/>
    <hyperlink ref="A462" r:id="rId880" xr:uid="{00000000-0004-0000-0300-00006F030000}"/>
    <hyperlink ref="B462" r:id="rId881" xr:uid="{00000000-0004-0000-0300-000070030000}"/>
    <hyperlink ref="A463" r:id="rId882" xr:uid="{00000000-0004-0000-0300-000071030000}"/>
    <hyperlink ref="B463" r:id="rId883" xr:uid="{00000000-0004-0000-0300-000072030000}"/>
    <hyperlink ref="A464" r:id="rId884" xr:uid="{00000000-0004-0000-0300-000073030000}"/>
    <hyperlink ref="B464" r:id="rId885" xr:uid="{00000000-0004-0000-0300-000074030000}"/>
    <hyperlink ref="A465" r:id="rId886" xr:uid="{00000000-0004-0000-0300-000075030000}"/>
    <hyperlink ref="B465" r:id="rId887" xr:uid="{00000000-0004-0000-0300-000076030000}"/>
    <hyperlink ref="A466" r:id="rId888" xr:uid="{00000000-0004-0000-0300-000077030000}"/>
    <hyperlink ref="B466" r:id="rId889" xr:uid="{00000000-0004-0000-0300-000078030000}"/>
    <hyperlink ref="A467" r:id="rId890" xr:uid="{00000000-0004-0000-0300-000079030000}"/>
    <hyperlink ref="B467" r:id="rId891" xr:uid="{00000000-0004-0000-0300-00007A030000}"/>
    <hyperlink ref="A468" r:id="rId892" xr:uid="{00000000-0004-0000-0300-00007B030000}"/>
    <hyperlink ref="B468" r:id="rId893" xr:uid="{00000000-0004-0000-0300-00007C030000}"/>
    <hyperlink ref="A469" r:id="rId894" xr:uid="{00000000-0004-0000-0300-00007D030000}"/>
    <hyperlink ref="B469" r:id="rId895" xr:uid="{00000000-0004-0000-0300-00007E030000}"/>
    <hyperlink ref="A470" r:id="rId896" xr:uid="{00000000-0004-0000-0300-00007F030000}"/>
    <hyperlink ref="B470" r:id="rId897" xr:uid="{00000000-0004-0000-0300-000080030000}"/>
    <hyperlink ref="A471" r:id="rId898" xr:uid="{00000000-0004-0000-0300-000081030000}"/>
    <hyperlink ref="B471" r:id="rId899" xr:uid="{00000000-0004-0000-0300-000082030000}"/>
    <hyperlink ref="A472" r:id="rId900" xr:uid="{00000000-0004-0000-0300-000083030000}"/>
    <hyperlink ref="B472" r:id="rId901" xr:uid="{00000000-0004-0000-0300-000084030000}"/>
    <hyperlink ref="A474" r:id="rId902" xr:uid="{00000000-0004-0000-0300-000085030000}"/>
    <hyperlink ref="B474" r:id="rId903" xr:uid="{00000000-0004-0000-0300-000086030000}"/>
    <hyperlink ref="A475" r:id="rId904" xr:uid="{00000000-0004-0000-0300-000087030000}"/>
    <hyperlink ref="B475" r:id="rId905" xr:uid="{00000000-0004-0000-0300-000088030000}"/>
    <hyperlink ref="A476" r:id="rId906" xr:uid="{00000000-0004-0000-0300-000089030000}"/>
    <hyperlink ref="B476" r:id="rId907" xr:uid="{00000000-0004-0000-0300-00008A030000}"/>
    <hyperlink ref="A477" r:id="rId908" xr:uid="{00000000-0004-0000-0300-00008B030000}"/>
    <hyperlink ref="B477" r:id="rId909" xr:uid="{00000000-0004-0000-0300-00008C030000}"/>
    <hyperlink ref="A478" r:id="rId910" xr:uid="{00000000-0004-0000-0300-00008D030000}"/>
    <hyperlink ref="B478" r:id="rId911" xr:uid="{00000000-0004-0000-0300-00008E030000}"/>
    <hyperlink ref="A479" r:id="rId912" xr:uid="{00000000-0004-0000-0300-00008F030000}"/>
    <hyperlink ref="B479" r:id="rId913" xr:uid="{00000000-0004-0000-0300-000090030000}"/>
    <hyperlink ref="A480" r:id="rId914" xr:uid="{00000000-0004-0000-0300-000091030000}"/>
    <hyperlink ref="B480" r:id="rId915" xr:uid="{00000000-0004-0000-0300-000092030000}"/>
    <hyperlink ref="A482" r:id="rId916" xr:uid="{00000000-0004-0000-0300-000093030000}"/>
    <hyperlink ref="B482" r:id="rId917" xr:uid="{00000000-0004-0000-0300-000094030000}"/>
    <hyperlink ref="A483" r:id="rId918" xr:uid="{00000000-0004-0000-0300-000095030000}"/>
    <hyperlink ref="B483" r:id="rId919" xr:uid="{00000000-0004-0000-0300-000096030000}"/>
    <hyperlink ref="A484" r:id="rId920" xr:uid="{00000000-0004-0000-0300-000097030000}"/>
    <hyperlink ref="B484" r:id="rId921" xr:uid="{00000000-0004-0000-0300-000098030000}"/>
    <hyperlink ref="A485" r:id="rId922" xr:uid="{00000000-0004-0000-0300-000099030000}"/>
    <hyperlink ref="B485" r:id="rId923" xr:uid="{00000000-0004-0000-0300-00009A030000}"/>
    <hyperlink ref="A486" r:id="rId924" xr:uid="{00000000-0004-0000-0300-00009B030000}"/>
    <hyperlink ref="B486" r:id="rId925" xr:uid="{00000000-0004-0000-0300-00009C030000}"/>
    <hyperlink ref="A487" r:id="rId926" xr:uid="{00000000-0004-0000-0300-00009D030000}"/>
    <hyperlink ref="B487" r:id="rId927" xr:uid="{00000000-0004-0000-0300-00009E030000}"/>
    <hyperlink ref="A488" r:id="rId928" xr:uid="{00000000-0004-0000-0300-00009F030000}"/>
    <hyperlink ref="B488" r:id="rId929" xr:uid="{00000000-0004-0000-0300-0000A0030000}"/>
    <hyperlink ref="A489" r:id="rId930" xr:uid="{00000000-0004-0000-0300-0000A1030000}"/>
    <hyperlink ref="B489" r:id="rId931" xr:uid="{00000000-0004-0000-0300-0000A2030000}"/>
    <hyperlink ref="A490" r:id="rId932" xr:uid="{00000000-0004-0000-0300-0000A3030000}"/>
    <hyperlink ref="B490" r:id="rId933" xr:uid="{00000000-0004-0000-0300-0000A403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K149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1326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5</v>
      </c>
      <c r="C3" s="13"/>
      <c r="D3" s="7">
        <v>1000</v>
      </c>
      <c r="E3" s="8">
        <f>(D3)+(D3*C4)</f>
        <v>2512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12.56</v>
      </c>
      <c r="C4" s="13">
        <f t="shared" ref="C4:C13" si="0">(B4-B3)/B3</f>
        <v>1.512</v>
      </c>
      <c r="D4" s="7">
        <v>1000</v>
      </c>
      <c r="E4" s="8">
        <f t="shared" ref="E4:E12" si="1">(E3+D4)+(E3+D4)*C5</f>
        <v>4831.7961783439496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17.28</v>
      </c>
      <c r="C5" s="13">
        <f t="shared" si="0"/>
        <v>0.37579617834394907</v>
      </c>
      <c r="D5" s="7">
        <v>1000</v>
      </c>
      <c r="E5" s="8">
        <f t="shared" si="1"/>
        <v>8413.5809447983011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24.93</v>
      </c>
      <c r="C6" s="13">
        <f t="shared" si="0"/>
        <v>0.4427083333333332</v>
      </c>
      <c r="D6" s="7">
        <v>1000</v>
      </c>
      <c r="E6" s="8">
        <f t="shared" si="1"/>
        <v>13382.162402071872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35.44</v>
      </c>
      <c r="C7" s="13">
        <f t="shared" si="0"/>
        <v>0.4215804251905334</v>
      </c>
      <c r="D7" s="7">
        <v>1000</v>
      </c>
      <c r="E7" s="8">
        <f t="shared" si="1"/>
        <v>24349.033412085562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60</v>
      </c>
      <c r="C8" s="13">
        <f t="shared" si="0"/>
        <v>0.69300225733634324</v>
      </c>
      <c r="D8" s="7">
        <v>1000</v>
      </c>
      <c r="E8" s="8">
        <f t="shared" si="1"/>
        <v>22197.303591182925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52.54</v>
      </c>
      <c r="C9" s="13">
        <f t="shared" si="0"/>
        <v>-0.12433333333333335</v>
      </c>
      <c r="D9" s="7">
        <v>1000</v>
      </c>
      <c r="E9" s="8">
        <f t="shared" si="1"/>
        <v>19978.644604130706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45.25</v>
      </c>
      <c r="C10" s="13">
        <f t="shared" si="0"/>
        <v>-0.13875142748382183</v>
      </c>
      <c r="D10" s="7">
        <v>1000</v>
      </c>
      <c r="E10" s="8">
        <f t="shared" si="1"/>
        <v>28665.405433666332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61.83</v>
      </c>
      <c r="C11" s="13">
        <f t="shared" si="0"/>
        <v>0.36640883977900551</v>
      </c>
      <c r="D11" s="7">
        <v>1000</v>
      </c>
      <c r="E11" s="8">
        <f t="shared" si="1"/>
        <v>27832.608267944102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58.01</v>
      </c>
      <c r="C12" s="13">
        <f t="shared" si="0"/>
        <v>-6.1782306323791045E-2</v>
      </c>
      <c r="D12" s="7">
        <v>1000</v>
      </c>
      <c r="E12" s="87">
        <f t="shared" si="1"/>
        <v>21655.520466028694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43.57</v>
      </c>
      <c r="C13" s="13">
        <f t="shared" si="0"/>
        <v>-0.24892259955180138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1330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7.41</v>
      </c>
      <c r="C18" s="13"/>
      <c r="D18" s="7">
        <v>1000</v>
      </c>
      <c r="E18" s="8">
        <f>(D18)+(D18*C19)</f>
        <v>2114.7098515519565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15.67</v>
      </c>
      <c r="C19" s="13">
        <f t="shared" ref="C19:C28" si="4">(B19-B18)/B18</f>
        <v>1.1147098515519567</v>
      </c>
      <c r="D19" s="7">
        <v>1000</v>
      </c>
      <c r="E19" s="8">
        <f t="shared" ref="E19:E27" si="5">(E18+D19)+(E18+D19)*C20</f>
        <v>4235.766875339642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21.31</v>
      </c>
      <c r="C20" s="13">
        <f t="shared" si="4"/>
        <v>0.35992342054881932</v>
      </c>
      <c r="D20" s="7">
        <v>1000</v>
      </c>
      <c r="E20" s="8">
        <f t="shared" si="5"/>
        <v>5144.8596137781378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20.94</v>
      </c>
      <c r="C21" s="13">
        <f t="shared" si="4"/>
        <v>-1.7362740497418934E-2</v>
      </c>
      <c r="D21" s="7">
        <v>1000</v>
      </c>
      <c r="E21" s="8">
        <f t="shared" si="5"/>
        <v>9519.5437378683273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32.44</v>
      </c>
      <c r="C22" s="13">
        <f t="shared" si="4"/>
        <v>0.54918815663801313</v>
      </c>
      <c r="D22" s="7">
        <v>1000</v>
      </c>
      <c r="E22" s="8">
        <f t="shared" si="5"/>
        <v>14981.594349245277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46.2</v>
      </c>
      <c r="C23" s="13">
        <f t="shared" si="4"/>
        <v>0.42416769420468575</v>
      </c>
      <c r="D23" s="7">
        <v>1000</v>
      </c>
      <c r="E23" s="8">
        <f t="shared" si="5"/>
        <v>11917.011370811684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34.450000000000003</v>
      </c>
      <c r="C24" s="13">
        <f t="shared" si="4"/>
        <v>-0.25432900432900429</v>
      </c>
      <c r="D24" s="7">
        <v>1000</v>
      </c>
      <c r="E24" s="8">
        <f t="shared" si="5"/>
        <v>10003.65350865764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26.68</v>
      </c>
      <c r="C25" s="13">
        <f t="shared" si="4"/>
        <v>-0.22554426705370109</v>
      </c>
      <c r="D25" s="7">
        <v>1000</v>
      </c>
      <c r="E25" s="8">
        <f t="shared" si="5"/>
        <v>11304.727986218364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27.41</v>
      </c>
      <c r="C26" s="13">
        <f t="shared" si="4"/>
        <v>2.736131934032985E-2</v>
      </c>
      <c r="D26" s="7">
        <v>1000</v>
      </c>
      <c r="E26" s="8">
        <f t="shared" si="5"/>
        <v>10046.691438583253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22.38</v>
      </c>
      <c r="C27" s="13">
        <f t="shared" si="4"/>
        <v>-0.18350966800437801</v>
      </c>
      <c r="D27" s="7">
        <v>1000</v>
      </c>
      <c r="E27" s="87">
        <f t="shared" si="5"/>
        <v>12211.579365082649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24.74</v>
      </c>
      <c r="C28" s="13">
        <f t="shared" si="4"/>
        <v>0.10545129579982125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1332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30.63</v>
      </c>
      <c r="C33" s="13"/>
      <c r="D33" s="7">
        <v>0</v>
      </c>
      <c r="E33" s="8">
        <f>(D33)+(D33*C34)</f>
        <v>0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30.63</v>
      </c>
      <c r="C34" s="13">
        <f t="shared" ref="C34:C43" si="8">(B34-B33)/B33</f>
        <v>0</v>
      </c>
      <c r="D34" s="7">
        <v>1000</v>
      </c>
      <c r="E34" s="8">
        <f t="shared" ref="E34:E42" si="9">(E33+D34)+(E33+D34)*C35</f>
        <v>1271.3026444662096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38.94</v>
      </c>
      <c r="C35" s="13">
        <f t="shared" si="8"/>
        <v>0.27130264446620955</v>
      </c>
      <c r="D35" s="7">
        <v>1000</v>
      </c>
      <c r="E35" s="8">
        <f t="shared" si="9"/>
        <v>3321.2114169467377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56.94</v>
      </c>
      <c r="C36" s="13">
        <f t="shared" si="8"/>
        <v>0.46224961479198767</v>
      </c>
      <c r="D36" s="7">
        <v>1000</v>
      </c>
      <c r="E36" s="8">
        <f t="shared" si="9"/>
        <v>5785.9002182651784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76.239999999999995</v>
      </c>
      <c r="C37" s="13">
        <f t="shared" si="8"/>
        <v>0.33895328415876358</v>
      </c>
      <c r="D37" s="7">
        <v>1000</v>
      </c>
      <c r="E37" s="8">
        <f t="shared" si="9"/>
        <v>12172.609048399079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136.76</v>
      </c>
      <c r="C38" s="13">
        <f t="shared" si="8"/>
        <v>0.79380902413431265</v>
      </c>
      <c r="D38" s="7">
        <v>1000</v>
      </c>
      <c r="E38" s="8">
        <f t="shared" si="9"/>
        <v>16048.699324687444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166.62</v>
      </c>
      <c r="C39" s="13">
        <f t="shared" si="8"/>
        <v>0.21833869552500743</v>
      </c>
      <c r="D39" s="7">
        <v>1000</v>
      </c>
      <c r="E39" s="8">
        <f t="shared" si="9"/>
        <v>18734.946863223329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183.1</v>
      </c>
      <c r="C40" s="13">
        <f t="shared" si="8"/>
        <v>9.8907694154363152E-2</v>
      </c>
      <c r="D40" s="7">
        <v>1000</v>
      </c>
      <c r="E40" s="8">
        <f t="shared" si="9"/>
        <v>31032.69197629307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287.92</v>
      </c>
      <c r="C41" s="13">
        <f t="shared" si="8"/>
        <v>0.57247405789186245</v>
      </c>
      <c r="D41" s="7">
        <v>1000</v>
      </c>
      <c r="E41" s="8">
        <f t="shared" si="9"/>
        <v>37377.407600567582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335.96</v>
      </c>
      <c r="C42" s="13">
        <f t="shared" si="8"/>
        <v>0.1668519033064739</v>
      </c>
      <c r="D42" s="7">
        <v>1000</v>
      </c>
      <c r="E42" s="87">
        <f t="shared" si="9"/>
        <v>32552.714144343809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284.97000000000003</v>
      </c>
      <c r="C43" s="13">
        <f t="shared" si="8"/>
        <v>-0.15177402071675186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9000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1333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5.22</v>
      </c>
      <c r="C48" s="13"/>
      <c r="D48" s="7">
        <v>1000</v>
      </c>
      <c r="E48" s="8">
        <f>(D48)+(D48*C49)</f>
        <v>1191.5708812260536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6.22</v>
      </c>
      <c r="C49" s="13">
        <f t="shared" ref="C49:C58" si="12">(B49-B48)/B48</f>
        <v>0.19157088122605365</v>
      </c>
      <c r="D49" s="7">
        <v>1000</v>
      </c>
      <c r="E49" s="8">
        <f t="shared" ref="E49:E57" si="13">(E48+D49)+(E48+D49)*C50</f>
        <v>2977.2948466816965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8.4499999999999993</v>
      </c>
      <c r="C50" s="13">
        <f t="shared" si="12"/>
        <v>0.35852090032154332</v>
      </c>
      <c r="D50" s="7">
        <v>1000</v>
      </c>
      <c r="E50" s="8">
        <f t="shared" si="13"/>
        <v>4457.3943429675355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9.4700000000000006</v>
      </c>
      <c r="C51" s="13">
        <f t="shared" si="12"/>
        <v>0.1207100591715978</v>
      </c>
      <c r="D51" s="7">
        <v>1000</v>
      </c>
      <c r="E51" s="8">
        <f t="shared" si="13"/>
        <v>8949.6656965454931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15.53</v>
      </c>
      <c r="C52" s="13">
        <f t="shared" si="12"/>
        <v>0.63991552270327334</v>
      </c>
      <c r="D52" s="7">
        <v>1000</v>
      </c>
      <c r="E52" s="8">
        <f t="shared" si="13"/>
        <v>14357.502141634548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22.41</v>
      </c>
      <c r="C53" s="13">
        <f t="shared" si="12"/>
        <v>0.44301352221506768</v>
      </c>
      <c r="D53" s="7">
        <v>1000</v>
      </c>
      <c r="E53" s="8">
        <f t="shared" si="13"/>
        <v>17721.776233050845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25.86</v>
      </c>
      <c r="C54" s="13">
        <f t="shared" si="12"/>
        <v>0.15394912985274428</v>
      </c>
      <c r="D54" s="7">
        <v>1000</v>
      </c>
      <c r="E54" s="8">
        <f t="shared" si="13"/>
        <v>18830.371222801721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26.01</v>
      </c>
      <c r="C55" s="13">
        <f t="shared" si="12"/>
        <v>5.800464037123052E-3</v>
      </c>
      <c r="D55" s="7">
        <v>1000</v>
      </c>
      <c r="E55" s="8">
        <f t="shared" si="13"/>
        <v>25121.519868947202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32.950000000000003</v>
      </c>
      <c r="C56" s="13">
        <f t="shared" si="12"/>
        <v>0.26682045367166479</v>
      </c>
      <c r="D56" s="7">
        <v>1000</v>
      </c>
      <c r="E56" s="8">
        <f t="shared" si="13"/>
        <v>30925.659790216396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39.01</v>
      </c>
      <c r="C57" s="13">
        <f t="shared" si="12"/>
        <v>0.18391502276176008</v>
      </c>
      <c r="D57" s="7">
        <v>1000</v>
      </c>
      <c r="E57" s="87">
        <f t="shared" si="13"/>
        <v>27710.916188072988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33.86</v>
      </c>
      <c r="C58" s="13">
        <f t="shared" si="12"/>
        <v>-0.13201743142783898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1336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10.48</v>
      </c>
      <c r="C63" s="13"/>
      <c r="D63" s="7">
        <v>1000</v>
      </c>
      <c r="E63" s="8">
        <f>(D63)+(D63*C64)</f>
        <v>1777.6717557251907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18.63</v>
      </c>
      <c r="C64" s="13">
        <f t="shared" ref="C64:C73" si="16">(B64-B63)/B63</f>
        <v>0.77767175572519065</v>
      </c>
      <c r="D64" s="7">
        <v>1000</v>
      </c>
      <c r="E64" s="8">
        <f t="shared" ref="E64:E72" si="17">(E63+D64)+(E63+D64)*C65</f>
        <v>2628.575043125878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17.63</v>
      </c>
      <c r="C65" s="13">
        <f t="shared" si="16"/>
        <v>-5.3676865271068172E-2</v>
      </c>
      <c r="D65" s="7">
        <v>1000</v>
      </c>
      <c r="E65" s="8">
        <f t="shared" si="17"/>
        <v>5703.2226003980759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27.71</v>
      </c>
      <c r="C66" s="13">
        <f t="shared" si="16"/>
        <v>0.57175269427112885</v>
      </c>
      <c r="D66" s="7">
        <v>1000</v>
      </c>
      <c r="E66" s="8">
        <f t="shared" si="17"/>
        <v>8568.319902782383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35.42</v>
      </c>
      <c r="C67" s="13">
        <f t="shared" si="16"/>
        <v>0.27823890292313247</v>
      </c>
      <c r="D67" s="7">
        <v>1000</v>
      </c>
      <c r="E67" s="8">
        <f t="shared" si="17"/>
        <v>15646.445193934376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57.92</v>
      </c>
      <c r="C68" s="13">
        <f t="shared" si="16"/>
        <v>0.63523433088650472</v>
      </c>
      <c r="D68" s="7">
        <v>1000</v>
      </c>
      <c r="E68" s="8">
        <f t="shared" si="17"/>
        <v>20948.884499065553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72.89</v>
      </c>
      <c r="C69" s="13">
        <f t="shared" si="16"/>
        <v>0.25845994475138118</v>
      </c>
      <c r="D69" s="7">
        <v>1000</v>
      </c>
      <c r="E69" s="8">
        <f t="shared" si="17"/>
        <v>17218.235912423766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57.18</v>
      </c>
      <c r="C70" s="13">
        <f t="shared" si="16"/>
        <v>-0.215530251063246</v>
      </c>
      <c r="D70" s="7">
        <v>1000</v>
      </c>
      <c r="E70" s="8">
        <f t="shared" si="17"/>
        <v>18457.194935409389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57.93</v>
      </c>
      <c r="C71" s="13">
        <f t="shared" si="16"/>
        <v>1.3116474291710388E-2</v>
      </c>
      <c r="D71" s="7">
        <v>1000</v>
      </c>
      <c r="E71" s="8">
        <f t="shared" si="17"/>
        <v>16037.995134917976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47.75</v>
      </c>
      <c r="C72" s="13">
        <f t="shared" si="16"/>
        <v>-0.17572932849991368</v>
      </c>
      <c r="D72" s="7">
        <v>1000</v>
      </c>
      <c r="E72" s="87">
        <f t="shared" si="17"/>
        <v>8909.7118014429707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24.97</v>
      </c>
      <c r="C73" s="13">
        <f t="shared" si="16"/>
        <v>-0.47706806282722514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  <row r="76" spans="1:11" ht="18.75" x14ac:dyDescent="0.3">
      <c r="A76" s="122" t="s">
        <v>1339</v>
      </c>
      <c r="B76" s="118"/>
      <c r="C76" s="118"/>
      <c r="D76" s="118"/>
      <c r="E76" s="119"/>
      <c r="F76" s="40"/>
      <c r="G76" s="77"/>
      <c r="H76" s="77"/>
      <c r="I76" s="77"/>
      <c r="J76" s="77"/>
      <c r="K76" s="77"/>
    </row>
    <row r="77" spans="1:11" ht="15" x14ac:dyDescent="0.25">
      <c r="A77" s="79" t="s">
        <v>5</v>
      </c>
      <c r="B77" s="80" t="s">
        <v>1</v>
      </c>
      <c r="C77" s="17" t="s">
        <v>7</v>
      </c>
      <c r="D77" s="82" t="s">
        <v>3</v>
      </c>
      <c r="E77" s="18" t="s">
        <v>4</v>
      </c>
      <c r="F77" s="84"/>
      <c r="G77" s="15" t="s">
        <v>5</v>
      </c>
      <c r="H77" s="16" t="s">
        <v>6</v>
      </c>
      <c r="I77" s="17" t="s">
        <v>7</v>
      </c>
      <c r="J77" s="18" t="s">
        <v>3</v>
      </c>
      <c r="K77" s="18" t="s">
        <v>4</v>
      </c>
    </row>
    <row r="78" spans="1:11" ht="15" x14ac:dyDescent="0.25">
      <c r="A78" s="5">
        <v>39783</v>
      </c>
      <c r="B78" s="86">
        <v>5.16</v>
      </c>
      <c r="C78" s="13"/>
      <c r="D78" s="7">
        <v>1000</v>
      </c>
      <c r="E78" s="8">
        <f>(D78)+(D78*C79)</f>
        <v>1525.1937984496124</v>
      </c>
      <c r="F78" s="84"/>
      <c r="G78" s="19">
        <v>39783</v>
      </c>
      <c r="H78" s="20">
        <v>8515</v>
      </c>
      <c r="I78" s="13"/>
      <c r="J78" s="7">
        <v>1000</v>
      </c>
      <c r="K78" s="8">
        <f>(J78)+(J78*I79)</f>
        <v>1229.7122724603641</v>
      </c>
    </row>
    <row r="79" spans="1:11" ht="15" x14ac:dyDescent="0.25">
      <c r="A79" s="5">
        <v>40148</v>
      </c>
      <c r="B79" s="86">
        <v>7.87</v>
      </c>
      <c r="C79" s="13">
        <f t="shared" ref="C79:C88" si="20">(B79-B78)/B78</f>
        <v>0.52519379844961234</v>
      </c>
      <c r="D79" s="7">
        <v>1000</v>
      </c>
      <c r="E79" s="8">
        <f t="shared" ref="E79:E87" si="21">(E78+D79)+(E78+D79)*C80</f>
        <v>8053.6676418151565</v>
      </c>
      <c r="F79" s="84"/>
      <c r="G79" s="19">
        <v>40148</v>
      </c>
      <c r="H79" s="21">
        <v>10471</v>
      </c>
      <c r="I79" s="13">
        <f t="shared" ref="I79:I88" si="22">(H79-H78)/H78</f>
        <v>0.22971227246036408</v>
      </c>
      <c r="J79" s="7">
        <v>1000</v>
      </c>
      <c r="K79" s="8">
        <f t="shared" ref="K79:K87" si="23">(K78+J79)+(K78+J79)*I80</f>
        <v>2446.9127803306319</v>
      </c>
    </row>
    <row r="80" spans="1:11" ht="15" x14ac:dyDescent="0.25">
      <c r="A80" s="5">
        <v>40513</v>
      </c>
      <c r="B80" s="86">
        <v>25.1</v>
      </c>
      <c r="C80" s="13">
        <f t="shared" si="20"/>
        <v>2.1893265565438376</v>
      </c>
      <c r="D80" s="7">
        <v>1000</v>
      </c>
      <c r="E80" s="8">
        <f t="shared" si="21"/>
        <v>3570.9685121103603</v>
      </c>
      <c r="F80" s="84"/>
      <c r="G80" s="19">
        <v>40513</v>
      </c>
      <c r="H80" s="21">
        <v>11491</v>
      </c>
      <c r="I80" s="13">
        <f t="shared" si="22"/>
        <v>9.741189953204088E-2</v>
      </c>
      <c r="J80" s="7">
        <v>1000</v>
      </c>
      <c r="K80" s="8">
        <f t="shared" si="23"/>
        <v>3664.6883158384239</v>
      </c>
    </row>
    <row r="81" spans="1:11" ht="15" x14ac:dyDescent="0.25">
      <c r="A81" s="5">
        <v>40878</v>
      </c>
      <c r="B81" s="86">
        <v>9.9</v>
      </c>
      <c r="C81" s="13">
        <f t="shared" si="20"/>
        <v>-0.60557768924302791</v>
      </c>
      <c r="D81" s="7">
        <v>1000</v>
      </c>
      <c r="E81" s="8">
        <f t="shared" si="21"/>
        <v>6108.4761025474818</v>
      </c>
      <c r="F81" s="84"/>
      <c r="G81" s="19">
        <v>40878</v>
      </c>
      <c r="H81" s="21">
        <v>12217</v>
      </c>
      <c r="I81" s="13">
        <f t="shared" si="22"/>
        <v>6.3179879906013398E-2</v>
      </c>
      <c r="J81" s="7">
        <v>1000</v>
      </c>
      <c r="K81" s="8">
        <f t="shared" si="23"/>
        <v>5022.8349672468257</v>
      </c>
    </row>
    <row r="82" spans="1:11" ht="15" x14ac:dyDescent="0.25">
      <c r="A82" s="5">
        <v>41244</v>
      </c>
      <c r="B82" s="86">
        <v>13.23</v>
      </c>
      <c r="C82" s="13">
        <f t="shared" si="20"/>
        <v>0.33636363636363636</v>
      </c>
      <c r="D82" s="7">
        <v>1000</v>
      </c>
      <c r="E82" s="8">
        <f t="shared" si="21"/>
        <v>28261.968480271928</v>
      </c>
      <c r="F82" s="84"/>
      <c r="G82" s="19">
        <v>41244</v>
      </c>
      <c r="H82" s="21">
        <v>13155</v>
      </c>
      <c r="I82" s="13">
        <f t="shared" si="22"/>
        <v>7.6778259801915369E-2</v>
      </c>
      <c r="J82" s="7">
        <v>1000</v>
      </c>
      <c r="K82" s="8">
        <f t="shared" si="23"/>
        <v>7213.2090390705998</v>
      </c>
    </row>
    <row r="83" spans="1:11" ht="15" x14ac:dyDescent="0.25">
      <c r="A83" s="5">
        <v>41609</v>
      </c>
      <c r="B83" s="86">
        <v>52.6</v>
      </c>
      <c r="C83" s="13">
        <f t="shared" si="20"/>
        <v>2.975812547241119</v>
      </c>
      <c r="D83" s="7">
        <v>1000</v>
      </c>
      <c r="E83" s="8">
        <f t="shared" si="21"/>
        <v>27147.98596648802</v>
      </c>
      <c r="F83" s="84"/>
      <c r="G83" s="19">
        <v>41609</v>
      </c>
      <c r="H83" s="21">
        <v>15755</v>
      </c>
      <c r="I83" s="13">
        <f t="shared" si="22"/>
        <v>0.1976434815659445</v>
      </c>
      <c r="J83" s="7">
        <v>1000</v>
      </c>
      <c r="K83" s="8">
        <f t="shared" si="23"/>
        <v>9411.1750417227249</v>
      </c>
    </row>
    <row r="84" spans="1:11" ht="15" x14ac:dyDescent="0.25">
      <c r="A84" s="5">
        <v>41974</v>
      </c>
      <c r="B84" s="86">
        <v>48.8</v>
      </c>
      <c r="C84" s="13">
        <f t="shared" si="20"/>
        <v>-7.2243346007604639E-2</v>
      </c>
      <c r="D84" s="7">
        <v>1000</v>
      </c>
      <c r="E84" s="8">
        <f t="shared" si="21"/>
        <v>65974.726123911882</v>
      </c>
      <c r="F84" s="84"/>
      <c r="G84" s="19">
        <v>41974</v>
      </c>
      <c r="H84" s="21">
        <v>18053</v>
      </c>
      <c r="I84" s="13">
        <f t="shared" si="22"/>
        <v>0.14585845763249761</v>
      </c>
      <c r="J84" s="7">
        <v>1000</v>
      </c>
      <c r="K84" s="8">
        <f t="shared" si="23"/>
        <v>10049.007095885365</v>
      </c>
    </row>
    <row r="85" spans="1:11" ht="15" x14ac:dyDescent="0.25">
      <c r="A85" s="5">
        <v>42339</v>
      </c>
      <c r="B85" s="86">
        <v>114.38</v>
      </c>
      <c r="C85" s="13">
        <f t="shared" si="20"/>
        <v>1.3438524590163934</v>
      </c>
      <c r="D85" s="7">
        <v>1000</v>
      </c>
      <c r="E85" s="8">
        <f t="shared" si="21"/>
        <v>72490.567355659121</v>
      </c>
      <c r="F85" s="84"/>
      <c r="G85" s="19">
        <v>42339</v>
      </c>
      <c r="H85" s="21">
        <v>17425</v>
      </c>
      <c r="I85" s="13">
        <f t="shared" si="22"/>
        <v>-3.4786462083864177E-2</v>
      </c>
      <c r="J85" s="7">
        <v>1000</v>
      </c>
      <c r="K85" s="8">
        <f t="shared" si="23"/>
        <v>12658.325891257362</v>
      </c>
    </row>
    <row r="86" spans="1:11" ht="15" x14ac:dyDescent="0.25">
      <c r="A86" s="5">
        <v>42705</v>
      </c>
      <c r="B86" s="86">
        <v>123.8</v>
      </c>
      <c r="C86" s="13">
        <f t="shared" si="20"/>
        <v>8.2357055429270867E-2</v>
      </c>
      <c r="D86" s="7">
        <v>1000</v>
      </c>
      <c r="E86" s="8">
        <f t="shared" si="21"/>
        <v>113951.93303386369</v>
      </c>
      <c r="F86" s="84"/>
      <c r="G86" s="19">
        <v>42705</v>
      </c>
      <c r="H86" s="21">
        <v>19963</v>
      </c>
      <c r="I86" s="13">
        <f t="shared" si="22"/>
        <v>0.14565279770444764</v>
      </c>
      <c r="J86" s="7">
        <v>1000</v>
      </c>
      <c r="K86" s="8">
        <f t="shared" si="23"/>
        <v>16984.134745507828</v>
      </c>
    </row>
    <row r="87" spans="1:11" ht="15" x14ac:dyDescent="0.25">
      <c r="A87" s="5">
        <v>43070</v>
      </c>
      <c r="B87" s="86">
        <v>191.96</v>
      </c>
      <c r="C87" s="13">
        <f t="shared" si="20"/>
        <v>0.55056542810985465</v>
      </c>
      <c r="D87" s="7">
        <v>1000</v>
      </c>
      <c r="E87" s="87">
        <f t="shared" si="21"/>
        <v>160283.57155576139</v>
      </c>
      <c r="F87" s="84"/>
      <c r="G87" s="19">
        <v>43070</v>
      </c>
      <c r="H87" s="21">
        <v>24824</v>
      </c>
      <c r="I87" s="13">
        <f t="shared" si="22"/>
        <v>0.24350047588037871</v>
      </c>
      <c r="J87" s="7">
        <v>1000</v>
      </c>
      <c r="K87" s="36">
        <f t="shared" si="23"/>
        <v>16899.609700630885</v>
      </c>
    </row>
    <row r="88" spans="1:11" ht="15" x14ac:dyDescent="0.25">
      <c r="A88" s="5">
        <v>43435</v>
      </c>
      <c r="B88" s="86">
        <v>267.66000000000003</v>
      </c>
      <c r="C88" s="13">
        <f t="shared" si="20"/>
        <v>0.39435299020629305</v>
      </c>
      <c r="D88" s="10"/>
      <c r="E88" s="88"/>
      <c r="F88" s="84"/>
      <c r="G88" s="19">
        <v>43435</v>
      </c>
      <c r="H88" s="21">
        <v>23327</v>
      </c>
      <c r="I88" s="13">
        <f t="shared" si="22"/>
        <v>-6.0304543989687397E-2</v>
      </c>
      <c r="J88" s="37"/>
      <c r="K88" s="11"/>
    </row>
    <row r="89" spans="1:11" ht="15" x14ac:dyDescent="0.25">
      <c r="A89" s="40"/>
      <c r="B89" s="40"/>
      <c r="C89" s="40"/>
      <c r="D89" s="42">
        <f>SUM(D78:D88)</f>
        <v>10000</v>
      </c>
      <c r="E89" s="89"/>
      <c r="F89" s="40"/>
      <c r="G89" s="40"/>
      <c r="H89" s="40"/>
      <c r="I89" s="40"/>
      <c r="J89" s="42">
        <f>SUM(J78:J88)</f>
        <v>10000</v>
      </c>
      <c r="K89" s="44"/>
    </row>
    <row r="91" spans="1:11" ht="18.75" x14ac:dyDescent="0.3">
      <c r="A91" s="122" t="s">
        <v>1341</v>
      </c>
      <c r="B91" s="118"/>
      <c r="C91" s="118"/>
      <c r="D91" s="118"/>
      <c r="E91" s="119"/>
      <c r="F91" s="40"/>
      <c r="G91" s="77"/>
      <c r="H91" s="77"/>
      <c r="I91" s="77"/>
      <c r="J91" s="77"/>
      <c r="K91" s="77"/>
    </row>
    <row r="92" spans="1:11" ht="15" x14ac:dyDescent="0.25">
      <c r="A92" s="79" t="s">
        <v>5</v>
      </c>
      <c r="B92" s="80" t="s">
        <v>1</v>
      </c>
      <c r="C92" s="17" t="s">
        <v>7</v>
      </c>
      <c r="D92" s="82" t="s">
        <v>3</v>
      </c>
      <c r="E92" s="18" t="s">
        <v>4</v>
      </c>
      <c r="F92" s="84"/>
      <c r="G92" s="15" t="s">
        <v>5</v>
      </c>
      <c r="H92" s="16" t="s">
        <v>6</v>
      </c>
      <c r="I92" s="17" t="s">
        <v>7</v>
      </c>
      <c r="J92" s="18" t="s">
        <v>3</v>
      </c>
      <c r="K92" s="18" t="s">
        <v>4</v>
      </c>
    </row>
    <row r="93" spans="1:11" ht="15" x14ac:dyDescent="0.25">
      <c r="A93" s="5">
        <v>39783</v>
      </c>
      <c r="B93" s="86">
        <v>18.03</v>
      </c>
      <c r="C93" s="13"/>
      <c r="D93" s="7">
        <v>1000</v>
      </c>
      <c r="E93" s="8">
        <f>(D93)+(D93*C94)</f>
        <v>1559.0682196339433</v>
      </c>
      <c r="F93" s="84"/>
      <c r="G93" s="19">
        <v>39783</v>
      </c>
      <c r="H93" s="20">
        <v>8515</v>
      </c>
      <c r="I93" s="13"/>
      <c r="J93" s="7">
        <v>1000</v>
      </c>
      <c r="K93" s="8">
        <f>(J93)+(J93*I94)</f>
        <v>1229.7122724603641</v>
      </c>
    </row>
    <row r="94" spans="1:11" ht="15" x14ac:dyDescent="0.25">
      <c r="A94" s="5">
        <v>40148</v>
      </c>
      <c r="B94" s="86">
        <v>28.11</v>
      </c>
      <c r="C94" s="13">
        <f t="shared" ref="C94:C103" si="24">(B94-B93)/B93</f>
        <v>0.55906821963394326</v>
      </c>
      <c r="D94" s="7">
        <v>1000</v>
      </c>
      <c r="E94" s="8">
        <f t="shared" ref="E94:E102" si="25">(E93+D94)+(E93+D94)*C95</f>
        <v>3010.6149421307186</v>
      </c>
      <c r="F94" s="84"/>
      <c r="G94" s="19">
        <v>40148</v>
      </c>
      <c r="H94" s="21">
        <v>10471</v>
      </c>
      <c r="I94" s="13">
        <f t="shared" ref="I94:I103" si="26">(H94-H93)/H93</f>
        <v>0.22971227246036408</v>
      </c>
      <c r="J94" s="7">
        <v>1000</v>
      </c>
      <c r="K94" s="8">
        <f t="shared" ref="K94:K102" si="27">(K93+J94)+(K93+J94)*I95</f>
        <v>2446.9127803306319</v>
      </c>
    </row>
    <row r="95" spans="1:11" ht="15" x14ac:dyDescent="0.25">
      <c r="A95" s="5">
        <v>40513</v>
      </c>
      <c r="B95" s="86">
        <v>33.07</v>
      </c>
      <c r="C95" s="13">
        <f t="shared" si="24"/>
        <v>0.17644966204197798</v>
      </c>
      <c r="D95" s="7">
        <v>1000</v>
      </c>
      <c r="E95" s="8">
        <f t="shared" si="25"/>
        <v>4053.0617286364868</v>
      </c>
      <c r="F95" s="84"/>
      <c r="G95" s="19">
        <v>40513</v>
      </c>
      <c r="H95" s="21">
        <v>11491</v>
      </c>
      <c r="I95" s="13">
        <f t="shared" si="26"/>
        <v>9.741189953204088E-2</v>
      </c>
      <c r="J95" s="7">
        <v>1000</v>
      </c>
      <c r="K95" s="8">
        <f t="shared" si="27"/>
        <v>3664.6883158384239</v>
      </c>
    </row>
    <row r="96" spans="1:11" ht="15" x14ac:dyDescent="0.25">
      <c r="A96" s="5">
        <v>40878</v>
      </c>
      <c r="B96" s="86">
        <v>33.42</v>
      </c>
      <c r="C96" s="13">
        <f t="shared" si="24"/>
        <v>1.0583610523132791E-2</v>
      </c>
      <c r="D96" s="7">
        <v>1000</v>
      </c>
      <c r="E96" s="8">
        <f t="shared" si="25"/>
        <v>6822.0869298646994</v>
      </c>
      <c r="F96" s="84"/>
      <c r="G96" s="19">
        <v>40878</v>
      </c>
      <c r="H96" s="21">
        <v>12217</v>
      </c>
      <c r="I96" s="13">
        <f t="shared" si="26"/>
        <v>6.3179879906013398E-2</v>
      </c>
      <c r="J96" s="7">
        <v>1000</v>
      </c>
      <c r="K96" s="8">
        <f t="shared" si="27"/>
        <v>5022.8349672468257</v>
      </c>
    </row>
    <row r="97" spans="1:11" ht="15" x14ac:dyDescent="0.25">
      <c r="A97" s="5">
        <v>41244</v>
      </c>
      <c r="B97" s="86">
        <v>45.12</v>
      </c>
      <c r="C97" s="13">
        <f t="shared" si="24"/>
        <v>0.35008976660682212</v>
      </c>
      <c r="D97" s="7">
        <v>1000</v>
      </c>
      <c r="E97" s="8">
        <f t="shared" si="25"/>
        <v>12187.338456770576</v>
      </c>
      <c r="F97" s="84"/>
      <c r="G97" s="19">
        <v>41244</v>
      </c>
      <c r="H97" s="21">
        <v>13155</v>
      </c>
      <c r="I97" s="13">
        <f t="shared" si="26"/>
        <v>7.6778259801915369E-2</v>
      </c>
      <c r="J97" s="7">
        <v>1000</v>
      </c>
      <c r="K97" s="8">
        <f t="shared" si="27"/>
        <v>7213.2090390705998</v>
      </c>
    </row>
    <row r="98" spans="1:11" ht="15" x14ac:dyDescent="0.25">
      <c r="A98" s="5">
        <v>41609</v>
      </c>
      <c r="B98" s="86">
        <v>70.3</v>
      </c>
      <c r="C98" s="13">
        <f t="shared" si="24"/>
        <v>0.55806737588652489</v>
      </c>
      <c r="D98" s="7">
        <v>1000</v>
      </c>
      <c r="E98" s="8">
        <f t="shared" si="25"/>
        <v>16458.848879047659</v>
      </c>
      <c r="F98" s="84"/>
      <c r="G98" s="19">
        <v>41609</v>
      </c>
      <c r="H98" s="21">
        <v>15755</v>
      </c>
      <c r="I98" s="13">
        <f t="shared" si="26"/>
        <v>0.1976434815659445</v>
      </c>
      <c r="J98" s="7">
        <v>1000</v>
      </c>
      <c r="K98" s="8">
        <f t="shared" si="27"/>
        <v>9411.1750417227249</v>
      </c>
    </row>
    <row r="99" spans="1:11" ht="15" x14ac:dyDescent="0.25">
      <c r="A99" s="5">
        <v>41974</v>
      </c>
      <c r="B99" s="86">
        <v>87.74</v>
      </c>
      <c r="C99" s="13">
        <f t="shared" si="24"/>
        <v>0.24807965860597436</v>
      </c>
      <c r="D99" s="7">
        <v>1000</v>
      </c>
      <c r="E99" s="8">
        <f t="shared" si="25"/>
        <v>19840.686365737885</v>
      </c>
      <c r="F99" s="84"/>
      <c r="G99" s="19">
        <v>41974</v>
      </c>
      <c r="H99" s="21">
        <v>18053</v>
      </c>
      <c r="I99" s="13">
        <f t="shared" si="26"/>
        <v>0.14585845763249761</v>
      </c>
      <c r="J99" s="7">
        <v>1000</v>
      </c>
      <c r="K99" s="8">
        <f t="shared" si="27"/>
        <v>10049.007095885365</v>
      </c>
    </row>
    <row r="100" spans="1:11" ht="15" x14ac:dyDescent="0.25">
      <c r="A100" s="5">
        <v>42339</v>
      </c>
      <c r="B100" s="86">
        <v>99.71</v>
      </c>
      <c r="C100" s="13">
        <f t="shared" si="24"/>
        <v>0.13642580351037153</v>
      </c>
      <c r="D100" s="7">
        <v>1000</v>
      </c>
      <c r="E100" s="8">
        <f t="shared" si="25"/>
        <v>20953.553386473002</v>
      </c>
      <c r="F100" s="84"/>
      <c r="G100" s="19">
        <v>42339</v>
      </c>
      <c r="H100" s="21">
        <v>17425</v>
      </c>
      <c r="I100" s="13">
        <f t="shared" si="26"/>
        <v>-3.4786462083864177E-2</v>
      </c>
      <c r="J100" s="7">
        <v>1000</v>
      </c>
      <c r="K100" s="8">
        <f t="shared" si="27"/>
        <v>12658.325891257362</v>
      </c>
    </row>
    <row r="101" spans="1:11" ht="15" x14ac:dyDescent="0.25">
      <c r="A101" s="5">
        <v>42705</v>
      </c>
      <c r="B101" s="86">
        <v>100.25</v>
      </c>
      <c r="C101" s="13">
        <f t="shared" si="24"/>
        <v>5.4157055460837059E-3</v>
      </c>
      <c r="D101" s="7">
        <v>1000</v>
      </c>
      <c r="E101" s="8">
        <f t="shared" si="25"/>
        <v>22991.556808436912</v>
      </c>
      <c r="F101" s="84"/>
      <c r="G101" s="19">
        <v>42705</v>
      </c>
      <c r="H101" s="21">
        <v>19963</v>
      </c>
      <c r="I101" s="13">
        <f t="shared" si="26"/>
        <v>0.14565279770444764</v>
      </c>
      <c r="J101" s="7">
        <v>1000</v>
      </c>
      <c r="K101" s="8">
        <f t="shared" si="27"/>
        <v>16984.134745507828</v>
      </c>
    </row>
    <row r="102" spans="1:11" ht="15" x14ac:dyDescent="0.25">
      <c r="A102" s="5">
        <v>43070</v>
      </c>
      <c r="B102" s="86">
        <v>104.99</v>
      </c>
      <c r="C102" s="13">
        <f t="shared" si="24"/>
        <v>4.7281795511221893E-2</v>
      </c>
      <c r="D102" s="7">
        <v>1000</v>
      </c>
      <c r="E102" s="87">
        <f t="shared" si="25"/>
        <v>24864.475629355373</v>
      </c>
      <c r="F102" s="84"/>
      <c r="G102" s="19">
        <v>43070</v>
      </c>
      <c r="H102" s="21">
        <v>24824</v>
      </c>
      <c r="I102" s="13">
        <f t="shared" si="26"/>
        <v>0.24350047588037871</v>
      </c>
      <c r="J102" s="7">
        <v>1000</v>
      </c>
      <c r="K102" s="36">
        <f t="shared" si="27"/>
        <v>16899.609700630885</v>
      </c>
    </row>
    <row r="103" spans="1:11" ht="15" x14ac:dyDescent="0.25">
      <c r="A103" s="5">
        <v>43435</v>
      </c>
      <c r="B103" s="86">
        <v>108.81</v>
      </c>
      <c r="C103" s="13">
        <f t="shared" si="24"/>
        <v>3.6384417563577555E-2</v>
      </c>
      <c r="D103" s="10"/>
      <c r="E103" s="88"/>
      <c r="F103" s="84"/>
      <c r="G103" s="19">
        <v>43435</v>
      </c>
      <c r="H103" s="21">
        <v>23327</v>
      </c>
      <c r="I103" s="13">
        <f t="shared" si="26"/>
        <v>-6.0304543989687397E-2</v>
      </c>
      <c r="J103" s="37"/>
      <c r="K103" s="11"/>
    </row>
    <row r="104" spans="1:11" ht="15" x14ac:dyDescent="0.25">
      <c r="A104" s="40"/>
      <c r="B104" s="40"/>
      <c r="C104" s="40"/>
      <c r="D104" s="42">
        <f>SUM(D93:D103)</f>
        <v>10000</v>
      </c>
      <c r="E104" s="89"/>
      <c r="F104" s="40"/>
      <c r="G104" s="40"/>
      <c r="H104" s="40"/>
      <c r="I104" s="40"/>
      <c r="J104" s="42">
        <f>SUM(J93:J103)</f>
        <v>10000</v>
      </c>
      <c r="K104" s="44"/>
    </row>
    <row r="106" spans="1:11" ht="18.75" x14ac:dyDescent="0.3">
      <c r="A106" s="122" t="s">
        <v>1343</v>
      </c>
      <c r="B106" s="118"/>
      <c r="C106" s="118"/>
      <c r="D106" s="118"/>
      <c r="E106" s="119"/>
      <c r="F106" s="40"/>
      <c r="G106" s="77"/>
      <c r="H106" s="77"/>
      <c r="I106" s="77"/>
      <c r="J106" s="77"/>
      <c r="K106" s="77"/>
    </row>
    <row r="107" spans="1:11" ht="15" x14ac:dyDescent="0.25">
      <c r="A107" s="79" t="s">
        <v>5</v>
      </c>
      <c r="B107" s="80" t="s">
        <v>1</v>
      </c>
      <c r="C107" s="17" t="s">
        <v>7</v>
      </c>
      <c r="D107" s="82" t="s">
        <v>3</v>
      </c>
      <c r="E107" s="18" t="s">
        <v>4</v>
      </c>
      <c r="F107" s="84"/>
      <c r="G107" s="15" t="s">
        <v>5</v>
      </c>
      <c r="H107" s="16" t="s">
        <v>6</v>
      </c>
      <c r="I107" s="17" t="s">
        <v>7</v>
      </c>
      <c r="J107" s="18" t="s">
        <v>3</v>
      </c>
      <c r="K107" s="18" t="s">
        <v>4</v>
      </c>
    </row>
    <row r="108" spans="1:11" ht="15" x14ac:dyDescent="0.25">
      <c r="A108" s="5">
        <v>39783</v>
      </c>
      <c r="B108" s="86">
        <v>5.05</v>
      </c>
      <c r="C108" s="13"/>
      <c r="D108" s="7">
        <v>1000</v>
      </c>
      <c r="E108" s="8">
        <f>(D108)+(D108*C109)</f>
        <v>2184.1584158415844</v>
      </c>
      <c r="F108" s="84"/>
      <c r="G108" s="19">
        <v>39783</v>
      </c>
      <c r="H108" s="20">
        <v>8515</v>
      </c>
      <c r="I108" s="13"/>
      <c r="J108" s="7">
        <v>1000</v>
      </c>
      <c r="K108" s="8">
        <f>(J108)+(J108*I109)</f>
        <v>1229.7122724603641</v>
      </c>
    </row>
    <row r="109" spans="1:11" ht="15" x14ac:dyDescent="0.25">
      <c r="A109" s="5">
        <v>40148</v>
      </c>
      <c r="B109" s="86">
        <v>11.03</v>
      </c>
      <c r="C109" s="13">
        <f t="shared" ref="C109:C118" si="28">(B109-B108)/B108</f>
        <v>1.1841584158415841</v>
      </c>
      <c r="D109" s="7">
        <v>1000</v>
      </c>
      <c r="E109" s="8">
        <f t="shared" ref="E109:E117" si="29">(E108+D109)+(E108+D109)*C110</f>
        <v>3429.5378041883978</v>
      </c>
      <c r="F109" s="84"/>
      <c r="G109" s="19">
        <v>40148</v>
      </c>
      <c r="H109" s="21">
        <v>10471</v>
      </c>
      <c r="I109" s="13">
        <f t="shared" ref="I109:I118" si="30">(H109-H108)/H108</f>
        <v>0.22971227246036408</v>
      </c>
      <c r="J109" s="7">
        <v>1000</v>
      </c>
      <c r="K109" s="8">
        <f t="shared" ref="K109:K117" si="31">(K108+J109)+(K108+J109)*I110</f>
        <v>2446.9127803306319</v>
      </c>
    </row>
    <row r="110" spans="1:11" ht="15" x14ac:dyDescent="0.25">
      <c r="A110" s="5">
        <v>40513</v>
      </c>
      <c r="B110" s="86">
        <v>11.88</v>
      </c>
      <c r="C110" s="13">
        <f t="shared" si="28"/>
        <v>7.7062556663644741E-2</v>
      </c>
      <c r="D110" s="7">
        <v>1000</v>
      </c>
      <c r="E110" s="8">
        <f t="shared" si="29"/>
        <v>5492.1794491325836</v>
      </c>
      <c r="F110" s="84"/>
      <c r="G110" s="19">
        <v>40513</v>
      </c>
      <c r="H110" s="21">
        <v>11491</v>
      </c>
      <c r="I110" s="13">
        <f t="shared" si="30"/>
        <v>9.741189953204088E-2</v>
      </c>
      <c r="J110" s="7">
        <v>1000</v>
      </c>
      <c r="K110" s="8">
        <f t="shared" si="31"/>
        <v>3664.6883158384239</v>
      </c>
    </row>
    <row r="111" spans="1:11" ht="15" x14ac:dyDescent="0.25">
      <c r="A111" s="5">
        <v>40878</v>
      </c>
      <c r="B111" s="86">
        <v>14.73</v>
      </c>
      <c r="C111" s="13">
        <f t="shared" si="28"/>
        <v>0.23989898989898986</v>
      </c>
      <c r="D111" s="7">
        <v>1000</v>
      </c>
      <c r="E111" s="8">
        <f t="shared" si="29"/>
        <v>9365.8393274994833</v>
      </c>
      <c r="F111" s="84"/>
      <c r="G111" s="19">
        <v>40878</v>
      </c>
      <c r="H111" s="21">
        <v>12217</v>
      </c>
      <c r="I111" s="13">
        <f t="shared" si="30"/>
        <v>6.3179879906013398E-2</v>
      </c>
      <c r="J111" s="7">
        <v>1000</v>
      </c>
      <c r="K111" s="8">
        <f t="shared" si="31"/>
        <v>5022.8349672468257</v>
      </c>
    </row>
    <row r="112" spans="1:11" ht="15" x14ac:dyDescent="0.25">
      <c r="A112" s="5">
        <v>41244</v>
      </c>
      <c r="B112" s="86">
        <v>21.25</v>
      </c>
      <c r="C112" s="13">
        <f t="shared" si="28"/>
        <v>0.44263408010862182</v>
      </c>
      <c r="D112" s="7">
        <v>1000</v>
      </c>
      <c r="E112" s="8">
        <f t="shared" si="29"/>
        <v>16287.782359774483</v>
      </c>
      <c r="F112" s="84"/>
      <c r="G112" s="19">
        <v>41244</v>
      </c>
      <c r="H112" s="21">
        <v>13155</v>
      </c>
      <c r="I112" s="13">
        <f t="shared" si="30"/>
        <v>7.6778259801915369E-2</v>
      </c>
      <c r="J112" s="7">
        <v>1000</v>
      </c>
      <c r="K112" s="8">
        <f t="shared" si="31"/>
        <v>7213.2090390705998</v>
      </c>
    </row>
    <row r="113" spans="1:11" ht="15" x14ac:dyDescent="0.25">
      <c r="A113" s="5">
        <v>41609</v>
      </c>
      <c r="B113" s="86">
        <v>33.39</v>
      </c>
      <c r="C113" s="13">
        <f t="shared" si="28"/>
        <v>0.57129411764705884</v>
      </c>
      <c r="D113" s="7">
        <v>1000</v>
      </c>
      <c r="E113" s="8">
        <f t="shared" si="29"/>
        <v>19017.078349042127</v>
      </c>
      <c r="F113" s="84"/>
      <c r="G113" s="19">
        <v>41609</v>
      </c>
      <c r="H113" s="21">
        <v>15755</v>
      </c>
      <c r="I113" s="13">
        <f t="shared" si="30"/>
        <v>0.1976434815659445</v>
      </c>
      <c r="J113" s="7">
        <v>1000</v>
      </c>
      <c r="K113" s="8">
        <f t="shared" si="31"/>
        <v>9411.1750417227249</v>
      </c>
    </row>
    <row r="114" spans="1:11" ht="15" x14ac:dyDescent="0.25">
      <c r="A114" s="5">
        <v>41974</v>
      </c>
      <c r="B114" s="86">
        <v>36.729999999999997</v>
      </c>
      <c r="C114" s="13">
        <f t="shared" si="28"/>
        <v>0.10002994908655274</v>
      </c>
      <c r="D114" s="7">
        <v>1000</v>
      </c>
      <c r="E114" s="8">
        <f t="shared" si="29"/>
        <v>14294.798940794311</v>
      </c>
      <c r="F114" s="84"/>
      <c r="G114" s="19">
        <v>41974</v>
      </c>
      <c r="H114" s="21">
        <v>18053</v>
      </c>
      <c r="I114" s="13">
        <f t="shared" si="30"/>
        <v>0.14585845763249761</v>
      </c>
      <c r="J114" s="7">
        <v>1000</v>
      </c>
      <c r="K114" s="8">
        <f t="shared" si="31"/>
        <v>10049.007095885365</v>
      </c>
    </row>
    <row r="115" spans="1:11" ht="15" x14ac:dyDescent="0.25">
      <c r="A115" s="5">
        <v>42339</v>
      </c>
      <c r="B115" s="86">
        <v>26.23</v>
      </c>
      <c r="C115" s="13">
        <f t="shared" si="28"/>
        <v>-0.28586986114892449</v>
      </c>
      <c r="D115" s="7">
        <v>1000</v>
      </c>
      <c r="E115" s="8">
        <f t="shared" si="29"/>
        <v>16099.481462269574</v>
      </c>
      <c r="F115" s="84"/>
      <c r="G115" s="19">
        <v>42339</v>
      </c>
      <c r="H115" s="21">
        <v>17425</v>
      </c>
      <c r="I115" s="13">
        <f t="shared" si="30"/>
        <v>-3.4786462083864177E-2</v>
      </c>
      <c r="J115" s="7">
        <v>1000</v>
      </c>
      <c r="K115" s="8">
        <f t="shared" si="31"/>
        <v>12658.325891257362</v>
      </c>
    </row>
    <row r="116" spans="1:11" ht="15" x14ac:dyDescent="0.25">
      <c r="A116" s="5">
        <v>42705</v>
      </c>
      <c r="B116" s="86">
        <v>27.61</v>
      </c>
      <c r="C116" s="13">
        <f t="shared" si="28"/>
        <v>5.2611513534121197E-2</v>
      </c>
      <c r="D116" s="7">
        <v>1000</v>
      </c>
      <c r="E116" s="8">
        <f t="shared" si="29"/>
        <v>21199.393352172672</v>
      </c>
      <c r="F116" s="84"/>
      <c r="G116" s="19">
        <v>42705</v>
      </c>
      <c r="H116" s="21">
        <v>19963</v>
      </c>
      <c r="I116" s="13">
        <f t="shared" si="30"/>
        <v>0.14565279770444764</v>
      </c>
      <c r="J116" s="7">
        <v>1000</v>
      </c>
      <c r="K116" s="8">
        <f t="shared" si="31"/>
        <v>16984.134745507828</v>
      </c>
    </row>
    <row r="117" spans="1:11" ht="15" x14ac:dyDescent="0.25">
      <c r="A117" s="5">
        <v>43070</v>
      </c>
      <c r="B117" s="86">
        <v>34.229999999999997</v>
      </c>
      <c r="C117" s="13">
        <f t="shared" si="28"/>
        <v>0.2397681999275624</v>
      </c>
      <c r="D117" s="7">
        <v>1000</v>
      </c>
      <c r="E117" s="87">
        <f t="shared" si="29"/>
        <v>31207.560856165615</v>
      </c>
      <c r="F117" s="84"/>
      <c r="G117" s="19">
        <v>43070</v>
      </c>
      <c r="H117" s="21">
        <v>24824</v>
      </c>
      <c r="I117" s="13">
        <f t="shared" si="30"/>
        <v>0.24350047588037871</v>
      </c>
      <c r="J117" s="7">
        <v>1000</v>
      </c>
      <c r="K117" s="36">
        <f t="shared" si="31"/>
        <v>16899.609700630885</v>
      </c>
    </row>
    <row r="118" spans="1:11" ht="15" x14ac:dyDescent="0.25">
      <c r="A118" s="5">
        <v>43435</v>
      </c>
      <c r="B118" s="86">
        <v>48.12</v>
      </c>
      <c r="C118" s="13">
        <f t="shared" si="28"/>
        <v>0.40578439964943036</v>
      </c>
      <c r="D118" s="10"/>
      <c r="E118" s="88"/>
      <c r="F118" s="84"/>
      <c r="G118" s="19">
        <v>43435</v>
      </c>
      <c r="H118" s="21">
        <v>23327</v>
      </c>
      <c r="I118" s="13">
        <f t="shared" si="30"/>
        <v>-6.0304543989687397E-2</v>
      </c>
      <c r="J118" s="37"/>
      <c r="K118" s="11"/>
    </row>
    <row r="119" spans="1:11" ht="15" x14ac:dyDescent="0.25">
      <c r="A119" s="40"/>
      <c r="B119" s="40"/>
      <c r="C119" s="40"/>
      <c r="D119" s="42">
        <f>SUM(D108:D118)</f>
        <v>10000</v>
      </c>
      <c r="E119" s="89"/>
      <c r="F119" s="40"/>
      <c r="G119" s="40"/>
      <c r="H119" s="40"/>
      <c r="I119" s="40"/>
      <c r="J119" s="42">
        <f>SUM(J108:J118)</f>
        <v>10000</v>
      </c>
      <c r="K119" s="44"/>
    </row>
    <row r="121" spans="1:11" ht="18.75" x14ac:dyDescent="0.3">
      <c r="A121" s="122" t="s">
        <v>1346</v>
      </c>
      <c r="B121" s="118"/>
      <c r="C121" s="118"/>
      <c r="D121" s="118"/>
      <c r="E121" s="119"/>
      <c r="F121" s="40"/>
      <c r="G121" s="77"/>
      <c r="H121" s="77"/>
      <c r="I121" s="77"/>
      <c r="J121" s="77"/>
      <c r="K121" s="77"/>
    </row>
    <row r="122" spans="1:11" ht="15" x14ac:dyDescent="0.25">
      <c r="A122" s="79" t="s">
        <v>5</v>
      </c>
      <c r="B122" s="80" t="s">
        <v>1</v>
      </c>
      <c r="C122" s="17" t="s">
        <v>7</v>
      </c>
      <c r="D122" s="82" t="s">
        <v>3</v>
      </c>
      <c r="E122" s="18" t="s">
        <v>4</v>
      </c>
      <c r="F122" s="84"/>
      <c r="G122" s="15" t="s">
        <v>5</v>
      </c>
      <c r="H122" s="16" t="s">
        <v>6</v>
      </c>
      <c r="I122" s="17" t="s">
        <v>7</v>
      </c>
      <c r="J122" s="18" t="s">
        <v>3</v>
      </c>
      <c r="K122" s="18" t="s">
        <v>4</v>
      </c>
    </row>
    <row r="123" spans="1:11" ht="15" x14ac:dyDescent="0.25">
      <c r="A123" s="5">
        <v>39783</v>
      </c>
      <c r="B123" s="86">
        <v>12.04</v>
      </c>
      <c r="C123" s="13"/>
      <c r="D123" s="7">
        <v>1000</v>
      </c>
      <c r="E123" s="8">
        <f>(D123)+(D123*C124)</f>
        <v>2015.78073089701</v>
      </c>
      <c r="F123" s="84"/>
      <c r="G123" s="19">
        <v>39783</v>
      </c>
      <c r="H123" s="20">
        <v>8515</v>
      </c>
      <c r="I123" s="13"/>
      <c r="J123" s="7">
        <v>1000</v>
      </c>
      <c r="K123" s="8">
        <f>(J123)+(J123*I124)</f>
        <v>1229.7122724603641</v>
      </c>
    </row>
    <row r="124" spans="1:11" ht="15" x14ac:dyDescent="0.25">
      <c r="A124" s="5">
        <v>40148</v>
      </c>
      <c r="B124" s="86">
        <v>24.27</v>
      </c>
      <c r="C124" s="13">
        <f t="shared" ref="C124:C133" si="32">(B124-B123)/B123</f>
        <v>1.0157807308970102</v>
      </c>
      <c r="D124" s="7">
        <v>1000</v>
      </c>
      <c r="E124" s="8">
        <f t="shared" ref="E124:E132" si="33">(E123+D124)+(E123+D124)*C125</f>
        <v>4070.7448184666682</v>
      </c>
      <c r="F124" s="84"/>
      <c r="G124" s="19">
        <v>40148</v>
      </c>
      <c r="H124" s="21">
        <v>10471</v>
      </c>
      <c r="I124" s="13">
        <f t="shared" ref="I124:I133" si="34">(H124-H123)/H123</f>
        <v>0.22971227246036408</v>
      </c>
      <c r="J124" s="7">
        <v>1000</v>
      </c>
      <c r="K124" s="8">
        <f t="shared" ref="K124:K132" si="35">(K123+J124)+(K123+J124)*I125</f>
        <v>2446.9127803306319</v>
      </c>
    </row>
    <row r="125" spans="1:11" ht="15" x14ac:dyDescent="0.25">
      <c r="A125" s="5">
        <v>40513</v>
      </c>
      <c r="B125" s="86">
        <v>32.76</v>
      </c>
      <c r="C125" s="13">
        <f t="shared" si="32"/>
        <v>0.34981458590852899</v>
      </c>
      <c r="D125" s="7">
        <v>1000</v>
      </c>
      <c r="E125" s="8">
        <f t="shared" si="33"/>
        <v>5897.2947980335803</v>
      </c>
      <c r="F125" s="84"/>
      <c r="G125" s="19">
        <v>40513</v>
      </c>
      <c r="H125" s="21">
        <v>11491</v>
      </c>
      <c r="I125" s="13">
        <f t="shared" si="34"/>
        <v>9.741189953204088E-2</v>
      </c>
      <c r="J125" s="7">
        <v>1000</v>
      </c>
      <c r="K125" s="8">
        <f t="shared" si="35"/>
        <v>3664.6883158384239</v>
      </c>
    </row>
    <row r="126" spans="1:11" ht="15" x14ac:dyDescent="0.25">
      <c r="A126" s="5">
        <v>40878</v>
      </c>
      <c r="B126" s="86">
        <v>38.1</v>
      </c>
      <c r="C126" s="13">
        <f t="shared" si="32"/>
        <v>0.16300366300366312</v>
      </c>
      <c r="D126" s="7">
        <v>1000</v>
      </c>
      <c r="E126" s="8">
        <f t="shared" si="33"/>
        <v>8189.8587050666447</v>
      </c>
      <c r="F126" s="84"/>
      <c r="G126" s="19">
        <v>40878</v>
      </c>
      <c r="H126" s="21">
        <v>12217</v>
      </c>
      <c r="I126" s="13">
        <f t="shared" si="34"/>
        <v>6.3179879906013398E-2</v>
      </c>
      <c r="J126" s="7">
        <v>1000</v>
      </c>
      <c r="K126" s="8">
        <f t="shared" si="35"/>
        <v>5022.8349672468257</v>
      </c>
    </row>
    <row r="127" spans="1:11" ht="15" x14ac:dyDescent="0.25">
      <c r="A127" s="5">
        <v>41244</v>
      </c>
      <c r="B127" s="86">
        <v>45.24</v>
      </c>
      <c r="C127" s="13">
        <f t="shared" si="32"/>
        <v>0.18740157480314962</v>
      </c>
      <c r="D127" s="7">
        <v>1000</v>
      </c>
      <c r="E127" s="8">
        <f t="shared" si="33"/>
        <v>15572.382147002849</v>
      </c>
      <c r="F127" s="84"/>
      <c r="G127" s="19">
        <v>41244</v>
      </c>
      <c r="H127" s="21">
        <v>13155</v>
      </c>
      <c r="I127" s="13">
        <f t="shared" si="34"/>
        <v>7.6778259801915369E-2</v>
      </c>
      <c r="J127" s="7">
        <v>1000</v>
      </c>
      <c r="K127" s="8">
        <f t="shared" si="35"/>
        <v>7213.2090390705998</v>
      </c>
    </row>
    <row r="128" spans="1:11" ht="15" x14ac:dyDescent="0.25">
      <c r="A128" s="5">
        <v>41609</v>
      </c>
      <c r="B128" s="86">
        <v>76.66</v>
      </c>
      <c r="C128" s="13">
        <f t="shared" si="32"/>
        <v>0.69451812555260817</v>
      </c>
      <c r="D128" s="7">
        <v>1000</v>
      </c>
      <c r="E128" s="8">
        <f t="shared" si="33"/>
        <v>14492.727617206772</v>
      </c>
      <c r="F128" s="84"/>
      <c r="G128" s="19">
        <v>41609</v>
      </c>
      <c r="H128" s="21">
        <v>15755</v>
      </c>
      <c r="I128" s="13">
        <f t="shared" si="34"/>
        <v>0.1976434815659445</v>
      </c>
      <c r="J128" s="7">
        <v>1000</v>
      </c>
      <c r="K128" s="8">
        <f t="shared" si="35"/>
        <v>9411.1750417227249</v>
      </c>
    </row>
    <row r="129" spans="1:11" ht="15" x14ac:dyDescent="0.25">
      <c r="A129" s="5">
        <v>41974</v>
      </c>
      <c r="B129" s="86">
        <v>67.040000000000006</v>
      </c>
      <c r="C129" s="13">
        <f t="shared" si="32"/>
        <v>-0.12548917297156262</v>
      </c>
      <c r="D129" s="7">
        <v>1000</v>
      </c>
      <c r="E129" s="8">
        <f t="shared" si="33"/>
        <v>8682.3057365521836</v>
      </c>
      <c r="F129" s="84"/>
      <c r="G129" s="19">
        <v>41974</v>
      </c>
      <c r="H129" s="21">
        <v>18053</v>
      </c>
      <c r="I129" s="13">
        <f t="shared" si="34"/>
        <v>0.14585845763249761</v>
      </c>
      <c r="J129" s="7">
        <v>1000</v>
      </c>
      <c r="K129" s="8">
        <f t="shared" si="35"/>
        <v>10049.007095885365</v>
      </c>
    </row>
    <row r="130" spans="1:11" ht="15" x14ac:dyDescent="0.25">
      <c r="A130" s="5">
        <v>42339</v>
      </c>
      <c r="B130" s="86">
        <v>37.57</v>
      </c>
      <c r="C130" s="13">
        <f t="shared" si="32"/>
        <v>-0.4395883054892602</v>
      </c>
      <c r="D130" s="7">
        <v>1000</v>
      </c>
      <c r="E130" s="8">
        <f t="shared" si="33"/>
        <v>8545.788081556304</v>
      </c>
      <c r="F130" s="84"/>
      <c r="G130" s="19">
        <v>42339</v>
      </c>
      <c r="H130" s="21">
        <v>17425</v>
      </c>
      <c r="I130" s="13">
        <f t="shared" si="34"/>
        <v>-3.4786462083864177E-2</v>
      </c>
      <c r="J130" s="7">
        <v>1000</v>
      </c>
      <c r="K130" s="8">
        <f t="shared" si="35"/>
        <v>12658.325891257362</v>
      </c>
    </row>
    <row r="131" spans="1:11" ht="15" x14ac:dyDescent="0.25">
      <c r="A131" s="5">
        <v>42705</v>
      </c>
      <c r="B131" s="86">
        <v>33.159999999999997</v>
      </c>
      <c r="C131" s="13">
        <f t="shared" si="32"/>
        <v>-0.11738088900718668</v>
      </c>
      <c r="D131" s="7">
        <v>1000</v>
      </c>
      <c r="E131" s="8">
        <f t="shared" si="33"/>
        <v>8575.6642626526627</v>
      </c>
      <c r="F131" s="84"/>
      <c r="G131" s="19">
        <v>42705</v>
      </c>
      <c r="H131" s="21">
        <v>19963</v>
      </c>
      <c r="I131" s="13">
        <f t="shared" si="34"/>
        <v>0.14565279770444764</v>
      </c>
      <c r="J131" s="7">
        <v>1000</v>
      </c>
      <c r="K131" s="8">
        <f t="shared" si="35"/>
        <v>16984.134745507828</v>
      </c>
    </row>
    <row r="132" spans="1:11" ht="15" x14ac:dyDescent="0.25">
      <c r="A132" s="5">
        <v>43070</v>
      </c>
      <c r="B132" s="86">
        <v>29.79</v>
      </c>
      <c r="C132" s="13">
        <f t="shared" si="32"/>
        <v>-0.10162846803377557</v>
      </c>
      <c r="D132" s="7">
        <v>1000</v>
      </c>
      <c r="E132" s="87">
        <f t="shared" si="33"/>
        <v>8203.1202411176891</v>
      </c>
      <c r="F132" s="84"/>
      <c r="G132" s="19">
        <v>43070</v>
      </c>
      <c r="H132" s="21">
        <v>24824</v>
      </c>
      <c r="I132" s="13">
        <f t="shared" si="34"/>
        <v>0.24350047588037871</v>
      </c>
      <c r="J132" s="7">
        <v>1000</v>
      </c>
      <c r="K132" s="36">
        <f t="shared" si="35"/>
        <v>16899.609700630885</v>
      </c>
    </row>
    <row r="133" spans="1:11" ht="15" x14ac:dyDescent="0.25">
      <c r="A133" s="5">
        <v>43435</v>
      </c>
      <c r="B133" s="86">
        <v>25.52</v>
      </c>
      <c r="C133" s="13">
        <f t="shared" si="32"/>
        <v>-0.14333669016448472</v>
      </c>
      <c r="D133" s="10"/>
      <c r="E133" s="88"/>
      <c r="F133" s="84"/>
      <c r="G133" s="19">
        <v>43435</v>
      </c>
      <c r="H133" s="21">
        <v>23327</v>
      </c>
      <c r="I133" s="13">
        <f t="shared" si="34"/>
        <v>-6.0304543989687397E-2</v>
      </c>
      <c r="J133" s="37"/>
      <c r="K133" s="11"/>
    </row>
    <row r="134" spans="1:11" ht="15" x14ac:dyDescent="0.25">
      <c r="A134" s="40"/>
      <c r="B134" s="40"/>
      <c r="C134" s="40"/>
      <c r="D134" s="42">
        <f>SUM(D123:D133)</f>
        <v>10000</v>
      </c>
      <c r="E134" s="89"/>
      <c r="F134" s="40"/>
      <c r="G134" s="40"/>
      <c r="H134" s="40"/>
      <c r="I134" s="40"/>
      <c r="J134" s="42">
        <f>SUM(J123:J133)</f>
        <v>10000</v>
      </c>
      <c r="K134" s="44"/>
    </row>
    <row r="136" spans="1:11" ht="18.75" x14ac:dyDescent="0.3">
      <c r="A136" s="122" t="s">
        <v>1349</v>
      </c>
      <c r="B136" s="118"/>
      <c r="C136" s="118"/>
      <c r="D136" s="118"/>
      <c r="E136" s="119"/>
      <c r="F136" s="40"/>
      <c r="G136" s="77"/>
      <c r="H136" s="77"/>
      <c r="I136" s="77"/>
      <c r="J136" s="77"/>
      <c r="K136" s="77"/>
    </row>
    <row r="137" spans="1:11" ht="15" x14ac:dyDescent="0.25">
      <c r="A137" s="79" t="s">
        <v>5</v>
      </c>
      <c r="B137" s="80" t="s">
        <v>1</v>
      </c>
      <c r="C137" s="17" t="s">
        <v>7</v>
      </c>
      <c r="D137" s="82" t="s">
        <v>3</v>
      </c>
      <c r="E137" s="18" t="s">
        <v>4</v>
      </c>
      <c r="F137" s="84"/>
      <c r="G137" s="15" t="s">
        <v>5</v>
      </c>
      <c r="H137" s="16" t="s">
        <v>6</v>
      </c>
      <c r="I137" s="17" t="s">
        <v>7</v>
      </c>
      <c r="J137" s="18" t="s">
        <v>3</v>
      </c>
      <c r="K137" s="18" t="s">
        <v>4</v>
      </c>
    </row>
    <row r="138" spans="1:11" ht="15" x14ac:dyDescent="0.25">
      <c r="A138" s="5">
        <v>39783</v>
      </c>
      <c r="B138" s="86">
        <v>17.05</v>
      </c>
      <c r="C138" s="13"/>
      <c r="D138" s="7">
        <v>1000</v>
      </c>
      <c r="E138" s="8">
        <f>(D138)+(D138*C139)</f>
        <v>1374.7800586510264</v>
      </c>
      <c r="F138" s="84"/>
      <c r="G138" s="19">
        <v>39783</v>
      </c>
      <c r="H138" s="20">
        <v>8515</v>
      </c>
      <c r="I138" s="13"/>
      <c r="J138" s="7">
        <v>1000</v>
      </c>
      <c r="K138" s="8">
        <f>(J138)+(J138*I139)</f>
        <v>1229.7122724603641</v>
      </c>
    </row>
    <row r="139" spans="1:11" ht="15" x14ac:dyDescent="0.25">
      <c r="A139" s="5">
        <v>40148</v>
      </c>
      <c r="B139" s="86">
        <v>23.44</v>
      </c>
      <c r="C139" s="13">
        <f t="shared" ref="C139:C148" si="36">(B139-B138)/B138</f>
        <v>0.37478005865102643</v>
      </c>
      <c r="D139" s="7">
        <v>1000</v>
      </c>
      <c r="E139" s="8">
        <f t="shared" ref="E139:E147" si="37">(E138+D139)+(E138+D139)*C140</f>
        <v>2832.7154624523337</v>
      </c>
      <c r="F139" s="84"/>
      <c r="G139" s="19">
        <v>40148</v>
      </c>
      <c r="H139" s="21">
        <v>10471</v>
      </c>
      <c r="I139" s="13">
        <f t="shared" ref="I139:I148" si="38">(H139-H138)/H138</f>
        <v>0.22971227246036408</v>
      </c>
      <c r="J139" s="7">
        <v>1000</v>
      </c>
      <c r="K139" s="8">
        <f t="shared" ref="K139:K147" si="39">(K138+J139)+(K138+J139)*I140</f>
        <v>2446.9127803306319</v>
      </c>
    </row>
    <row r="140" spans="1:11" ht="15" x14ac:dyDescent="0.25">
      <c r="A140" s="5">
        <v>40513</v>
      </c>
      <c r="B140" s="86">
        <v>27.96</v>
      </c>
      <c r="C140" s="13">
        <f t="shared" si="36"/>
        <v>0.19283276450511944</v>
      </c>
      <c r="D140" s="7">
        <v>1000</v>
      </c>
      <c r="E140" s="8">
        <f t="shared" si="37"/>
        <v>2844.3793220989241</v>
      </c>
      <c r="F140" s="84"/>
      <c r="G140" s="19">
        <v>40513</v>
      </c>
      <c r="H140" s="21">
        <v>11491</v>
      </c>
      <c r="I140" s="13">
        <f t="shared" si="38"/>
        <v>9.741189953204088E-2</v>
      </c>
      <c r="J140" s="7">
        <v>1000</v>
      </c>
      <c r="K140" s="8">
        <f t="shared" si="39"/>
        <v>3664.6883158384239</v>
      </c>
    </row>
    <row r="141" spans="1:11" ht="15" x14ac:dyDescent="0.25">
      <c r="A141" s="5">
        <v>40878</v>
      </c>
      <c r="B141" s="86">
        <v>20.75</v>
      </c>
      <c r="C141" s="13">
        <f t="shared" si="36"/>
        <v>-0.25786838340486412</v>
      </c>
      <c r="D141" s="7">
        <v>1000</v>
      </c>
      <c r="E141" s="8">
        <f t="shared" si="37"/>
        <v>4383.5187836559298</v>
      </c>
      <c r="F141" s="84"/>
      <c r="G141" s="19">
        <v>40878</v>
      </c>
      <c r="H141" s="21">
        <v>12217</v>
      </c>
      <c r="I141" s="13">
        <f t="shared" si="38"/>
        <v>6.3179879906013398E-2</v>
      </c>
      <c r="J141" s="7">
        <v>1000</v>
      </c>
      <c r="K141" s="8">
        <f t="shared" si="39"/>
        <v>5022.8349672468257</v>
      </c>
    </row>
    <row r="142" spans="1:11" ht="15" x14ac:dyDescent="0.25">
      <c r="A142" s="5">
        <v>41244</v>
      </c>
      <c r="B142" s="86">
        <v>23.66</v>
      </c>
      <c r="C142" s="13">
        <f t="shared" si="36"/>
        <v>0.1402409638554217</v>
      </c>
      <c r="D142" s="7">
        <v>1000</v>
      </c>
      <c r="E142" s="8">
        <f t="shared" si="37"/>
        <v>7278.8996571915968</v>
      </c>
      <c r="F142" s="84"/>
      <c r="G142" s="19">
        <v>41244</v>
      </c>
      <c r="H142" s="21">
        <v>13155</v>
      </c>
      <c r="I142" s="13">
        <f t="shared" si="38"/>
        <v>7.6778259801915369E-2</v>
      </c>
      <c r="J142" s="7">
        <v>1000</v>
      </c>
      <c r="K142" s="8">
        <f t="shared" si="39"/>
        <v>7213.2090390705998</v>
      </c>
    </row>
    <row r="143" spans="1:11" ht="15" x14ac:dyDescent="0.25">
      <c r="A143" s="5">
        <v>41609</v>
      </c>
      <c r="B143" s="86">
        <v>31.99</v>
      </c>
      <c r="C143" s="13">
        <f t="shared" si="36"/>
        <v>0.35207100591715967</v>
      </c>
      <c r="D143" s="7">
        <v>1000</v>
      </c>
      <c r="E143" s="8">
        <f t="shared" si="37"/>
        <v>9156.2197521550079</v>
      </c>
      <c r="F143" s="84"/>
      <c r="G143" s="19">
        <v>41609</v>
      </c>
      <c r="H143" s="21">
        <v>15755</v>
      </c>
      <c r="I143" s="13">
        <f t="shared" si="38"/>
        <v>0.1976434815659445</v>
      </c>
      <c r="J143" s="7">
        <v>1000</v>
      </c>
      <c r="K143" s="8">
        <f t="shared" si="39"/>
        <v>9411.1750417227249</v>
      </c>
    </row>
    <row r="144" spans="1:11" ht="15" x14ac:dyDescent="0.25">
      <c r="A144" s="5">
        <v>41974</v>
      </c>
      <c r="B144" s="86">
        <v>35.380000000000003</v>
      </c>
      <c r="C144" s="13">
        <f t="shared" si="36"/>
        <v>0.10597061581744309</v>
      </c>
      <c r="D144" s="7">
        <v>1000</v>
      </c>
      <c r="E144" s="8">
        <f t="shared" si="37"/>
        <v>9851.9350450525671</v>
      </c>
      <c r="F144" s="84"/>
      <c r="G144" s="19">
        <v>41974</v>
      </c>
      <c r="H144" s="21">
        <v>18053</v>
      </c>
      <c r="I144" s="13">
        <f t="shared" si="38"/>
        <v>0.14585845763249761</v>
      </c>
      <c r="J144" s="7">
        <v>1000</v>
      </c>
      <c r="K144" s="8">
        <f t="shared" si="39"/>
        <v>10049.007095885365</v>
      </c>
    </row>
    <row r="145" spans="1:11" ht="15" x14ac:dyDescent="0.25">
      <c r="A145" s="5">
        <v>42339</v>
      </c>
      <c r="B145" s="86">
        <v>34.32</v>
      </c>
      <c r="C145" s="13">
        <f t="shared" si="36"/>
        <v>-2.9960429621255009E-2</v>
      </c>
      <c r="D145" s="7">
        <v>1000</v>
      </c>
      <c r="E145" s="8">
        <f t="shared" si="37"/>
        <v>12986.275416675668</v>
      </c>
      <c r="F145" s="84"/>
      <c r="G145" s="19">
        <v>42339</v>
      </c>
      <c r="H145" s="21">
        <v>17425</v>
      </c>
      <c r="I145" s="13">
        <f t="shared" si="38"/>
        <v>-3.4786462083864177E-2</v>
      </c>
      <c r="J145" s="7">
        <v>1000</v>
      </c>
      <c r="K145" s="8">
        <f t="shared" si="39"/>
        <v>12658.325891257362</v>
      </c>
    </row>
    <row r="146" spans="1:11" ht="15" x14ac:dyDescent="0.25">
      <c r="A146" s="5">
        <v>42705</v>
      </c>
      <c r="B146" s="86">
        <v>41.07</v>
      </c>
      <c r="C146" s="13">
        <f t="shared" si="36"/>
        <v>0.19667832167832167</v>
      </c>
      <c r="D146" s="7">
        <v>1000</v>
      </c>
      <c r="E146" s="8">
        <f t="shared" si="37"/>
        <v>14360.877387903894</v>
      </c>
      <c r="F146" s="84"/>
      <c r="G146" s="19">
        <v>42705</v>
      </c>
      <c r="H146" s="21">
        <v>19963</v>
      </c>
      <c r="I146" s="13">
        <f t="shared" si="38"/>
        <v>0.14565279770444764</v>
      </c>
      <c r="J146" s="7">
        <v>1000</v>
      </c>
      <c r="K146" s="8">
        <f t="shared" si="39"/>
        <v>16984.134745507828</v>
      </c>
    </row>
    <row r="147" spans="1:11" ht="15" x14ac:dyDescent="0.25">
      <c r="A147" s="5">
        <v>43070</v>
      </c>
      <c r="B147" s="86">
        <v>42.17</v>
      </c>
      <c r="C147" s="13">
        <f t="shared" si="36"/>
        <v>2.6783540297053845E-2</v>
      </c>
      <c r="D147" s="7">
        <v>1000</v>
      </c>
      <c r="E147" s="87">
        <f t="shared" si="37"/>
        <v>17597.438620100478</v>
      </c>
      <c r="F147" s="84"/>
      <c r="G147" s="19">
        <v>43070</v>
      </c>
      <c r="H147" s="21">
        <v>24824</v>
      </c>
      <c r="I147" s="13">
        <f t="shared" si="38"/>
        <v>0.24350047588037871</v>
      </c>
      <c r="J147" s="7">
        <v>1000</v>
      </c>
      <c r="K147" s="36">
        <f t="shared" si="39"/>
        <v>16899.609700630885</v>
      </c>
    </row>
    <row r="148" spans="1:11" ht="15" x14ac:dyDescent="0.25">
      <c r="A148" s="5">
        <v>43435</v>
      </c>
      <c r="B148" s="86">
        <v>48.31</v>
      </c>
      <c r="C148" s="13">
        <f t="shared" si="36"/>
        <v>0.14560113824994073</v>
      </c>
      <c r="D148" s="10"/>
      <c r="E148" s="88"/>
      <c r="F148" s="84"/>
      <c r="G148" s="19">
        <v>43435</v>
      </c>
      <c r="H148" s="21">
        <v>23327</v>
      </c>
      <c r="I148" s="13">
        <f t="shared" si="38"/>
        <v>-6.0304543989687397E-2</v>
      </c>
      <c r="J148" s="37"/>
      <c r="K148" s="11"/>
    </row>
    <row r="149" spans="1:11" ht="15" x14ac:dyDescent="0.25">
      <c r="A149" s="40"/>
      <c r="B149" s="40"/>
      <c r="C149" s="40"/>
      <c r="D149" s="42">
        <f>SUM(D138:D148)</f>
        <v>10000</v>
      </c>
      <c r="E149" s="89"/>
      <c r="F149" s="40"/>
      <c r="G149" s="40"/>
      <c r="H149" s="40"/>
      <c r="I149" s="40"/>
      <c r="J149" s="42">
        <f>SUM(J138:J148)</f>
        <v>10000</v>
      </c>
      <c r="K149" s="44"/>
    </row>
  </sheetData>
  <mergeCells count="10">
    <mergeCell ref="A121:E121"/>
    <mergeCell ref="A136:E136"/>
    <mergeCell ref="A1:E1"/>
    <mergeCell ref="A16:E16"/>
    <mergeCell ref="A31:E31"/>
    <mergeCell ref="A46:E46"/>
    <mergeCell ref="A61:E61"/>
    <mergeCell ref="A76:E76"/>
    <mergeCell ref="A106:E106"/>
    <mergeCell ref="A91:E9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2:K397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1335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27.56</v>
      </c>
      <c r="C4" s="13"/>
      <c r="D4" s="7">
        <v>1000</v>
      </c>
      <c r="E4" s="8">
        <f>(D4)+(D4*C5)</f>
        <v>1589.9854862119014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43.82</v>
      </c>
      <c r="C5" s="13">
        <f t="shared" ref="C5:C14" si="0">(B5-B4)/B4</f>
        <v>0.58998548621190139</v>
      </c>
      <c r="D5" s="7">
        <v>1000</v>
      </c>
      <c r="E5" s="8">
        <f t="shared" ref="E5:E13" si="1">(E4+D5)+(E4+D5)*C6</f>
        <v>4052.2456625898667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68.56</v>
      </c>
      <c r="C6" s="13">
        <f t="shared" si="0"/>
        <v>0.56458238247375636</v>
      </c>
      <c r="D6" s="7">
        <v>1000</v>
      </c>
      <c r="E6" s="8">
        <f t="shared" si="1"/>
        <v>4795.8014545120841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65.08</v>
      </c>
      <c r="C7" s="13">
        <f t="shared" si="0"/>
        <v>-5.0758459743290602E-2</v>
      </c>
      <c r="D7" s="7">
        <v>1000</v>
      </c>
      <c r="E7" s="8">
        <f t="shared" si="1"/>
        <v>6623.1369725271006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74.37</v>
      </c>
      <c r="C8" s="13">
        <f t="shared" si="0"/>
        <v>0.14274738783036273</v>
      </c>
      <c r="D8" s="7">
        <v>1000</v>
      </c>
      <c r="E8" s="8">
        <f t="shared" si="1"/>
        <v>8247.3793305032996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80.459999999999994</v>
      </c>
      <c r="C9" s="13">
        <f t="shared" si="0"/>
        <v>8.1887858007260839E-2</v>
      </c>
      <c r="D9" s="7">
        <v>1000</v>
      </c>
      <c r="E9" s="8">
        <f t="shared" si="1"/>
        <v>9187.6150096996498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79.94</v>
      </c>
      <c r="C10" s="13">
        <f t="shared" si="0"/>
        <v>-6.4628386776037295E-3</v>
      </c>
      <c r="D10" s="7">
        <v>1000</v>
      </c>
      <c r="E10" s="8">
        <f t="shared" si="1"/>
        <v>9030.4528344673163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70.86</v>
      </c>
      <c r="C11" s="13">
        <f t="shared" si="0"/>
        <v>-0.11358518889166873</v>
      </c>
      <c r="D11" s="7">
        <v>1000</v>
      </c>
      <c r="E11" s="8">
        <f t="shared" si="1"/>
        <v>13962.798018513351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98.64</v>
      </c>
      <c r="C12" s="13">
        <f t="shared" si="0"/>
        <v>0.39204064352243861</v>
      </c>
      <c r="D12" s="7">
        <v>1000</v>
      </c>
      <c r="E12" s="8">
        <f t="shared" si="1"/>
        <v>23214.787193362565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153.04</v>
      </c>
      <c r="C13" s="13">
        <f t="shared" si="0"/>
        <v>0.55150040551500401</v>
      </c>
      <c r="D13" s="7">
        <v>1000</v>
      </c>
      <c r="E13" s="87">
        <f t="shared" si="1"/>
        <v>23480.622186977293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148.4</v>
      </c>
      <c r="C14" s="13">
        <f t="shared" si="0"/>
        <v>-3.0318870883429081E-2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1337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7.73</v>
      </c>
      <c r="C19" s="13"/>
      <c r="D19" s="7">
        <v>1000</v>
      </c>
      <c r="E19" s="8">
        <f>(D19)+(D19*C20)</f>
        <v>1993.5316946959897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15.41</v>
      </c>
      <c r="C20" s="13">
        <f t="shared" ref="C20:C29" si="4">(B20-B19)/B19</f>
        <v>0.99353169469598956</v>
      </c>
      <c r="D20" s="7">
        <v>1000</v>
      </c>
      <c r="E20" s="8">
        <f t="shared" ref="E20:E28" si="5">(E19+D20)+(E19+D20)*C21</f>
        <v>6521.2757294577787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33.57</v>
      </c>
      <c r="C21" s="13">
        <f t="shared" si="4"/>
        <v>1.1784555483452304</v>
      </c>
      <c r="D21" s="7">
        <v>1000</v>
      </c>
      <c r="E21" s="8">
        <f t="shared" si="5"/>
        <v>6625.0855918995094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29.57</v>
      </c>
      <c r="C22" s="13">
        <f t="shared" si="4"/>
        <v>-0.11915400655347036</v>
      </c>
      <c r="D22" s="7">
        <v>1000</v>
      </c>
      <c r="E22" s="8">
        <f t="shared" si="5"/>
        <v>8566.2950071999221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33.22</v>
      </c>
      <c r="C23" s="13">
        <f t="shared" si="4"/>
        <v>0.12343591477849167</v>
      </c>
      <c r="D23" s="7">
        <v>1000</v>
      </c>
      <c r="E23" s="8">
        <f t="shared" si="5"/>
        <v>15089.520119725345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52.4</v>
      </c>
      <c r="C24" s="13">
        <f t="shared" si="4"/>
        <v>0.57736303431667668</v>
      </c>
      <c r="D24" s="7">
        <v>1000</v>
      </c>
      <c r="E24" s="8">
        <f t="shared" si="5"/>
        <v>15985.12247009354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52.06</v>
      </c>
      <c r="C25" s="13">
        <f t="shared" si="4"/>
        <v>-6.4885496183205403E-3</v>
      </c>
      <c r="D25" s="7">
        <v>1000</v>
      </c>
      <c r="E25" s="8">
        <f t="shared" si="5"/>
        <v>13497.39755258874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41.37</v>
      </c>
      <c r="C26" s="13">
        <f t="shared" si="4"/>
        <v>-0.20533999231655789</v>
      </c>
      <c r="D26" s="7">
        <v>1000</v>
      </c>
      <c r="E26" s="8">
        <f t="shared" si="5"/>
        <v>14262.60769616538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40.700000000000003</v>
      </c>
      <c r="C27" s="13">
        <f t="shared" si="4"/>
        <v>-1.6195310611554138E-2</v>
      </c>
      <c r="D27" s="7">
        <v>1000</v>
      </c>
      <c r="E27" s="8">
        <f t="shared" si="5"/>
        <v>18873.883178083623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50.33</v>
      </c>
      <c r="C28" s="13">
        <f t="shared" si="4"/>
        <v>0.23660933660933647</v>
      </c>
      <c r="D28" s="7">
        <v>1000</v>
      </c>
      <c r="E28" s="87">
        <f t="shared" si="5"/>
        <v>13717.836312470199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34.74</v>
      </c>
      <c r="C29" s="13">
        <f t="shared" si="4"/>
        <v>-0.30975561295450021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2" spans="1:11" ht="18.75" x14ac:dyDescent="0.3">
      <c r="A32" s="122" t="s">
        <v>1340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22.51</v>
      </c>
      <c r="C34" s="13"/>
      <c r="D34" s="7">
        <v>1000</v>
      </c>
      <c r="E34" s="8">
        <f>(D34)+(D34*C35)</f>
        <v>1928.4762327854285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43.41</v>
      </c>
      <c r="C35" s="13">
        <f t="shared" ref="C35:C44" si="8">(B35-B34)/B34</f>
        <v>0.92847623278542846</v>
      </c>
      <c r="D35" s="7">
        <v>1000</v>
      </c>
      <c r="E35" s="8">
        <f t="shared" ref="E35:E43" si="9">(E34+D35)+(E34+D35)*C36</f>
        <v>4936.111632179448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73.17</v>
      </c>
      <c r="C36" s="13">
        <f t="shared" si="8"/>
        <v>0.68555632342778183</v>
      </c>
      <c r="D36" s="7">
        <v>1000</v>
      </c>
      <c r="E36" s="8">
        <f t="shared" si="9"/>
        <v>5849.3050250121378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72.099999999999994</v>
      </c>
      <c r="C37" s="13">
        <f t="shared" si="8"/>
        <v>-1.4623479568129115E-2</v>
      </c>
      <c r="D37" s="7">
        <v>1000</v>
      </c>
      <c r="E37" s="8">
        <f t="shared" si="9"/>
        <v>6918.6530509241893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72.83</v>
      </c>
      <c r="C38" s="13">
        <f t="shared" si="8"/>
        <v>1.0124826629681054E-2</v>
      </c>
      <c r="D38" s="7">
        <v>1000</v>
      </c>
      <c r="E38" s="8">
        <f t="shared" si="9"/>
        <v>8237.2258017028234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75.760000000000005</v>
      </c>
      <c r="C39" s="13">
        <f t="shared" si="8"/>
        <v>4.0230674172731115E-2</v>
      </c>
      <c r="D39" s="7">
        <v>1000</v>
      </c>
      <c r="E39" s="8">
        <f t="shared" si="9"/>
        <v>9621.2973602477523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78.91</v>
      </c>
      <c r="C40" s="13">
        <f t="shared" si="8"/>
        <v>4.1578669482576443E-2</v>
      </c>
      <c r="D40" s="7">
        <v>1000</v>
      </c>
      <c r="E40" s="8">
        <f t="shared" si="9"/>
        <v>8180.9967501692863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60.78</v>
      </c>
      <c r="C41" s="13">
        <f t="shared" si="8"/>
        <v>-0.22975541756431372</v>
      </c>
      <c r="D41" s="7">
        <v>1000</v>
      </c>
      <c r="E41" s="8">
        <f t="shared" si="9"/>
        <v>13217.130892395731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87.5</v>
      </c>
      <c r="C42" s="13">
        <f t="shared" si="8"/>
        <v>0.43961829549193809</v>
      </c>
      <c r="D42" s="7">
        <v>1000</v>
      </c>
      <c r="E42" s="8">
        <f t="shared" si="9"/>
        <v>24884.041099090358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153.15</v>
      </c>
      <c r="C43" s="13">
        <f t="shared" si="8"/>
        <v>0.75028571428571433</v>
      </c>
      <c r="D43" s="7">
        <v>1000</v>
      </c>
      <c r="E43" s="87">
        <f t="shared" si="9"/>
        <v>21339.334176762313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126.26</v>
      </c>
      <c r="C44" s="13">
        <f t="shared" si="8"/>
        <v>-0.17557949722494287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40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7" spans="1:11" ht="18.75" x14ac:dyDescent="0.3">
      <c r="A47" s="122" t="s">
        <v>1345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19.170000000000002</v>
      </c>
      <c r="C49" s="13"/>
      <c r="D49" s="7">
        <v>1000</v>
      </c>
      <c r="E49" s="8">
        <f>(D49)+(D49*C50)</f>
        <v>1398.0177360459049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26.8</v>
      </c>
      <c r="C50" s="13">
        <f t="shared" ref="C50:C59" si="12">(B50-B49)/B49</f>
        <v>0.39801773604590496</v>
      </c>
      <c r="D50" s="7">
        <v>1000</v>
      </c>
      <c r="E50" s="8">
        <f t="shared" ref="E50:E58" si="13">(E49+D50)+(E49+D50)*C51</f>
        <v>3825.1962020881501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42.75</v>
      </c>
      <c r="C51" s="13">
        <f t="shared" si="12"/>
        <v>0.5951492537313432</v>
      </c>
      <c r="D51" s="7">
        <v>1000</v>
      </c>
      <c r="E51" s="8">
        <f t="shared" si="13"/>
        <v>3213.41136546081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28.47</v>
      </c>
      <c r="C52" s="13">
        <f t="shared" si="12"/>
        <v>-0.3340350877192983</v>
      </c>
      <c r="D52" s="7">
        <v>1000</v>
      </c>
      <c r="E52" s="8">
        <f t="shared" si="13"/>
        <v>5278.9737761147562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35.67</v>
      </c>
      <c r="C53" s="13">
        <f t="shared" si="12"/>
        <v>0.25289778714436262</v>
      </c>
      <c r="D53" s="7">
        <v>1000</v>
      </c>
      <c r="E53" s="8">
        <f t="shared" si="13"/>
        <v>8493.4254190506581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48.25</v>
      </c>
      <c r="C54" s="13">
        <f t="shared" si="12"/>
        <v>0.35267731987664697</v>
      </c>
      <c r="D54" s="7">
        <v>1000</v>
      </c>
      <c r="E54" s="8">
        <f t="shared" si="13"/>
        <v>11238.64165670826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57.12</v>
      </c>
      <c r="C55" s="13">
        <f t="shared" si="12"/>
        <v>0.18383419689119165</v>
      </c>
      <c r="D55" s="7">
        <v>1000</v>
      </c>
      <c r="E55" s="8">
        <f t="shared" si="13"/>
        <v>8791.1671424149154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41.03</v>
      </c>
      <c r="C56" s="13">
        <f t="shared" si="12"/>
        <v>-0.28168767507002795</v>
      </c>
      <c r="D56" s="7">
        <v>1000</v>
      </c>
      <c r="E56" s="8">
        <f t="shared" si="13"/>
        <v>13831.246589675078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57.96</v>
      </c>
      <c r="C57" s="13">
        <f t="shared" si="12"/>
        <v>0.41262490860346085</v>
      </c>
      <c r="D57" s="7">
        <v>1000</v>
      </c>
      <c r="E57" s="8">
        <f t="shared" si="13"/>
        <v>16896.259701798575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66.03</v>
      </c>
      <c r="C58" s="13">
        <f t="shared" si="12"/>
        <v>0.13923395445134576</v>
      </c>
      <c r="D58" s="7">
        <v>1000</v>
      </c>
      <c r="E58" s="87">
        <f t="shared" si="13"/>
        <v>14885.091364876234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54.92</v>
      </c>
      <c r="C59" s="13">
        <f t="shared" si="12"/>
        <v>-0.16825685294563075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40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3" spans="1:11" ht="18.75" x14ac:dyDescent="0.3">
      <c r="A63" s="122" t="s">
        <v>1348</v>
      </c>
      <c r="B63" s="118"/>
      <c r="C63" s="118"/>
      <c r="D63" s="118"/>
      <c r="E63" s="119"/>
      <c r="F63" s="40"/>
      <c r="G63" s="77"/>
      <c r="H63" s="77"/>
      <c r="I63" s="77"/>
      <c r="J63" s="77"/>
      <c r="K63" s="77"/>
    </row>
    <row r="64" spans="1:11" ht="15" x14ac:dyDescent="0.25">
      <c r="A64" s="79" t="s">
        <v>5</v>
      </c>
      <c r="B64" s="80" t="s">
        <v>1</v>
      </c>
      <c r="C64" s="17" t="s">
        <v>7</v>
      </c>
      <c r="D64" s="82" t="s">
        <v>3</v>
      </c>
      <c r="E64" s="18" t="s">
        <v>4</v>
      </c>
      <c r="F64" s="84"/>
      <c r="G64" s="15" t="s">
        <v>5</v>
      </c>
      <c r="H64" s="16" t="s">
        <v>6</v>
      </c>
      <c r="I64" s="17" t="s">
        <v>7</v>
      </c>
      <c r="J64" s="18" t="s">
        <v>3</v>
      </c>
      <c r="K64" s="18" t="s">
        <v>4</v>
      </c>
    </row>
    <row r="65" spans="1:11" ht="15" x14ac:dyDescent="0.25">
      <c r="A65" s="5">
        <v>39783</v>
      </c>
      <c r="B65" s="86">
        <v>13.05</v>
      </c>
      <c r="C65" s="13"/>
      <c r="D65" s="7">
        <v>1000</v>
      </c>
      <c r="E65" s="8">
        <f>(D65)+(D65*C66)</f>
        <v>1211.4942528735633</v>
      </c>
      <c r="F65" s="84"/>
      <c r="G65" s="19">
        <v>39783</v>
      </c>
      <c r="H65" s="20">
        <v>8515</v>
      </c>
      <c r="I65" s="13"/>
      <c r="J65" s="7">
        <v>1000</v>
      </c>
      <c r="K65" s="8">
        <f>(J65)+(J65*I66)</f>
        <v>1229.7122724603641</v>
      </c>
    </row>
    <row r="66" spans="1:11" ht="15" x14ac:dyDescent="0.25">
      <c r="A66" s="5">
        <v>40148</v>
      </c>
      <c r="B66" s="86">
        <v>15.81</v>
      </c>
      <c r="C66" s="13">
        <f t="shared" ref="C66:C75" si="16">(B66-B65)/B65</f>
        <v>0.21149425287356319</v>
      </c>
      <c r="D66" s="7">
        <v>1000</v>
      </c>
      <c r="E66" s="8">
        <f t="shared" ref="E66:E74" si="17">(E65+D66)+(E65+D66)*C67</f>
        <v>3449.427468428973</v>
      </c>
      <c r="F66" s="84"/>
      <c r="G66" s="19">
        <v>40148</v>
      </c>
      <c r="H66" s="21">
        <v>10471</v>
      </c>
      <c r="I66" s="13">
        <f t="shared" ref="I66:I75" si="18">(H66-H65)/H65</f>
        <v>0.22971227246036408</v>
      </c>
      <c r="J66" s="7">
        <v>1000</v>
      </c>
      <c r="K66" s="8">
        <f t="shared" ref="K66:K74" si="19">(K65+J66)+(K65+J66)*I67</f>
        <v>2446.9127803306319</v>
      </c>
    </row>
    <row r="67" spans="1:11" ht="15" x14ac:dyDescent="0.25">
      <c r="A67" s="5">
        <v>40513</v>
      </c>
      <c r="B67" s="86">
        <v>24.66</v>
      </c>
      <c r="C67" s="13">
        <f t="shared" si="16"/>
        <v>0.55977229601518019</v>
      </c>
      <c r="D67" s="7">
        <v>1000</v>
      </c>
      <c r="E67" s="8">
        <f t="shared" si="17"/>
        <v>4821.115245597005</v>
      </c>
      <c r="F67" s="84"/>
      <c r="G67" s="19">
        <v>40513</v>
      </c>
      <c r="H67" s="21">
        <v>11491</v>
      </c>
      <c r="I67" s="13">
        <f t="shared" si="18"/>
        <v>9.741189953204088E-2</v>
      </c>
      <c r="J67" s="7">
        <v>1000</v>
      </c>
      <c r="K67" s="8">
        <f t="shared" si="19"/>
        <v>3664.6883158384239</v>
      </c>
    </row>
    <row r="68" spans="1:11" ht="15" x14ac:dyDescent="0.25">
      <c r="A68" s="5">
        <v>40878</v>
      </c>
      <c r="B68" s="86">
        <v>26.72</v>
      </c>
      <c r="C68" s="13">
        <f t="shared" si="16"/>
        <v>8.3536090835360857E-2</v>
      </c>
      <c r="D68" s="7">
        <v>1000</v>
      </c>
      <c r="E68" s="8">
        <f t="shared" si="17"/>
        <v>7858.069869336975</v>
      </c>
      <c r="F68" s="84"/>
      <c r="G68" s="19">
        <v>40878</v>
      </c>
      <c r="H68" s="21">
        <v>12217</v>
      </c>
      <c r="I68" s="13">
        <f t="shared" si="18"/>
        <v>6.3179879906013398E-2</v>
      </c>
      <c r="J68" s="7">
        <v>1000</v>
      </c>
      <c r="K68" s="8">
        <f t="shared" si="19"/>
        <v>5022.8349672468257</v>
      </c>
    </row>
    <row r="69" spans="1:11" ht="15" x14ac:dyDescent="0.25">
      <c r="A69" s="5">
        <v>41244</v>
      </c>
      <c r="B69" s="86">
        <v>36.07</v>
      </c>
      <c r="C69" s="13">
        <f t="shared" si="16"/>
        <v>0.34992514970059885</v>
      </c>
      <c r="D69" s="7">
        <v>1000</v>
      </c>
      <c r="E69" s="8">
        <f t="shared" si="17"/>
        <v>12490.197769738799</v>
      </c>
      <c r="F69" s="84"/>
      <c r="G69" s="19">
        <v>41244</v>
      </c>
      <c r="H69" s="21">
        <v>13155</v>
      </c>
      <c r="I69" s="13">
        <f t="shared" si="18"/>
        <v>7.6778259801915369E-2</v>
      </c>
      <c r="J69" s="7">
        <v>1000</v>
      </c>
      <c r="K69" s="8">
        <f t="shared" si="19"/>
        <v>7213.2090390705998</v>
      </c>
    </row>
    <row r="70" spans="1:11" ht="15" x14ac:dyDescent="0.25">
      <c r="A70" s="5">
        <v>41609</v>
      </c>
      <c r="B70" s="86">
        <v>50.86</v>
      </c>
      <c r="C70" s="13">
        <f t="shared" si="16"/>
        <v>0.41003604103132796</v>
      </c>
      <c r="D70" s="7">
        <v>1000</v>
      </c>
      <c r="E70" s="8">
        <f t="shared" si="17"/>
        <v>13559.160636827515</v>
      </c>
      <c r="F70" s="84"/>
      <c r="G70" s="19">
        <v>41609</v>
      </c>
      <c r="H70" s="21">
        <v>15755</v>
      </c>
      <c r="I70" s="13">
        <f t="shared" si="18"/>
        <v>0.1976434815659445</v>
      </c>
      <c r="J70" s="7">
        <v>1000</v>
      </c>
      <c r="K70" s="8">
        <f t="shared" si="19"/>
        <v>9411.1750417227249</v>
      </c>
    </row>
    <row r="71" spans="1:11" ht="15" x14ac:dyDescent="0.25">
      <c r="A71" s="5">
        <v>41974</v>
      </c>
      <c r="B71" s="86">
        <v>51.12</v>
      </c>
      <c r="C71" s="13">
        <f t="shared" si="16"/>
        <v>5.1120723554856076E-3</v>
      </c>
      <c r="D71" s="7">
        <v>1000</v>
      </c>
      <c r="E71" s="8">
        <f t="shared" si="17"/>
        <v>14926.557296090181</v>
      </c>
      <c r="F71" s="84"/>
      <c r="G71" s="19">
        <v>41974</v>
      </c>
      <c r="H71" s="21">
        <v>18053</v>
      </c>
      <c r="I71" s="13">
        <f t="shared" si="18"/>
        <v>0.14585845763249761</v>
      </c>
      <c r="J71" s="7">
        <v>1000</v>
      </c>
      <c r="K71" s="8">
        <f t="shared" si="19"/>
        <v>10049.007095885365</v>
      </c>
    </row>
    <row r="72" spans="1:11" ht="15" x14ac:dyDescent="0.25">
      <c r="A72" s="5">
        <v>42339</v>
      </c>
      <c r="B72" s="86">
        <v>52.41</v>
      </c>
      <c r="C72" s="13">
        <f t="shared" si="16"/>
        <v>2.5234741784037545E-2</v>
      </c>
      <c r="D72" s="7">
        <v>1000</v>
      </c>
      <c r="E72" s="8">
        <f t="shared" si="17"/>
        <v>14546.924208430395</v>
      </c>
      <c r="F72" s="84"/>
      <c r="G72" s="19">
        <v>42339</v>
      </c>
      <c r="H72" s="21">
        <v>17425</v>
      </c>
      <c r="I72" s="13">
        <f t="shared" si="18"/>
        <v>-3.4786462083864177E-2</v>
      </c>
      <c r="J72" s="7">
        <v>1000</v>
      </c>
      <c r="K72" s="8">
        <f t="shared" si="19"/>
        <v>12658.325891257362</v>
      </c>
    </row>
    <row r="73" spans="1:11" ht="15" x14ac:dyDescent="0.25">
      <c r="A73" s="5">
        <v>42705</v>
      </c>
      <c r="B73" s="86">
        <v>47.87</v>
      </c>
      <c r="C73" s="13">
        <f t="shared" si="16"/>
        <v>-8.6624689944667044E-2</v>
      </c>
      <c r="D73" s="7">
        <v>1000</v>
      </c>
      <c r="E73" s="8">
        <f t="shared" si="17"/>
        <v>23331.753397402124</v>
      </c>
      <c r="F73" s="84"/>
      <c r="G73" s="19">
        <v>42705</v>
      </c>
      <c r="H73" s="21">
        <v>19963</v>
      </c>
      <c r="I73" s="13">
        <f t="shared" si="18"/>
        <v>0.14565279770444764</v>
      </c>
      <c r="J73" s="7">
        <v>1000</v>
      </c>
      <c r="K73" s="8">
        <f t="shared" si="19"/>
        <v>16984.134745507828</v>
      </c>
    </row>
    <row r="74" spans="1:11" ht="15" x14ac:dyDescent="0.25">
      <c r="A74" s="5">
        <v>43070</v>
      </c>
      <c r="B74" s="86">
        <v>71.84</v>
      </c>
      <c r="C74" s="13">
        <f t="shared" si="16"/>
        <v>0.50073114685606868</v>
      </c>
      <c r="D74" s="7">
        <v>1000</v>
      </c>
      <c r="E74" s="87">
        <f t="shared" si="17"/>
        <v>22882.144481187188</v>
      </c>
      <c r="F74" s="84"/>
      <c r="G74" s="19">
        <v>43070</v>
      </c>
      <c r="H74" s="21">
        <v>24824</v>
      </c>
      <c r="I74" s="13">
        <f t="shared" si="18"/>
        <v>0.24350047588037871</v>
      </c>
      <c r="J74" s="7">
        <v>1000</v>
      </c>
      <c r="K74" s="36">
        <f t="shared" si="19"/>
        <v>16899.609700630885</v>
      </c>
    </row>
    <row r="75" spans="1:11" ht="15" x14ac:dyDescent="0.25">
      <c r="A75" s="5">
        <v>43435</v>
      </c>
      <c r="B75" s="86">
        <v>67.56</v>
      </c>
      <c r="C75" s="13">
        <f t="shared" si="16"/>
        <v>-5.9576837416481079E-2</v>
      </c>
      <c r="D75" s="10"/>
      <c r="E75" s="88"/>
      <c r="F75" s="84"/>
      <c r="G75" s="19">
        <v>43435</v>
      </c>
      <c r="H75" s="21">
        <v>23327</v>
      </c>
      <c r="I75" s="13">
        <f t="shared" si="18"/>
        <v>-6.0304543989687397E-2</v>
      </c>
      <c r="J75" s="37"/>
      <c r="K75" s="11"/>
    </row>
    <row r="76" spans="1:11" ht="15" x14ac:dyDescent="0.25">
      <c r="A76" s="40"/>
      <c r="B76" s="40"/>
      <c r="C76" s="40"/>
      <c r="D76" s="42">
        <f>SUM(D65:D75)</f>
        <v>10000</v>
      </c>
      <c r="E76" s="89"/>
      <c r="F76" s="40"/>
      <c r="G76" s="40"/>
      <c r="H76" s="40"/>
      <c r="I76" s="40"/>
      <c r="J76" s="42">
        <f>SUM(J65:J75)</f>
        <v>10000</v>
      </c>
      <c r="K76" s="44"/>
    </row>
    <row r="79" spans="1:11" ht="18.75" x14ac:dyDescent="0.3">
      <c r="A79" s="122" t="s">
        <v>1351</v>
      </c>
      <c r="B79" s="118"/>
      <c r="C79" s="118"/>
      <c r="D79" s="118"/>
      <c r="E79" s="119"/>
      <c r="F79" s="40"/>
      <c r="G79" s="77"/>
      <c r="H79" s="77"/>
      <c r="I79" s="77"/>
      <c r="J79" s="77"/>
      <c r="K79" s="77"/>
    </row>
    <row r="80" spans="1:11" ht="15" x14ac:dyDescent="0.25">
      <c r="A80" s="79" t="s">
        <v>5</v>
      </c>
      <c r="B80" s="80" t="s">
        <v>1</v>
      </c>
      <c r="C80" s="17" t="s">
        <v>7</v>
      </c>
      <c r="D80" s="82" t="s">
        <v>3</v>
      </c>
      <c r="E80" s="18" t="s">
        <v>4</v>
      </c>
      <c r="F80" s="84"/>
      <c r="G80" s="15" t="s">
        <v>5</v>
      </c>
      <c r="H80" s="16" t="s">
        <v>6</v>
      </c>
      <c r="I80" s="17" t="s">
        <v>7</v>
      </c>
      <c r="J80" s="18" t="s">
        <v>3</v>
      </c>
      <c r="K80" s="18" t="s">
        <v>4</v>
      </c>
    </row>
    <row r="81" spans="1:11" ht="15" x14ac:dyDescent="0.25">
      <c r="A81" s="5">
        <v>39783</v>
      </c>
      <c r="B81" s="86">
        <v>14.81</v>
      </c>
      <c r="C81" s="13"/>
      <c r="D81" s="7">
        <v>1000</v>
      </c>
      <c r="E81" s="8">
        <f>(D81)+(D81*C82)</f>
        <v>1568.5347738014855</v>
      </c>
      <c r="F81" s="84"/>
      <c r="G81" s="19">
        <v>39783</v>
      </c>
      <c r="H81" s="20">
        <v>8515</v>
      </c>
      <c r="I81" s="13"/>
      <c r="J81" s="7">
        <v>1000</v>
      </c>
      <c r="K81" s="8">
        <f>(J81)+(J81*I82)</f>
        <v>1229.7122724603641</v>
      </c>
    </row>
    <row r="82" spans="1:11" ht="15" x14ac:dyDescent="0.25">
      <c r="A82" s="5">
        <v>40148</v>
      </c>
      <c r="B82" s="86">
        <v>23.23</v>
      </c>
      <c r="C82" s="13">
        <f t="shared" ref="C82:C91" si="20">(B82-B81)/B81</f>
        <v>0.56853477380148543</v>
      </c>
      <c r="D82" s="7">
        <v>1000</v>
      </c>
      <c r="E82" s="8">
        <f t="shared" ref="E82:E90" si="21">(E81+D82)+(E81+D82)*C83</f>
        <v>4335.4390219869238</v>
      </c>
      <c r="F82" s="84"/>
      <c r="G82" s="19">
        <v>40148</v>
      </c>
      <c r="H82" s="21">
        <v>10471</v>
      </c>
      <c r="I82" s="13">
        <f t="shared" ref="I82:I91" si="22">(H82-H81)/H81</f>
        <v>0.22971227246036408</v>
      </c>
      <c r="J82" s="7">
        <v>1000</v>
      </c>
      <c r="K82" s="8">
        <f t="shared" ref="K82:K90" si="23">(K81+J82)+(K81+J82)*I83</f>
        <v>2446.9127803306319</v>
      </c>
    </row>
    <row r="83" spans="1:11" ht="15" x14ac:dyDescent="0.25">
      <c r="A83" s="5">
        <v>40513</v>
      </c>
      <c r="B83" s="86">
        <v>39.21</v>
      </c>
      <c r="C83" s="13">
        <f t="shared" si="20"/>
        <v>0.68790357296599225</v>
      </c>
      <c r="D83" s="7">
        <v>1000</v>
      </c>
      <c r="E83" s="8">
        <f t="shared" si="21"/>
        <v>4733.9944803602411</v>
      </c>
      <c r="F83" s="84"/>
      <c r="G83" s="19">
        <v>40513</v>
      </c>
      <c r="H83" s="21">
        <v>11491</v>
      </c>
      <c r="I83" s="13">
        <f t="shared" si="22"/>
        <v>9.741189953204088E-2</v>
      </c>
      <c r="J83" s="7">
        <v>1000</v>
      </c>
      <c r="K83" s="8">
        <f t="shared" si="23"/>
        <v>3664.6883158384239</v>
      </c>
    </row>
    <row r="84" spans="1:11" ht="15" x14ac:dyDescent="0.25">
      <c r="A84" s="5">
        <v>40878</v>
      </c>
      <c r="B84" s="86">
        <v>34.79</v>
      </c>
      <c r="C84" s="13">
        <f t="shared" si="20"/>
        <v>-0.11272634532007145</v>
      </c>
      <c r="D84" s="7">
        <v>1000</v>
      </c>
      <c r="E84" s="8">
        <f t="shared" si="21"/>
        <v>7373.9267907823287</v>
      </c>
      <c r="F84" s="84"/>
      <c r="G84" s="19">
        <v>40878</v>
      </c>
      <c r="H84" s="21">
        <v>12217</v>
      </c>
      <c r="I84" s="13">
        <f t="shared" si="22"/>
        <v>6.3179879906013398E-2</v>
      </c>
      <c r="J84" s="7">
        <v>1000</v>
      </c>
      <c r="K84" s="8">
        <f t="shared" si="23"/>
        <v>5022.8349672468257</v>
      </c>
    </row>
    <row r="85" spans="1:11" ht="15" x14ac:dyDescent="0.25">
      <c r="A85" s="5">
        <v>41244</v>
      </c>
      <c r="B85" s="86">
        <v>44.74</v>
      </c>
      <c r="C85" s="13">
        <f t="shared" si="20"/>
        <v>0.28600172463351548</v>
      </c>
      <c r="D85" s="7">
        <v>1000</v>
      </c>
      <c r="E85" s="8">
        <f t="shared" si="21"/>
        <v>12074.251615408317</v>
      </c>
      <c r="F85" s="84"/>
      <c r="G85" s="19">
        <v>41244</v>
      </c>
      <c r="H85" s="21">
        <v>13155</v>
      </c>
      <c r="I85" s="13">
        <f t="shared" si="22"/>
        <v>7.6778259801915369E-2</v>
      </c>
      <c r="J85" s="7">
        <v>1000</v>
      </c>
      <c r="K85" s="8">
        <f t="shared" si="23"/>
        <v>7213.2090390705998</v>
      </c>
    </row>
    <row r="86" spans="1:11" ht="15" x14ac:dyDescent="0.25">
      <c r="A86" s="5">
        <v>41609</v>
      </c>
      <c r="B86" s="86">
        <v>64.510000000000005</v>
      </c>
      <c r="C86" s="13">
        <f t="shared" si="20"/>
        <v>0.44188645507375957</v>
      </c>
      <c r="D86" s="7">
        <v>1000</v>
      </c>
      <c r="E86" s="8">
        <f t="shared" si="21"/>
        <v>11998.0730992431</v>
      </c>
      <c r="F86" s="84"/>
      <c r="G86" s="19">
        <v>41609</v>
      </c>
      <c r="H86" s="21">
        <v>15755</v>
      </c>
      <c r="I86" s="13">
        <f t="shared" si="22"/>
        <v>0.1976434815659445</v>
      </c>
      <c r="J86" s="7">
        <v>1000</v>
      </c>
      <c r="K86" s="8">
        <f t="shared" si="23"/>
        <v>9411.1750417227249</v>
      </c>
    </row>
    <row r="87" spans="1:11" ht="15" x14ac:dyDescent="0.25">
      <c r="A87" s="5">
        <v>41974</v>
      </c>
      <c r="B87" s="86">
        <v>59.2</v>
      </c>
      <c r="C87" s="13">
        <f t="shared" si="20"/>
        <v>-8.2312819717873228E-2</v>
      </c>
      <c r="D87" s="7">
        <v>1000</v>
      </c>
      <c r="E87" s="8">
        <f t="shared" si="21"/>
        <v>10304.046799788492</v>
      </c>
      <c r="F87" s="84"/>
      <c r="G87" s="19">
        <v>41974</v>
      </c>
      <c r="H87" s="21">
        <v>18053</v>
      </c>
      <c r="I87" s="13">
        <f t="shared" si="22"/>
        <v>0.14585845763249761</v>
      </c>
      <c r="J87" s="7">
        <v>1000</v>
      </c>
      <c r="K87" s="8">
        <f t="shared" si="23"/>
        <v>10049.007095885365</v>
      </c>
    </row>
    <row r="88" spans="1:11" ht="15" x14ac:dyDescent="0.25">
      <c r="A88" s="5">
        <v>42339</v>
      </c>
      <c r="B88" s="86">
        <v>46.93</v>
      </c>
      <c r="C88" s="13">
        <f t="shared" si="20"/>
        <v>-0.20726351351351355</v>
      </c>
      <c r="D88" s="7">
        <v>1000</v>
      </c>
      <c r="E88" s="8">
        <f t="shared" si="21"/>
        <v>15126.659685205992</v>
      </c>
      <c r="F88" s="84"/>
      <c r="G88" s="19">
        <v>42339</v>
      </c>
      <c r="H88" s="21">
        <v>17425</v>
      </c>
      <c r="I88" s="13">
        <f t="shared" si="22"/>
        <v>-3.4786462083864177E-2</v>
      </c>
      <c r="J88" s="7">
        <v>1000</v>
      </c>
      <c r="K88" s="8">
        <f t="shared" si="23"/>
        <v>12658.325891257362</v>
      </c>
    </row>
    <row r="89" spans="1:11" ht="15" x14ac:dyDescent="0.25">
      <c r="A89" s="5">
        <v>42705</v>
      </c>
      <c r="B89" s="86">
        <v>62.8</v>
      </c>
      <c r="C89" s="13">
        <f t="shared" si="20"/>
        <v>0.33816322181973146</v>
      </c>
      <c r="D89" s="7">
        <v>1000</v>
      </c>
      <c r="E89" s="8">
        <f t="shared" si="21"/>
        <v>19601.081747958175</v>
      </c>
      <c r="F89" s="84"/>
      <c r="G89" s="19">
        <v>42705</v>
      </c>
      <c r="H89" s="21">
        <v>19963</v>
      </c>
      <c r="I89" s="13">
        <f t="shared" si="22"/>
        <v>0.14565279770444764</v>
      </c>
      <c r="J89" s="7">
        <v>1000</v>
      </c>
      <c r="K89" s="8">
        <f t="shared" si="23"/>
        <v>16984.134745507828</v>
      </c>
    </row>
    <row r="90" spans="1:11" ht="15" x14ac:dyDescent="0.25">
      <c r="A90" s="5">
        <v>43070</v>
      </c>
      <c r="B90" s="86">
        <v>76.33</v>
      </c>
      <c r="C90" s="13">
        <f t="shared" si="20"/>
        <v>0.2154458598726115</v>
      </c>
      <c r="D90" s="7">
        <v>1000</v>
      </c>
      <c r="E90" s="87">
        <f t="shared" si="21"/>
        <v>18530.9874599084</v>
      </c>
      <c r="F90" s="84"/>
      <c r="G90" s="19">
        <v>43070</v>
      </c>
      <c r="H90" s="21">
        <v>24824</v>
      </c>
      <c r="I90" s="13">
        <f t="shared" si="22"/>
        <v>0.24350047588037871</v>
      </c>
      <c r="J90" s="7">
        <v>1000</v>
      </c>
      <c r="K90" s="36">
        <f t="shared" si="23"/>
        <v>16899.609700630885</v>
      </c>
    </row>
    <row r="91" spans="1:11" ht="15" x14ac:dyDescent="0.25">
      <c r="A91" s="5">
        <v>43435</v>
      </c>
      <c r="B91" s="86">
        <v>68.66</v>
      </c>
      <c r="C91" s="13">
        <f t="shared" si="20"/>
        <v>-0.10048473732477403</v>
      </c>
      <c r="D91" s="10"/>
      <c r="E91" s="88"/>
      <c r="F91" s="84"/>
      <c r="G91" s="19">
        <v>43435</v>
      </c>
      <c r="H91" s="21">
        <v>23327</v>
      </c>
      <c r="I91" s="13">
        <f t="shared" si="22"/>
        <v>-6.0304543989687397E-2</v>
      </c>
      <c r="J91" s="37"/>
      <c r="K91" s="11"/>
    </row>
    <row r="92" spans="1:11" ht="15" x14ac:dyDescent="0.25">
      <c r="A92" s="40"/>
      <c r="B92" s="40"/>
      <c r="C92" s="40"/>
      <c r="D92" s="42">
        <f>SUM(D81:D91)</f>
        <v>10000</v>
      </c>
      <c r="E92" s="89"/>
      <c r="F92" s="40"/>
      <c r="G92" s="40"/>
      <c r="H92" s="40"/>
      <c r="I92" s="40"/>
      <c r="J92" s="42">
        <f>SUM(J81:J91)</f>
        <v>10000</v>
      </c>
      <c r="K92" s="44"/>
    </row>
    <row r="95" spans="1:11" ht="18.75" x14ac:dyDescent="0.3">
      <c r="A95" s="122" t="s">
        <v>1352</v>
      </c>
      <c r="B95" s="118"/>
      <c r="C95" s="118"/>
      <c r="D95" s="118"/>
      <c r="E95" s="119"/>
      <c r="F95" s="40"/>
      <c r="G95" s="77"/>
      <c r="H95" s="77"/>
      <c r="I95" s="77"/>
      <c r="J95" s="77"/>
      <c r="K95" s="77"/>
    </row>
    <row r="96" spans="1:11" ht="15" x14ac:dyDescent="0.25">
      <c r="A96" s="79" t="s">
        <v>5</v>
      </c>
      <c r="B96" s="80" t="s">
        <v>1</v>
      </c>
      <c r="C96" s="17" t="s">
        <v>7</v>
      </c>
      <c r="D96" s="82" t="s">
        <v>3</v>
      </c>
      <c r="E96" s="18" t="s">
        <v>4</v>
      </c>
      <c r="F96" s="84"/>
      <c r="G96" s="15" t="s">
        <v>5</v>
      </c>
      <c r="H96" s="16" t="s">
        <v>6</v>
      </c>
      <c r="I96" s="17" t="s">
        <v>7</v>
      </c>
      <c r="J96" s="18" t="s">
        <v>3</v>
      </c>
      <c r="K96" s="18" t="s">
        <v>4</v>
      </c>
    </row>
    <row r="97" spans="1:11" ht="15" x14ac:dyDescent="0.25">
      <c r="A97" s="5">
        <v>39783</v>
      </c>
      <c r="B97" s="86">
        <v>23.6</v>
      </c>
      <c r="C97" s="13"/>
      <c r="D97" s="7">
        <v>1000</v>
      </c>
      <c r="E97" s="8">
        <f>(D97)+(D97*C98)</f>
        <v>1351.2711864406779</v>
      </c>
      <c r="F97" s="84"/>
      <c r="G97" s="19">
        <v>39783</v>
      </c>
      <c r="H97" s="20">
        <v>8515</v>
      </c>
      <c r="I97" s="13"/>
      <c r="J97" s="7">
        <v>1000</v>
      </c>
      <c r="K97" s="8">
        <f>(J97)+(J97*I98)</f>
        <v>1229.7122724603641</v>
      </c>
    </row>
    <row r="98" spans="1:11" ht="15" x14ac:dyDescent="0.25">
      <c r="A98" s="5">
        <v>40148</v>
      </c>
      <c r="B98" s="86">
        <v>31.89</v>
      </c>
      <c r="C98" s="13">
        <f t="shared" ref="C98:C107" si="24">(B98-B97)/B97</f>
        <v>0.3512711864406779</v>
      </c>
      <c r="D98" s="7">
        <v>1000</v>
      </c>
      <c r="E98" s="8">
        <f t="shared" ref="E98:E106" si="25">(E97+D98)+(E97+D98)*C99</f>
        <v>3241.2004188125493</v>
      </c>
      <c r="F98" s="84"/>
      <c r="G98" s="19">
        <v>40148</v>
      </c>
      <c r="H98" s="21">
        <v>10471</v>
      </c>
      <c r="I98" s="13">
        <f t="shared" ref="I98:I107" si="26">(H98-H97)/H97</f>
        <v>0.22971227246036408</v>
      </c>
      <c r="J98" s="7">
        <v>1000</v>
      </c>
      <c r="K98" s="8">
        <f t="shared" ref="K98:K106" si="27">(K97+J98)+(K97+J98)*I99</f>
        <v>2446.9127803306319</v>
      </c>
    </row>
    <row r="99" spans="1:11" ht="15" x14ac:dyDescent="0.25">
      <c r="A99" s="5">
        <v>40513</v>
      </c>
      <c r="B99" s="86">
        <v>43.96</v>
      </c>
      <c r="C99" s="13">
        <f t="shared" si="24"/>
        <v>0.37848855440576984</v>
      </c>
      <c r="D99" s="7">
        <v>1000</v>
      </c>
      <c r="E99" s="8">
        <f t="shared" si="25"/>
        <v>3553.3078122126062</v>
      </c>
      <c r="F99" s="84"/>
      <c r="G99" s="19">
        <v>40513</v>
      </c>
      <c r="H99" s="21">
        <v>11491</v>
      </c>
      <c r="I99" s="13">
        <f t="shared" si="26"/>
        <v>9.741189953204088E-2</v>
      </c>
      <c r="J99" s="7">
        <v>1000</v>
      </c>
      <c r="K99" s="8">
        <f t="shared" si="27"/>
        <v>3664.6883158384239</v>
      </c>
    </row>
    <row r="100" spans="1:11" ht="15" x14ac:dyDescent="0.25">
      <c r="A100" s="5">
        <v>40878</v>
      </c>
      <c r="B100" s="86">
        <v>36.83</v>
      </c>
      <c r="C100" s="13">
        <f t="shared" si="24"/>
        <v>-0.16219290263876257</v>
      </c>
      <c r="D100" s="7">
        <v>1000</v>
      </c>
      <c r="E100" s="8">
        <f t="shared" si="25"/>
        <v>5343.3060994794687</v>
      </c>
      <c r="F100" s="84"/>
      <c r="G100" s="19">
        <v>40878</v>
      </c>
      <c r="H100" s="21">
        <v>12217</v>
      </c>
      <c r="I100" s="13">
        <f t="shared" si="26"/>
        <v>6.3179879906013398E-2</v>
      </c>
      <c r="J100" s="7">
        <v>1000</v>
      </c>
      <c r="K100" s="8">
        <f t="shared" si="27"/>
        <v>5022.8349672468257</v>
      </c>
    </row>
    <row r="101" spans="1:11" ht="15" x14ac:dyDescent="0.25">
      <c r="A101" s="5">
        <v>41244</v>
      </c>
      <c r="B101" s="86">
        <v>43.22</v>
      </c>
      <c r="C101" s="13">
        <f t="shared" si="24"/>
        <v>0.1734998642411078</v>
      </c>
      <c r="D101" s="7">
        <v>1000</v>
      </c>
      <c r="E101" s="8">
        <f t="shared" si="25"/>
        <v>8637.2874584536494</v>
      </c>
      <c r="F101" s="84"/>
      <c r="G101" s="19">
        <v>41244</v>
      </c>
      <c r="H101" s="21">
        <v>13155</v>
      </c>
      <c r="I101" s="13">
        <f t="shared" si="26"/>
        <v>7.6778259801915369E-2</v>
      </c>
      <c r="J101" s="7">
        <v>1000</v>
      </c>
      <c r="K101" s="8">
        <f t="shared" si="27"/>
        <v>7213.2090390705998</v>
      </c>
    </row>
    <row r="102" spans="1:11" ht="15" x14ac:dyDescent="0.25">
      <c r="A102" s="5">
        <v>41609</v>
      </c>
      <c r="B102" s="86">
        <v>58.85</v>
      </c>
      <c r="C102" s="13">
        <f t="shared" si="24"/>
        <v>0.36163813049514121</v>
      </c>
      <c r="D102" s="7">
        <v>1000</v>
      </c>
      <c r="E102" s="8">
        <f t="shared" si="25"/>
        <v>8710.4047564171542</v>
      </c>
      <c r="F102" s="84"/>
      <c r="G102" s="19">
        <v>41609</v>
      </c>
      <c r="H102" s="21">
        <v>15755</v>
      </c>
      <c r="I102" s="13">
        <f t="shared" si="26"/>
        <v>0.1976434815659445</v>
      </c>
      <c r="J102" s="7">
        <v>1000</v>
      </c>
      <c r="K102" s="8">
        <f t="shared" si="27"/>
        <v>9411.1750417227249</v>
      </c>
    </row>
    <row r="103" spans="1:11" ht="15" x14ac:dyDescent="0.25">
      <c r="A103" s="5">
        <v>41974</v>
      </c>
      <c r="B103" s="86">
        <v>53.19</v>
      </c>
      <c r="C103" s="13">
        <f t="shared" si="24"/>
        <v>-9.617672047578596E-2</v>
      </c>
      <c r="D103" s="7">
        <v>1000</v>
      </c>
      <c r="E103" s="8">
        <f t="shared" si="25"/>
        <v>7795.342791859608</v>
      </c>
      <c r="F103" s="84"/>
      <c r="G103" s="19">
        <v>41974</v>
      </c>
      <c r="H103" s="21">
        <v>18053</v>
      </c>
      <c r="I103" s="13">
        <f t="shared" si="26"/>
        <v>0.14585845763249761</v>
      </c>
      <c r="J103" s="7">
        <v>1000</v>
      </c>
      <c r="K103" s="8">
        <f t="shared" si="27"/>
        <v>10049.007095885365</v>
      </c>
    </row>
    <row r="104" spans="1:11" ht="15" x14ac:dyDescent="0.25">
      <c r="A104" s="5">
        <v>42339</v>
      </c>
      <c r="B104" s="86">
        <v>42.7</v>
      </c>
      <c r="C104" s="13">
        <f t="shared" si="24"/>
        <v>-0.19721752209061846</v>
      </c>
      <c r="D104" s="7">
        <v>1000</v>
      </c>
      <c r="E104" s="8">
        <f t="shared" si="25"/>
        <v>10743.912881110002</v>
      </c>
      <c r="F104" s="84"/>
      <c r="G104" s="19">
        <v>42339</v>
      </c>
      <c r="H104" s="21">
        <v>17425</v>
      </c>
      <c r="I104" s="13">
        <f t="shared" si="26"/>
        <v>-3.4786462083864177E-2</v>
      </c>
      <c r="J104" s="7">
        <v>1000</v>
      </c>
      <c r="K104" s="8">
        <f t="shared" si="27"/>
        <v>12658.325891257362</v>
      </c>
    </row>
    <row r="105" spans="1:11" ht="15" x14ac:dyDescent="0.25">
      <c r="A105" s="5">
        <v>42705</v>
      </c>
      <c r="B105" s="86">
        <v>52.16</v>
      </c>
      <c r="C105" s="13">
        <f t="shared" si="24"/>
        <v>0.22154566744730664</v>
      </c>
      <c r="D105" s="7">
        <v>1000</v>
      </c>
      <c r="E105" s="8">
        <f t="shared" si="25"/>
        <v>15154.961196846516</v>
      </c>
      <c r="F105" s="84"/>
      <c r="G105" s="19">
        <v>42705</v>
      </c>
      <c r="H105" s="21">
        <v>19963</v>
      </c>
      <c r="I105" s="13">
        <f t="shared" si="26"/>
        <v>0.14565279770444764</v>
      </c>
      <c r="J105" s="7">
        <v>1000</v>
      </c>
      <c r="K105" s="8">
        <f t="shared" si="27"/>
        <v>16984.134745507828</v>
      </c>
    </row>
    <row r="106" spans="1:11" ht="15" x14ac:dyDescent="0.25">
      <c r="A106" s="5">
        <v>43070</v>
      </c>
      <c r="B106" s="86">
        <v>67.31</v>
      </c>
      <c r="C106" s="13">
        <f t="shared" si="24"/>
        <v>0.29045245398773017</v>
      </c>
      <c r="D106" s="7">
        <v>1000</v>
      </c>
      <c r="E106" s="87">
        <f t="shared" si="25"/>
        <v>14237.294580254573</v>
      </c>
      <c r="F106" s="84"/>
      <c r="G106" s="19">
        <v>43070</v>
      </c>
      <c r="H106" s="21">
        <v>24824</v>
      </c>
      <c r="I106" s="13">
        <f t="shared" si="26"/>
        <v>0.24350047588037871</v>
      </c>
      <c r="J106" s="7">
        <v>1000</v>
      </c>
      <c r="K106" s="36">
        <f t="shared" si="27"/>
        <v>16899.609700630885</v>
      </c>
    </row>
    <row r="107" spans="1:11" ht="15" x14ac:dyDescent="0.25">
      <c r="A107" s="5">
        <v>43435</v>
      </c>
      <c r="B107" s="86">
        <v>59.32</v>
      </c>
      <c r="C107" s="13">
        <f t="shared" si="24"/>
        <v>-0.11870450155994654</v>
      </c>
      <c r="D107" s="10"/>
      <c r="E107" s="88"/>
      <c r="F107" s="84"/>
      <c r="G107" s="19">
        <v>43435</v>
      </c>
      <c r="H107" s="21">
        <v>23327</v>
      </c>
      <c r="I107" s="13">
        <f t="shared" si="26"/>
        <v>-6.0304543989687397E-2</v>
      </c>
      <c r="J107" s="37"/>
      <c r="K107" s="11"/>
    </row>
    <row r="108" spans="1:11" ht="15" x14ac:dyDescent="0.25">
      <c r="A108" s="40"/>
      <c r="B108" s="40"/>
      <c r="C108" s="40"/>
      <c r="D108" s="42">
        <f>SUM(D97:D107)</f>
        <v>10000</v>
      </c>
      <c r="E108" s="89"/>
      <c r="F108" s="40"/>
      <c r="G108" s="40"/>
      <c r="H108" s="40"/>
      <c r="I108" s="40"/>
      <c r="J108" s="42">
        <f>SUM(J97:J107)</f>
        <v>10000</v>
      </c>
      <c r="K108" s="44"/>
    </row>
    <row r="112" spans="1:11" ht="18.75" x14ac:dyDescent="0.3">
      <c r="A112" s="122" t="s">
        <v>1354</v>
      </c>
      <c r="B112" s="118"/>
      <c r="C112" s="118"/>
      <c r="D112" s="118"/>
      <c r="E112" s="119"/>
      <c r="F112" s="40"/>
      <c r="G112" s="77"/>
      <c r="H112" s="77"/>
      <c r="I112" s="77"/>
      <c r="J112" s="77"/>
      <c r="K112" s="77"/>
    </row>
    <row r="113" spans="1:11" ht="15" x14ac:dyDescent="0.25">
      <c r="A113" s="79" t="s">
        <v>5</v>
      </c>
      <c r="B113" s="80" t="s">
        <v>1</v>
      </c>
      <c r="C113" s="17" t="s">
        <v>7</v>
      </c>
      <c r="D113" s="82" t="s">
        <v>3</v>
      </c>
      <c r="E113" s="18" t="s">
        <v>4</v>
      </c>
      <c r="F113" s="84"/>
      <c r="G113" s="15" t="s">
        <v>5</v>
      </c>
      <c r="H113" s="16" t="s">
        <v>6</v>
      </c>
      <c r="I113" s="17" t="s">
        <v>7</v>
      </c>
      <c r="J113" s="18" t="s">
        <v>3</v>
      </c>
      <c r="K113" s="18" t="s">
        <v>4</v>
      </c>
    </row>
    <row r="114" spans="1:11" ht="15" x14ac:dyDescent="0.25">
      <c r="A114" s="5">
        <v>39783</v>
      </c>
      <c r="B114" s="86">
        <v>20.5</v>
      </c>
      <c r="C114" s="13"/>
      <c r="D114" s="7">
        <v>1000</v>
      </c>
      <c r="E114" s="8">
        <f>(D114)+(D114*C115)</f>
        <v>1868.7804878048782</v>
      </c>
      <c r="F114" s="84"/>
      <c r="G114" s="19">
        <v>39783</v>
      </c>
      <c r="H114" s="20">
        <v>8515</v>
      </c>
      <c r="I114" s="13"/>
      <c r="J114" s="7">
        <v>1000</v>
      </c>
      <c r="K114" s="8">
        <f>(J114)+(J114*I115)</f>
        <v>1229.7122724603641</v>
      </c>
    </row>
    <row r="115" spans="1:11" ht="15" x14ac:dyDescent="0.25">
      <c r="A115" s="5">
        <v>40148</v>
      </c>
      <c r="B115" s="86">
        <v>38.31</v>
      </c>
      <c r="C115" s="13">
        <f t="shared" ref="C115:C124" si="28">(B115-B114)/B114</f>
        <v>0.86878048780487815</v>
      </c>
      <c r="D115" s="7">
        <v>1000</v>
      </c>
      <c r="E115" s="8">
        <f t="shared" ref="E115:E123" si="29">(E114+D115)+(E114+D115)*C116</f>
        <v>4478.7721476275065</v>
      </c>
      <c r="F115" s="84"/>
      <c r="G115" s="19">
        <v>40148</v>
      </c>
      <c r="H115" s="21">
        <v>10471</v>
      </c>
      <c r="I115" s="13">
        <f t="shared" ref="I115:I124" si="30">(H115-H114)/H114</f>
        <v>0.22971227246036408</v>
      </c>
      <c r="J115" s="7">
        <v>1000</v>
      </c>
      <c r="K115" s="8">
        <f t="shared" ref="K115:K123" si="31">(K114+J115)+(K114+J115)*I116</f>
        <v>2446.9127803306319</v>
      </c>
    </row>
    <row r="116" spans="1:11" ht="15" x14ac:dyDescent="0.25">
      <c r="A116" s="5">
        <v>40513</v>
      </c>
      <c r="B116" s="86">
        <v>59.81</v>
      </c>
      <c r="C116" s="13">
        <f t="shared" si="28"/>
        <v>0.56121117201774995</v>
      </c>
      <c r="D116" s="7">
        <v>1000</v>
      </c>
      <c r="E116" s="8">
        <f t="shared" si="29"/>
        <v>5726.1000994515198</v>
      </c>
      <c r="F116" s="84"/>
      <c r="G116" s="19">
        <v>40513</v>
      </c>
      <c r="H116" s="21">
        <v>11491</v>
      </c>
      <c r="I116" s="13">
        <f t="shared" si="30"/>
        <v>9.741189953204088E-2</v>
      </c>
      <c r="J116" s="7">
        <v>1000</v>
      </c>
      <c r="K116" s="8">
        <f t="shared" si="31"/>
        <v>3664.6883158384239</v>
      </c>
    </row>
    <row r="117" spans="1:11" ht="15" x14ac:dyDescent="0.25">
      <c r="A117" s="5">
        <v>40878</v>
      </c>
      <c r="B117" s="86">
        <v>62.51</v>
      </c>
      <c r="C117" s="13">
        <f t="shared" si="28"/>
        <v>4.5142952683497668E-2</v>
      </c>
      <c r="D117" s="7">
        <v>1000</v>
      </c>
      <c r="E117" s="8">
        <f t="shared" si="29"/>
        <v>7883.8802477493655</v>
      </c>
      <c r="F117" s="84"/>
      <c r="G117" s="19">
        <v>40878</v>
      </c>
      <c r="H117" s="21">
        <v>12217</v>
      </c>
      <c r="I117" s="13">
        <f t="shared" si="30"/>
        <v>6.3179879906013398E-2</v>
      </c>
      <c r="J117" s="7">
        <v>1000</v>
      </c>
      <c r="K117" s="8">
        <f t="shared" si="31"/>
        <v>5022.8349672468257</v>
      </c>
    </row>
    <row r="118" spans="1:11" ht="15" x14ac:dyDescent="0.25">
      <c r="A118" s="5">
        <v>41244</v>
      </c>
      <c r="B118" s="86">
        <v>73.27</v>
      </c>
      <c r="C118" s="13">
        <f t="shared" si="28"/>
        <v>0.17213245880659092</v>
      </c>
      <c r="D118" s="7">
        <v>1000</v>
      </c>
      <c r="E118" s="8">
        <f t="shared" si="29"/>
        <v>12768.683347761511</v>
      </c>
      <c r="F118" s="84"/>
      <c r="G118" s="19">
        <v>41244</v>
      </c>
      <c r="H118" s="21">
        <v>13155</v>
      </c>
      <c r="I118" s="13">
        <f t="shared" si="30"/>
        <v>7.6778259801915369E-2</v>
      </c>
      <c r="J118" s="7">
        <v>1000</v>
      </c>
      <c r="K118" s="8">
        <f t="shared" si="31"/>
        <v>7213.2090390705998</v>
      </c>
    </row>
    <row r="119" spans="1:11" ht="15" x14ac:dyDescent="0.25">
      <c r="A119" s="5">
        <v>41609</v>
      </c>
      <c r="B119" s="86">
        <v>105.31</v>
      </c>
      <c r="C119" s="13">
        <f t="shared" si="28"/>
        <v>0.43728674764569414</v>
      </c>
      <c r="D119" s="7">
        <v>1000</v>
      </c>
      <c r="E119" s="8">
        <f t="shared" si="29"/>
        <v>13231.324231255008</v>
      </c>
      <c r="F119" s="84"/>
      <c r="G119" s="19">
        <v>41609</v>
      </c>
      <c r="H119" s="21">
        <v>15755</v>
      </c>
      <c r="I119" s="13">
        <f t="shared" si="30"/>
        <v>0.1976434815659445</v>
      </c>
      <c r="J119" s="7">
        <v>1000</v>
      </c>
      <c r="K119" s="8">
        <f t="shared" si="31"/>
        <v>9411.1750417227249</v>
      </c>
    </row>
    <row r="120" spans="1:11" ht="15" x14ac:dyDescent="0.25">
      <c r="A120" s="5">
        <v>41974</v>
      </c>
      <c r="B120" s="86">
        <v>101.2</v>
      </c>
      <c r="C120" s="13">
        <f t="shared" si="28"/>
        <v>-3.902763270344696E-2</v>
      </c>
      <c r="D120" s="7">
        <v>1000</v>
      </c>
      <c r="E120" s="8">
        <f t="shared" si="29"/>
        <v>13442.413866261524</v>
      </c>
      <c r="F120" s="84"/>
      <c r="G120" s="19">
        <v>41974</v>
      </c>
      <c r="H120" s="21">
        <v>18053</v>
      </c>
      <c r="I120" s="13">
        <f t="shared" si="30"/>
        <v>0.14585845763249761</v>
      </c>
      <c r="J120" s="7">
        <v>1000</v>
      </c>
      <c r="K120" s="8">
        <f t="shared" si="31"/>
        <v>10049.007095885365</v>
      </c>
    </row>
    <row r="121" spans="1:11" ht="15" x14ac:dyDescent="0.25">
      <c r="A121" s="5">
        <v>42339</v>
      </c>
      <c r="B121" s="86">
        <v>95.59</v>
      </c>
      <c r="C121" s="13">
        <f t="shared" si="28"/>
        <v>-5.5434782608695644E-2</v>
      </c>
      <c r="D121" s="7">
        <v>1000</v>
      </c>
      <c r="E121" s="8">
        <f t="shared" si="29"/>
        <v>19419.222243232489</v>
      </c>
      <c r="F121" s="84"/>
      <c r="G121" s="19">
        <v>42339</v>
      </c>
      <c r="H121" s="21">
        <v>17425</v>
      </c>
      <c r="I121" s="13">
        <f t="shared" si="30"/>
        <v>-3.4786462083864177E-2</v>
      </c>
      <c r="J121" s="7">
        <v>1000</v>
      </c>
      <c r="K121" s="8">
        <f t="shared" si="31"/>
        <v>12658.325891257362</v>
      </c>
    </row>
    <row r="122" spans="1:11" ht="15" x14ac:dyDescent="0.25">
      <c r="A122" s="5">
        <v>42705</v>
      </c>
      <c r="B122" s="86">
        <v>128.53</v>
      </c>
      <c r="C122" s="13">
        <f t="shared" si="28"/>
        <v>0.34459671513756668</v>
      </c>
      <c r="D122" s="7">
        <v>1000</v>
      </c>
      <c r="E122" s="8">
        <f t="shared" si="29"/>
        <v>30397.681350813851</v>
      </c>
      <c r="F122" s="84"/>
      <c r="G122" s="19">
        <v>42705</v>
      </c>
      <c r="H122" s="21">
        <v>19963</v>
      </c>
      <c r="I122" s="13">
        <f t="shared" si="30"/>
        <v>0.14565279770444764</v>
      </c>
      <c r="J122" s="7">
        <v>1000</v>
      </c>
      <c r="K122" s="8">
        <f t="shared" si="31"/>
        <v>16984.134745507828</v>
      </c>
    </row>
    <row r="123" spans="1:11" ht="15" x14ac:dyDescent="0.25">
      <c r="A123" s="5">
        <v>43070</v>
      </c>
      <c r="B123" s="86">
        <v>191.34</v>
      </c>
      <c r="C123" s="13">
        <f t="shared" si="28"/>
        <v>0.48867968567649578</v>
      </c>
      <c r="D123" s="7">
        <v>1000</v>
      </c>
      <c r="E123" s="87">
        <f t="shared" si="29"/>
        <v>24556.616568147241</v>
      </c>
      <c r="F123" s="84"/>
      <c r="G123" s="19">
        <v>43070</v>
      </c>
      <c r="H123" s="21">
        <v>24824</v>
      </c>
      <c r="I123" s="13">
        <f t="shared" si="30"/>
        <v>0.24350047588037871</v>
      </c>
      <c r="J123" s="7">
        <v>1000</v>
      </c>
      <c r="K123" s="36">
        <f t="shared" si="31"/>
        <v>16899.609700630885</v>
      </c>
    </row>
    <row r="124" spans="1:11" ht="15" x14ac:dyDescent="0.25">
      <c r="A124" s="5">
        <v>43435</v>
      </c>
      <c r="B124" s="86">
        <v>149.65</v>
      </c>
      <c r="C124" s="13">
        <f t="shared" si="28"/>
        <v>-0.21788439427197656</v>
      </c>
      <c r="D124" s="10"/>
      <c r="E124" s="88"/>
      <c r="F124" s="84"/>
      <c r="G124" s="19">
        <v>43435</v>
      </c>
      <c r="H124" s="21">
        <v>23327</v>
      </c>
      <c r="I124" s="13">
        <f t="shared" si="30"/>
        <v>-6.0304543989687397E-2</v>
      </c>
      <c r="J124" s="37"/>
      <c r="K124" s="11"/>
    </row>
    <row r="125" spans="1:11" ht="15" x14ac:dyDescent="0.25">
      <c r="A125" s="40"/>
      <c r="B125" s="40"/>
      <c r="C125" s="40"/>
      <c r="D125" s="42">
        <f>SUM(D114:D124)</f>
        <v>10000</v>
      </c>
      <c r="E125" s="89"/>
      <c r="F125" s="40"/>
      <c r="G125" s="40"/>
      <c r="H125" s="40"/>
      <c r="I125" s="40"/>
      <c r="J125" s="42">
        <f>SUM(J114:J124)</f>
        <v>10000</v>
      </c>
      <c r="K125" s="44"/>
    </row>
    <row r="128" spans="1:11" ht="18.75" x14ac:dyDescent="0.3">
      <c r="A128" s="122" t="s">
        <v>1357</v>
      </c>
      <c r="B128" s="118"/>
      <c r="C128" s="118"/>
      <c r="D128" s="118"/>
      <c r="E128" s="119"/>
      <c r="F128" s="40"/>
      <c r="G128" s="77"/>
      <c r="H128" s="77"/>
      <c r="I128" s="77"/>
      <c r="J128" s="77"/>
      <c r="K128" s="77"/>
    </row>
    <row r="129" spans="1:11" ht="15" x14ac:dyDescent="0.25">
      <c r="A129" s="79" t="s">
        <v>5</v>
      </c>
      <c r="B129" s="80" t="s">
        <v>1</v>
      </c>
      <c r="C129" s="17" t="s">
        <v>7</v>
      </c>
      <c r="D129" s="82" t="s">
        <v>3</v>
      </c>
      <c r="E129" s="18" t="s">
        <v>4</v>
      </c>
      <c r="F129" s="84"/>
      <c r="G129" s="15" t="s">
        <v>5</v>
      </c>
      <c r="H129" s="16" t="s">
        <v>6</v>
      </c>
      <c r="I129" s="17" t="s">
        <v>7</v>
      </c>
      <c r="J129" s="18" t="s">
        <v>3</v>
      </c>
      <c r="K129" s="18" t="s">
        <v>4</v>
      </c>
    </row>
    <row r="130" spans="1:11" ht="15" x14ac:dyDescent="0.25">
      <c r="A130" s="5">
        <v>39783</v>
      </c>
      <c r="B130" s="86">
        <v>25.91</v>
      </c>
      <c r="C130" s="13"/>
      <c r="D130" s="7">
        <v>1000</v>
      </c>
      <c r="E130" s="8">
        <f>(D130)+(D130*C131)</f>
        <v>2510.6136626785028</v>
      </c>
      <c r="F130" s="84"/>
      <c r="G130" s="19">
        <v>39783</v>
      </c>
      <c r="H130" s="20">
        <v>8515</v>
      </c>
      <c r="I130" s="13"/>
      <c r="J130" s="7">
        <v>1000</v>
      </c>
      <c r="K130" s="8">
        <f>(J130)+(J130*I131)</f>
        <v>1229.7122724603641</v>
      </c>
    </row>
    <row r="131" spans="1:11" ht="15" x14ac:dyDescent="0.25">
      <c r="A131" s="5">
        <v>40148</v>
      </c>
      <c r="B131" s="86">
        <v>65.05</v>
      </c>
      <c r="C131" s="13">
        <f t="shared" ref="C131:C140" si="32">(B131-B130)/B130</f>
        <v>1.5106136626785025</v>
      </c>
      <c r="D131" s="7">
        <v>1000</v>
      </c>
      <c r="E131" s="8">
        <f t="shared" ref="E131:E139" si="33">(E130+D131)+(E130+D131)*C132</f>
        <v>3947.7538727891238</v>
      </c>
      <c r="F131" s="84"/>
      <c r="G131" s="19">
        <v>40148</v>
      </c>
      <c r="H131" s="21">
        <v>10471</v>
      </c>
      <c r="I131" s="13">
        <f t="shared" ref="I131:I140" si="34">(H131-H130)/H130</f>
        <v>0.22971227246036408</v>
      </c>
      <c r="J131" s="7">
        <v>1000</v>
      </c>
      <c r="K131" s="8">
        <f t="shared" ref="K131:K139" si="35">(K130+J131)+(K130+J131)*I132</f>
        <v>2446.9127803306319</v>
      </c>
    </row>
    <row r="132" spans="1:11" ht="15" x14ac:dyDescent="0.25">
      <c r="A132" s="5">
        <v>40513</v>
      </c>
      <c r="B132" s="86">
        <v>73.150000000000006</v>
      </c>
      <c r="C132" s="13">
        <f t="shared" si="32"/>
        <v>0.12451960030745594</v>
      </c>
      <c r="D132" s="7">
        <v>1000</v>
      </c>
      <c r="E132" s="8">
        <f t="shared" si="33"/>
        <v>2721.7719185377218</v>
      </c>
      <c r="F132" s="84"/>
      <c r="G132" s="19">
        <v>40513</v>
      </c>
      <c r="H132" s="21">
        <v>11491</v>
      </c>
      <c r="I132" s="13">
        <f t="shared" si="34"/>
        <v>9.741189953204088E-2</v>
      </c>
      <c r="J132" s="7">
        <v>1000</v>
      </c>
      <c r="K132" s="8">
        <f t="shared" si="35"/>
        <v>3664.6883158384239</v>
      </c>
    </row>
    <row r="133" spans="1:11" ht="15" x14ac:dyDescent="0.25">
      <c r="A133" s="5">
        <v>40878</v>
      </c>
      <c r="B133" s="86">
        <v>40.24</v>
      </c>
      <c r="C133" s="13">
        <f t="shared" si="32"/>
        <v>-0.44989747095010252</v>
      </c>
      <c r="D133" s="7">
        <v>1000</v>
      </c>
      <c r="E133" s="8">
        <f t="shared" si="33"/>
        <v>8197.3321356858414</v>
      </c>
      <c r="F133" s="84"/>
      <c r="G133" s="19">
        <v>40878</v>
      </c>
      <c r="H133" s="21">
        <v>12217</v>
      </c>
      <c r="I133" s="13">
        <f t="shared" si="34"/>
        <v>6.3179879906013398E-2</v>
      </c>
      <c r="J133" s="7">
        <v>1000</v>
      </c>
      <c r="K133" s="8">
        <f t="shared" si="35"/>
        <v>5022.8349672468257</v>
      </c>
    </row>
    <row r="134" spans="1:11" ht="15" x14ac:dyDescent="0.25">
      <c r="A134" s="5">
        <v>41244</v>
      </c>
      <c r="B134" s="86">
        <v>88.63</v>
      </c>
      <c r="C134" s="13">
        <f t="shared" si="32"/>
        <v>1.2025347912524849</v>
      </c>
      <c r="D134" s="7">
        <v>1000</v>
      </c>
      <c r="E134" s="8">
        <f t="shared" si="33"/>
        <v>14445.0934591839</v>
      </c>
      <c r="F134" s="84"/>
      <c r="G134" s="19">
        <v>41244</v>
      </c>
      <c r="H134" s="21">
        <v>13155</v>
      </c>
      <c r="I134" s="13">
        <f t="shared" si="34"/>
        <v>7.6778259801915369E-2</v>
      </c>
      <c r="J134" s="7">
        <v>1000</v>
      </c>
      <c r="K134" s="8">
        <f t="shared" si="35"/>
        <v>7213.2090390705998</v>
      </c>
    </row>
    <row r="135" spans="1:11" ht="15" x14ac:dyDescent="0.25">
      <c r="A135" s="5">
        <v>41609</v>
      </c>
      <c r="B135" s="86">
        <v>139.19999999999999</v>
      </c>
      <c r="C135" s="13">
        <f t="shared" si="32"/>
        <v>0.57057429764188194</v>
      </c>
      <c r="D135" s="7">
        <v>1000</v>
      </c>
      <c r="E135" s="8">
        <f t="shared" si="33"/>
        <v>19435.075936139743</v>
      </c>
      <c r="F135" s="84"/>
      <c r="G135" s="19">
        <v>41609</v>
      </c>
      <c r="H135" s="21">
        <v>15755</v>
      </c>
      <c r="I135" s="13">
        <f t="shared" si="34"/>
        <v>0.1976434815659445</v>
      </c>
      <c r="J135" s="7">
        <v>1000</v>
      </c>
      <c r="K135" s="8">
        <f t="shared" si="35"/>
        <v>9411.1750417227249</v>
      </c>
    </row>
    <row r="136" spans="1:11" ht="15" x14ac:dyDescent="0.25">
      <c r="A136" s="5">
        <v>41974</v>
      </c>
      <c r="B136" s="86">
        <v>175.16</v>
      </c>
      <c r="C136" s="13">
        <f t="shared" si="32"/>
        <v>0.25833333333333341</v>
      </c>
      <c r="D136" s="7">
        <v>1000</v>
      </c>
      <c r="E136" s="8">
        <f t="shared" si="33"/>
        <v>15796.467696696285</v>
      </c>
      <c r="F136" s="84"/>
      <c r="G136" s="19">
        <v>41974</v>
      </c>
      <c r="H136" s="21">
        <v>18053</v>
      </c>
      <c r="I136" s="13">
        <f t="shared" si="34"/>
        <v>0.14585845763249761</v>
      </c>
      <c r="J136" s="7">
        <v>1000</v>
      </c>
      <c r="K136" s="8">
        <f t="shared" si="35"/>
        <v>10049.007095885365</v>
      </c>
    </row>
    <row r="137" spans="1:11" ht="15" x14ac:dyDescent="0.25">
      <c r="A137" s="5">
        <v>42339</v>
      </c>
      <c r="B137" s="86">
        <v>135.4</v>
      </c>
      <c r="C137" s="13">
        <f t="shared" si="32"/>
        <v>-0.22699246403288417</v>
      </c>
      <c r="D137" s="7">
        <v>1000</v>
      </c>
      <c r="E137" s="8">
        <f t="shared" si="33"/>
        <v>21279.660773200005</v>
      </c>
      <c r="F137" s="84"/>
      <c r="G137" s="19">
        <v>42339</v>
      </c>
      <c r="H137" s="21">
        <v>17425</v>
      </c>
      <c r="I137" s="13">
        <f t="shared" si="34"/>
        <v>-3.4786462083864177E-2</v>
      </c>
      <c r="J137" s="7">
        <v>1000</v>
      </c>
      <c r="K137" s="8">
        <f t="shared" si="35"/>
        <v>12658.325891257362</v>
      </c>
    </row>
    <row r="138" spans="1:11" ht="15" x14ac:dyDescent="0.25">
      <c r="A138" s="5">
        <v>42705</v>
      </c>
      <c r="B138" s="86">
        <v>171.54</v>
      </c>
      <c r="C138" s="13">
        <f t="shared" si="32"/>
        <v>0.26691285081240756</v>
      </c>
      <c r="D138" s="7">
        <v>1000</v>
      </c>
      <c r="E138" s="8">
        <f t="shared" si="33"/>
        <v>21189.96534422048</v>
      </c>
      <c r="F138" s="84"/>
      <c r="G138" s="19">
        <v>42705</v>
      </c>
      <c r="H138" s="21">
        <v>19963</v>
      </c>
      <c r="I138" s="13">
        <f t="shared" si="34"/>
        <v>0.14565279770444764</v>
      </c>
      <c r="J138" s="7">
        <v>1000</v>
      </c>
      <c r="K138" s="8">
        <f t="shared" si="35"/>
        <v>16984.134745507828</v>
      </c>
    </row>
    <row r="139" spans="1:11" ht="15" x14ac:dyDescent="0.25">
      <c r="A139" s="5">
        <v>43070</v>
      </c>
      <c r="B139" s="86">
        <v>163.15</v>
      </c>
      <c r="C139" s="13">
        <f t="shared" si="32"/>
        <v>-4.8909875247755551E-2</v>
      </c>
      <c r="D139" s="7">
        <v>1000</v>
      </c>
      <c r="E139" s="87">
        <f t="shared" si="33"/>
        <v>14535.345365227353</v>
      </c>
      <c r="F139" s="84"/>
      <c r="G139" s="19">
        <v>43070</v>
      </c>
      <c r="H139" s="21">
        <v>24824</v>
      </c>
      <c r="I139" s="13">
        <f t="shared" si="34"/>
        <v>0.24350047588037871</v>
      </c>
      <c r="J139" s="7">
        <v>1000</v>
      </c>
      <c r="K139" s="36">
        <f t="shared" si="35"/>
        <v>16899.609700630885</v>
      </c>
    </row>
    <row r="140" spans="1:11" ht="15" x14ac:dyDescent="0.25">
      <c r="A140" s="5">
        <v>43435</v>
      </c>
      <c r="B140" s="86">
        <v>106.87</v>
      </c>
      <c r="C140" s="13">
        <f t="shared" si="32"/>
        <v>-0.34495862703034019</v>
      </c>
      <c r="D140" s="10"/>
      <c r="E140" s="88"/>
      <c r="F140" s="84"/>
      <c r="G140" s="19">
        <v>43435</v>
      </c>
      <c r="H140" s="21">
        <v>23327</v>
      </c>
      <c r="I140" s="13">
        <f t="shared" si="34"/>
        <v>-6.0304543989687397E-2</v>
      </c>
      <c r="J140" s="37"/>
      <c r="K140" s="11"/>
    </row>
    <row r="141" spans="1:11" ht="15" x14ac:dyDescent="0.25">
      <c r="A141" s="40"/>
      <c r="B141" s="40"/>
      <c r="C141" s="40"/>
      <c r="D141" s="42">
        <f>SUM(D130:D140)</f>
        <v>10000</v>
      </c>
      <c r="E141" s="89"/>
      <c r="F141" s="40"/>
      <c r="G141" s="40"/>
      <c r="H141" s="40"/>
      <c r="I141" s="40"/>
      <c r="J141" s="42">
        <f>SUM(J130:J140)</f>
        <v>10000</v>
      </c>
      <c r="K141" s="44"/>
    </row>
    <row r="144" spans="1:11" ht="18.75" x14ac:dyDescent="0.3">
      <c r="A144" s="122" t="s">
        <v>1360</v>
      </c>
      <c r="B144" s="118"/>
      <c r="C144" s="118"/>
      <c r="D144" s="118"/>
      <c r="E144" s="119"/>
      <c r="F144" s="40"/>
      <c r="G144" s="77"/>
      <c r="H144" s="77"/>
      <c r="I144" s="77"/>
      <c r="J144" s="77"/>
      <c r="K144" s="77"/>
    </row>
    <row r="145" spans="1:11" ht="15" x14ac:dyDescent="0.25">
      <c r="A145" s="79" t="s">
        <v>5</v>
      </c>
      <c r="B145" s="80" t="s">
        <v>1</v>
      </c>
      <c r="C145" s="17" t="s">
        <v>7</v>
      </c>
      <c r="D145" s="82" t="s">
        <v>3</v>
      </c>
      <c r="E145" s="18" t="s">
        <v>4</v>
      </c>
      <c r="F145" s="84"/>
      <c r="G145" s="15" t="s">
        <v>5</v>
      </c>
      <c r="H145" s="16" t="s">
        <v>6</v>
      </c>
      <c r="I145" s="17" t="s">
        <v>7</v>
      </c>
      <c r="J145" s="18" t="s">
        <v>3</v>
      </c>
      <c r="K145" s="18" t="s">
        <v>4</v>
      </c>
    </row>
    <row r="146" spans="1:11" ht="15" x14ac:dyDescent="0.25">
      <c r="A146" s="5">
        <v>39783</v>
      </c>
      <c r="B146" s="86">
        <v>41.24</v>
      </c>
      <c r="C146" s="13"/>
      <c r="D146" s="7">
        <v>1000</v>
      </c>
      <c r="E146" s="8">
        <f>(D146)+(D146*C147)</f>
        <v>1588.748787584869</v>
      </c>
      <c r="F146" s="84"/>
      <c r="G146" s="19">
        <v>39783</v>
      </c>
      <c r="H146" s="20">
        <v>8515</v>
      </c>
      <c r="I146" s="13"/>
      <c r="J146" s="7">
        <v>1000</v>
      </c>
      <c r="K146" s="8">
        <f>(J146)+(J146*I147)</f>
        <v>1229.7122724603641</v>
      </c>
    </row>
    <row r="147" spans="1:11" ht="15" x14ac:dyDescent="0.25">
      <c r="A147" s="5">
        <v>40148</v>
      </c>
      <c r="B147" s="86">
        <v>65.52</v>
      </c>
      <c r="C147" s="13">
        <f t="shared" ref="C147:C156" si="36">(B147-B146)/B146</f>
        <v>0.58874878758486893</v>
      </c>
      <c r="D147" s="7">
        <v>1000</v>
      </c>
      <c r="E147" s="8">
        <f t="shared" ref="E147:E155" si="37">(E146+D147)+(E146+D147)*C148</f>
        <v>2771.6838743754365</v>
      </c>
      <c r="F147" s="84"/>
      <c r="G147" s="19">
        <v>40148</v>
      </c>
      <c r="H147" s="21">
        <v>10471</v>
      </c>
      <c r="I147" s="13">
        <f t="shared" ref="I147:I156" si="38">(H147-H146)/H146</f>
        <v>0.22971227246036408</v>
      </c>
      <c r="J147" s="7">
        <v>1000</v>
      </c>
      <c r="K147" s="8">
        <f t="shared" ref="K147:K155" si="39">(K146+J147)+(K146+J147)*I148</f>
        <v>2446.9127803306319</v>
      </c>
    </row>
    <row r="148" spans="1:11" ht="15" x14ac:dyDescent="0.25">
      <c r="A148" s="5">
        <v>40513</v>
      </c>
      <c r="B148" s="86">
        <v>70.150000000000006</v>
      </c>
      <c r="C148" s="13">
        <f t="shared" si="36"/>
        <v>7.0665445665445817E-2</v>
      </c>
      <c r="D148" s="7">
        <v>1000</v>
      </c>
      <c r="E148" s="8">
        <f t="shared" si="37"/>
        <v>3664.6895634701314</v>
      </c>
      <c r="F148" s="84"/>
      <c r="G148" s="19">
        <v>40513</v>
      </c>
      <c r="H148" s="21">
        <v>11491</v>
      </c>
      <c r="I148" s="13">
        <f t="shared" si="38"/>
        <v>9.741189953204088E-2</v>
      </c>
      <c r="J148" s="7">
        <v>1000</v>
      </c>
      <c r="K148" s="8">
        <f t="shared" si="39"/>
        <v>3664.6883158384239</v>
      </c>
    </row>
    <row r="149" spans="1:11" ht="15" x14ac:dyDescent="0.25">
      <c r="A149" s="5">
        <v>40878</v>
      </c>
      <c r="B149" s="86">
        <v>68.16</v>
      </c>
      <c r="C149" s="13">
        <f t="shared" si="36"/>
        <v>-2.8367783321454156E-2</v>
      </c>
      <c r="D149" s="7">
        <v>1000</v>
      </c>
      <c r="E149" s="8">
        <f t="shared" si="37"/>
        <v>5442.1378240484864</v>
      </c>
      <c r="F149" s="84"/>
      <c r="G149" s="19">
        <v>40878</v>
      </c>
      <c r="H149" s="21">
        <v>12217</v>
      </c>
      <c r="I149" s="13">
        <f t="shared" si="38"/>
        <v>6.3179879906013398E-2</v>
      </c>
      <c r="J149" s="7">
        <v>1000</v>
      </c>
      <c r="K149" s="8">
        <f t="shared" si="39"/>
        <v>5022.8349672468257</v>
      </c>
    </row>
    <row r="150" spans="1:11" ht="15" x14ac:dyDescent="0.25">
      <c r="A150" s="5">
        <v>41244</v>
      </c>
      <c r="B150" s="86">
        <v>79.52</v>
      </c>
      <c r="C150" s="13">
        <f t="shared" si="36"/>
        <v>0.16666666666666666</v>
      </c>
      <c r="D150" s="7">
        <v>1000</v>
      </c>
      <c r="E150" s="8">
        <f t="shared" si="37"/>
        <v>9949.9920466503409</v>
      </c>
      <c r="F150" s="84"/>
      <c r="G150" s="19">
        <v>41244</v>
      </c>
      <c r="H150" s="21">
        <v>13155</v>
      </c>
      <c r="I150" s="13">
        <f t="shared" si="38"/>
        <v>7.6778259801915369E-2</v>
      </c>
      <c r="J150" s="7">
        <v>1000</v>
      </c>
      <c r="K150" s="8">
        <f t="shared" si="39"/>
        <v>7213.2090390705998</v>
      </c>
    </row>
    <row r="151" spans="1:11" ht="15" x14ac:dyDescent="0.25">
      <c r="A151" s="5">
        <v>41609</v>
      </c>
      <c r="B151" s="86">
        <v>122.82</v>
      </c>
      <c r="C151" s="13">
        <f t="shared" si="36"/>
        <v>0.54451710261569419</v>
      </c>
      <c r="D151" s="7">
        <v>1000</v>
      </c>
      <c r="E151" s="8">
        <f t="shared" si="37"/>
        <v>13140.525384756504</v>
      </c>
      <c r="F151" s="84"/>
      <c r="G151" s="19">
        <v>41609</v>
      </c>
      <c r="H151" s="21">
        <v>15755</v>
      </c>
      <c r="I151" s="13">
        <f t="shared" si="38"/>
        <v>0.1976434815659445</v>
      </c>
      <c r="J151" s="7">
        <v>1000</v>
      </c>
      <c r="K151" s="8">
        <f t="shared" si="39"/>
        <v>9411.1750417227249</v>
      </c>
    </row>
    <row r="152" spans="1:11" ht="15" x14ac:dyDescent="0.25">
      <c r="A152" s="5">
        <v>41974</v>
      </c>
      <c r="B152" s="86">
        <v>147.38999999999999</v>
      </c>
      <c r="C152" s="13">
        <f t="shared" si="36"/>
        <v>0.20004885197850508</v>
      </c>
      <c r="D152" s="7">
        <v>1000</v>
      </c>
      <c r="E152" s="8">
        <f t="shared" si="37"/>
        <v>13304.892193215497</v>
      </c>
      <c r="F152" s="84"/>
      <c r="G152" s="19">
        <v>41974</v>
      </c>
      <c r="H152" s="21">
        <v>18053</v>
      </c>
      <c r="I152" s="13">
        <f t="shared" si="38"/>
        <v>0.14585845763249761</v>
      </c>
      <c r="J152" s="7">
        <v>1000</v>
      </c>
      <c r="K152" s="8">
        <f t="shared" si="39"/>
        <v>10049.007095885365</v>
      </c>
    </row>
    <row r="153" spans="1:11" ht="15" x14ac:dyDescent="0.25">
      <c r="A153" s="5">
        <v>42339</v>
      </c>
      <c r="B153" s="86">
        <v>138.68</v>
      </c>
      <c r="C153" s="13">
        <f t="shared" si="36"/>
        <v>-5.9094918244114121E-2</v>
      </c>
      <c r="D153" s="7">
        <v>1000</v>
      </c>
      <c r="E153" s="8">
        <f t="shared" si="37"/>
        <v>17403.529065757994</v>
      </c>
      <c r="F153" s="84"/>
      <c r="G153" s="19">
        <v>42339</v>
      </c>
      <c r="H153" s="21">
        <v>17425</v>
      </c>
      <c r="I153" s="13">
        <f t="shared" si="38"/>
        <v>-3.4786462083864177E-2</v>
      </c>
      <c r="J153" s="7">
        <v>1000</v>
      </c>
      <c r="K153" s="8">
        <f t="shared" si="39"/>
        <v>12658.325891257362</v>
      </c>
    </row>
    <row r="154" spans="1:11" ht="15" x14ac:dyDescent="0.25">
      <c r="A154" s="5">
        <v>42705</v>
      </c>
      <c r="B154" s="86">
        <v>168.72</v>
      </c>
      <c r="C154" s="13">
        <f t="shared" si="36"/>
        <v>0.21661378713585225</v>
      </c>
      <c r="D154" s="7">
        <v>1000</v>
      </c>
      <c r="E154" s="8">
        <f t="shared" si="37"/>
        <v>24838.001443597397</v>
      </c>
      <c r="F154" s="84"/>
      <c r="G154" s="19">
        <v>42705</v>
      </c>
      <c r="H154" s="21">
        <v>19963</v>
      </c>
      <c r="I154" s="13">
        <f t="shared" si="38"/>
        <v>0.14565279770444764</v>
      </c>
      <c r="J154" s="7">
        <v>1000</v>
      </c>
      <c r="K154" s="8">
        <f t="shared" si="39"/>
        <v>16984.134745507828</v>
      </c>
    </row>
    <row r="155" spans="1:11" ht="15" x14ac:dyDescent="0.25">
      <c r="A155" s="5">
        <v>43070</v>
      </c>
      <c r="B155" s="86">
        <v>227.71</v>
      </c>
      <c r="C155" s="13">
        <f t="shared" si="36"/>
        <v>0.34963252726410626</v>
      </c>
      <c r="D155" s="7">
        <v>1000</v>
      </c>
      <c r="E155" s="87">
        <f t="shared" si="37"/>
        <v>21471.718471617121</v>
      </c>
      <c r="F155" s="84"/>
      <c r="G155" s="19">
        <v>43070</v>
      </c>
      <c r="H155" s="21">
        <v>24824</v>
      </c>
      <c r="I155" s="13">
        <f t="shared" si="38"/>
        <v>0.24350047588037871</v>
      </c>
      <c r="J155" s="7">
        <v>1000</v>
      </c>
      <c r="K155" s="36">
        <f t="shared" si="39"/>
        <v>16899.609700630885</v>
      </c>
    </row>
    <row r="156" spans="1:11" ht="15" x14ac:dyDescent="0.25">
      <c r="A156" s="5">
        <v>43435</v>
      </c>
      <c r="B156" s="86">
        <v>189.23</v>
      </c>
      <c r="C156" s="13">
        <f t="shared" si="36"/>
        <v>-0.16898686926353704</v>
      </c>
      <c r="D156" s="10"/>
      <c r="E156" s="88"/>
      <c r="F156" s="84"/>
      <c r="G156" s="19">
        <v>43435</v>
      </c>
      <c r="H156" s="21">
        <v>23327</v>
      </c>
      <c r="I156" s="13">
        <f t="shared" si="38"/>
        <v>-6.0304543989687397E-2</v>
      </c>
      <c r="J156" s="37"/>
      <c r="K156" s="11"/>
    </row>
    <row r="157" spans="1:11" ht="15" x14ac:dyDescent="0.25">
      <c r="A157" s="40"/>
      <c r="B157" s="40"/>
      <c r="C157" s="40"/>
      <c r="D157" s="42">
        <f>SUM(D146:D156)</f>
        <v>10000</v>
      </c>
      <c r="E157" s="89"/>
      <c r="F157" s="40"/>
      <c r="G157" s="40"/>
      <c r="H157" s="40"/>
      <c r="I157" s="40"/>
      <c r="J157" s="42">
        <f>SUM(J146:J156)</f>
        <v>10000</v>
      </c>
      <c r="K157" s="44"/>
    </row>
    <row r="160" spans="1:11" ht="18.75" x14ac:dyDescent="0.3">
      <c r="A160" s="122" t="s">
        <v>1363</v>
      </c>
      <c r="B160" s="118"/>
      <c r="C160" s="118"/>
      <c r="D160" s="118"/>
      <c r="E160" s="119"/>
      <c r="F160" s="40"/>
      <c r="G160" s="77"/>
      <c r="H160" s="77"/>
      <c r="I160" s="77"/>
      <c r="J160" s="77"/>
      <c r="K160" s="77"/>
    </row>
    <row r="161" spans="1:11" ht="15" x14ac:dyDescent="0.25">
      <c r="A161" s="79" t="s">
        <v>5</v>
      </c>
      <c r="B161" s="80" t="s">
        <v>1</v>
      </c>
      <c r="C161" s="17" t="s">
        <v>7</v>
      </c>
      <c r="D161" s="82" t="s">
        <v>3</v>
      </c>
      <c r="E161" s="18" t="s">
        <v>4</v>
      </c>
      <c r="F161" s="84"/>
      <c r="G161" s="15" t="s">
        <v>5</v>
      </c>
      <c r="H161" s="16" t="s">
        <v>6</v>
      </c>
      <c r="I161" s="17" t="s">
        <v>7</v>
      </c>
      <c r="J161" s="18" t="s">
        <v>3</v>
      </c>
      <c r="K161" s="18" t="s">
        <v>4</v>
      </c>
    </row>
    <row r="162" spans="1:11" ht="15" x14ac:dyDescent="0.25">
      <c r="A162" s="5">
        <v>39783</v>
      </c>
      <c r="B162" s="86">
        <v>8.5</v>
      </c>
      <c r="C162" s="13"/>
      <c r="D162" s="7">
        <v>1000</v>
      </c>
      <c r="E162" s="8">
        <f>(D162)+(D162*C163)</f>
        <v>1302.3529411764707</v>
      </c>
      <c r="F162" s="84"/>
      <c r="G162" s="19">
        <v>39783</v>
      </c>
      <c r="H162" s="20">
        <v>8515</v>
      </c>
      <c r="I162" s="13"/>
      <c r="J162" s="7">
        <v>1000</v>
      </c>
      <c r="K162" s="8">
        <f>(J162)+(J162*I163)</f>
        <v>1229.7122724603641</v>
      </c>
    </row>
    <row r="163" spans="1:11" ht="15" x14ac:dyDescent="0.25">
      <c r="A163" s="5">
        <v>40148</v>
      </c>
      <c r="B163" s="86">
        <v>11.07</v>
      </c>
      <c r="C163" s="13">
        <f t="shared" ref="C163:C172" si="40">(B163-B162)/B162</f>
        <v>0.3023529411764706</v>
      </c>
      <c r="D163" s="7">
        <v>1000</v>
      </c>
      <c r="E163" s="8">
        <f t="shared" ref="E163:E171" si="41">(E162+D163)+(E162+D163)*C164</f>
        <v>2855.5831872044209</v>
      </c>
      <c r="F163" s="84"/>
      <c r="G163" s="19">
        <v>40148</v>
      </c>
      <c r="H163" s="21">
        <v>10471</v>
      </c>
      <c r="I163" s="13">
        <f t="shared" ref="I163:I172" si="42">(H163-H162)/H162</f>
        <v>0.22971227246036408</v>
      </c>
      <c r="J163" s="7">
        <v>1000</v>
      </c>
      <c r="K163" s="8">
        <f t="shared" ref="K163:K171" si="43">(K162+J163)+(K162+J163)*I164</f>
        <v>2446.9127803306319</v>
      </c>
    </row>
    <row r="164" spans="1:11" ht="15" x14ac:dyDescent="0.25">
      <c r="A164" s="5">
        <v>40513</v>
      </c>
      <c r="B164" s="86">
        <v>13.73</v>
      </c>
      <c r="C164" s="13">
        <f t="shared" si="40"/>
        <v>0.24028906955736223</v>
      </c>
      <c r="D164" s="7">
        <v>1000</v>
      </c>
      <c r="E164" s="8">
        <f t="shared" si="41"/>
        <v>3900.513508395441</v>
      </c>
      <c r="F164" s="84"/>
      <c r="G164" s="19">
        <v>40513</v>
      </c>
      <c r="H164" s="21">
        <v>11491</v>
      </c>
      <c r="I164" s="13">
        <f t="shared" si="42"/>
        <v>9.741189953204088E-2</v>
      </c>
      <c r="J164" s="7">
        <v>1000</v>
      </c>
      <c r="K164" s="8">
        <f t="shared" si="43"/>
        <v>3664.6883158384239</v>
      </c>
    </row>
    <row r="165" spans="1:11" ht="15" x14ac:dyDescent="0.25">
      <c r="A165" s="5">
        <v>40878</v>
      </c>
      <c r="B165" s="86">
        <v>13.89</v>
      </c>
      <c r="C165" s="13">
        <f t="shared" si="40"/>
        <v>1.1653313911143491E-2</v>
      </c>
      <c r="D165" s="7">
        <v>1000</v>
      </c>
      <c r="E165" s="8">
        <f t="shared" si="41"/>
        <v>5962.4678395884048</v>
      </c>
      <c r="F165" s="84"/>
      <c r="G165" s="19">
        <v>40878</v>
      </c>
      <c r="H165" s="21">
        <v>12217</v>
      </c>
      <c r="I165" s="13">
        <f t="shared" si="42"/>
        <v>6.3179879906013398E-2</v>
      </c>
      <c r="J165" s="7">
        <v>1000</v>
      </c>
      <c r="K165" s="8">
        <f t="shared" si="43"/>
        <v>5022.8349672468257</v>
      </c>
    </row>
    <row r="166" spans="1:11" ht="15" x14ac:dyDescent="0.25">
      <c r="A166" s="5">
        <v>41244</v>
      </c>
      <c r="B166" s="86">
        <v>16.899999999999999</v>
      </c>
      <c r="C166" s="13">
        <f t="shared" si="40"/>
        <v>0.2167026637868969</v>
      </c>
      <c r="D166" s="7">
        <v>1000</v>
      </c>
      <c r="E166" s="8">
        <f t="shared" si="41"/>
        <v>9611.5014613963012</v>
      </c>
      <c r="F166" s="84"/>
      <c r="G166" s="19">
        <v>41244</v>
      </c>
      <c r="H166" s="21">
        <v>13155</v>
      </c>
      <c r="I166" s="13">
        <f t="shared" si="42"/>
        <v>7.6778259801915369E-2</v>
      </c>
      <c r="J166" s="7">
        <v>1000</v>
      </c>
      <c r="K166" s="8">
        <f t="shared" si="43"/>
        <v>7213.2090390705998</v>
      </c>
    </row>
    <row r="167" spans="1:11" ht="15" x14ac:dyDescent="0.25">
      <c r="A167" s="5">
        <v>41609</v>
      </c>
      <c r="B167" s="86">
        <v>23.33</v>
      </c>
      <c r="C167" s="13">
        <f t="shared" si="40"/>
        <v>0.38047337278106508</v>
      </c>
      <c r="D167" s="7">
        <v>1000</v>
      </c>
      <c r="E167" s="8">
        <f t="shared" si="41"/>
        <v>9888.3001187636346</v>
      </c>
      <c r="F167" s="84"/>
      <c r="G167" s="19">
        <v>41609</v>
      </c>
      <c r="H167" s="21">
        <v>15755</v>
      </c>
      <c r="I167" s="13">
        <f t="shared" si="42"/>
        <v>0.1976434815659445</v>
      </c>
      <c r="J167" s="7">
        <v>1000</v>
      </c>
      <c r="K167" s="8">
        <f t="shared" si="43"/>
        <v>9411.1750417227249</v>
      </c>
    </row>
    <row r="168" spans="1:11" ht="15" x14ac:dyDescent="0.25">
      <c r="A168" s="5">
        <v>41974</v>
      </c>
      <c r="B168" s="86">
        <v>21.74</v>
      </c>
      <c r="C168" s="13">
        <f t="shared" si="40"/>
        <v>-6.8152593227603947E-2</v>
      </c>
      <c r="D168" s="7">
        <v>1000</v>
      </c>
      <c r="E168" s="8">
        <f t="shared" si="41"/>
        <v>13913.38442038886</v>
      </c>
      <c r="F168" s="84"/>
      <c r="G168" s="19">
        <v>41974</v>
      </c>
      <c r="H168" s="21">
        <v>18053</v>
      </c>
      <c r="I168" s="13">
        <f t="shared" si="42"/>
        <v>0.14585845763249761</v>
      </c>
      <c r="J168" s="7">
        <v>1000</v>
      </c>
      <c r="K168" s="8">
        <f t="shared" si="43"/>
        <v>10049.007095885365</v>
      </c>
    </row>
    <row r="169" spans="1:11" ht="15" x14ac:dyDescent="0.25">
      <c r="A169" s="5">
        <v>42339</v>
      </c>
      <c r="B169" s="86">
        <v>27.78</v>
      </c>
      <c r="C169" s="13">
        <f t="shared" si="40"/>
        <v>0.27782888684452639</v>
      </c>
      <c r="D169" s="7">
        <v>1000</v>
      </c>
      <c r="E169" s="8">
        <f t="shared" si="41"/>
        <v>15600.538202177835</v>
      </c>
      <c r="F169" s="84"/>
      <c r="G169" s="19">
        <v>42339</v>
      </c>
      <c r="H169" s="21">
        <v>17425</v>
      </c>
      <c r="I169" s="13">
        <f t="shared" si="42"/>
        <v>-3.4786462083864177E-2</v>
      </c>
      <c r="J169" s="7">
        <v>1000</v>
      </c>
      <c r="K169" s="8">
        <f t="shared" si="43"/>
        <v>12658.325891257362</v>
      </c>
    </row>
    <row r="170" spans="1:11" ht="15" x14ac:dyDescent="0.25">
      <c r="A170" s="5">
        <v>42705</v>
      </c>
      <c r="B170" s="86">
        <v>29.06</v>
      </c>
      <c r="C170" s="13">
        <f t="shared" si="40"/>
        <v>4.6076313894888317E-2</v>
      </c>
      <c r="D170" s="7">
        <v>1000</v>
      </c>
      <c r="E170" s="8">
        <f t="shared" si="41"/>
        <v>9562.7326051086347</v>
      </c>
      <c r="F170" s="84"/>
      <c r="G170" s="19">
        <v>42705</v>
      </c>
      <c r="H170" s="21">
        <v>19963</v>
      </c>
      <c r="I170" s="13">
        <f t="shared" si="42"/>
        <v>0.14565279770444764</v>
      </c>
      <c r="J170" s="7">
        <v>1000</v>
      </c>
      <c r="K170" s="8">
        <f t="shared" si="43"/>
        <v>16984.134745507828</v>
      </c>
    </row>
    <row r="171" spans="1:11" ht="15" x14ac:dyDescent="0.25">
      <c r="A171" s="5">
        <v>43070</v>
      </c>
      <c r="B171" s="86">
        <v>16.739999999999998</v>
      </c>
      <c r="C171" s="13">
        <f t="shared" si="40"/>
        <v>-0.42395044735030973</v>
      </c>
      <c r="D171" s="7">
        <v>1000</v>
      </c>
      <c r="E171" s="87">
        <f t="shared" si="41"/>
        <v>4770.2663377909957</v>
      </c>
      <c r="F171" s="84"/>
      <c r="G171" s="19">
        <v>43070</v>
      </c>
      <c r="H171" s="21">
        <v>24824</v>
      </c>
      <c r="I171" s="13">
        <f t="shared" si="42"/>
        <v>0.24350047588037871</v>
      </c>
      <c r="J171" s="7">
        <v>1000</v>
      </c>
      <c r="K171" s="36">
        <f t="shared" si="43"/>
        <v>16899.609700630885</v>
      </c>
    </row>
    <row r="172" spans="1:11" ht="15" x14ac:dyDescent="0.25">
      <c r="A172" s="5">
        <v>43435</v>
      </c>
      <c r="B172" s="86">
        <v>7.56</v>
      </c>
      <c r="C172" s="13">
        <f t="shared" si="40"/>
        <v>-0.54838709677419362</v>
      </c>
      <c r="D172" s="10"/>
      <c r="E172" s="88"/>
      <c r="F172" s="84"/>
      <c r="G172" s="19">
        <v>43435</v>
      </c>
      <c r="H172" s="21">
        <v>23327</v>
      </c>
      <c r="I172" s="13">
        <f t="shared" si="42"/>
        <v>-6.0304543989687397E-2</v>
      </c>
      <c r="J172" s="37"/>
      <c r="K172" s="11"/>
    </row>
    <row r="173" spans="1:11" ht="15" x14ac:dyDescent="0.25">
      <c r="A173" s="40"/>
      <c r="B173" s="40"/>
      <c r="C173" s="40"/>
      <c r="D173" s="42">
        <f>SUM(D162:D172)</f>
        <v>10000</v>
      </c>
      <c r="E173" s="89"/>
      <c r="F173" s="40"/>
      <c r="G173" s="40"/>
      <c r="H173" s="40"/>
      <c r="I173" s="40"/>
      <c r="J173" s="42">
        <f>SUM(J162:J172)</f>
        <v>10000</v>
      </c>
      <c r="K173" s="44"/>
    </row>
    <row r="176" spans="1:11" ht="18.75" x14ac:dyDescent="0.3">
      <c r="A176" s="122" t="s">
        <v>1367</v>
      </c>
      <c r="B176" s="118"/>
      <c r="C176" s="118"/>
      <c r="D176" s="118"/>
      <c r="E176" s="119"/>
      <c r="F176" s="40"/>
      <c r="G176" s="77"/>
      <c r="H176" s="77"/>
      <c r="I176" s="77"/>
      <c r="J176" s="77"/>
      <c r="K176" s="77"/>
    </row>
    <row r="177" spans="1:11" ht="15" x14ac:dyDescent="0.25">
      <c r="A177" s="79" t="s">
        <v>5</v>
      </c>
      <c r="B177" s="80" t="s">
        <v>1</v>
      </c>
      <c r="C177" s="17" t="s">
        <v>7</v>
      </c>
      <c r="D177" s="82" t="s">
        <v>3</v>
      </c>
      <c r="E177" s="18" t="s">
        <v>4</v>
      </c>
      <c r="F177" s="84"/>
      <c r="G177" s="15" t="s">
        <v>5</v>
      </c>
      <c r="H177" s="16" t="s">
        <v>6</v>
      </c>
      <c r="I177" s="17" t="s">
        <v>7</v>
      </c>
      <c r="J177" s="18" t="s">
        <v>3</v>
      </c>
      <c r="K177" s="18" t="s">
        <v>4</v>
      </c>
    </row>
    <row r="178" spans="1:11" ht="15" x14ac:dyDescent="0.25">
      <c r="A178" s="5">
        <v>39783</v>
      </c>
      <c r="B178" s="86">
        <v>24.22</v>
      </c>
      <c r="C178" s="13"/>
      <c r="D178" s="7">
        <v>1000</v>
      </c>
      <c r="E178" s="8">
        <f>(D178)+(D178*C179)</f>
        <v>1240.297274979356</v>
      </c>
      <c r="F178" s="84"/>
      <c r="G178" s="19">
        <v>39783</v>
      </c>
      <c r="H178" s="20">
        <v>8515</v>
      </c>
      <c r="I178" s="13"/>
      <c r="J178" s="7">
        <v>1000</v>
      </c>
      <c r="K178" s="8">
        <f>(J178)+(J178*I179)</f>
        <v>1229.7122724603641</v>
      </c>
    </row>
    <row r="179" spans="1:11" ht="15" x14ac:dyDescent="0.25">
      <c r="A179" s="5">
        <v>40148</v>
      </c>
      <c r="B179" s="86">
        <v>30.04</v>
      </c>
      <c r="C179" s="13">
        <f t="shared" ref="C179:C188" si="44">(B179-B178)/B178</f>
        <v>0.24029727497935593</v>
      </c>
      <c r="D179" s="7">
        <v>1000</v>
      </c>
      <c r="E179" s="8">
        <f t="shared" ref="E179:E187" si="45">(E178+D179)+(E178+D179)*C180</f>
        <v>3128.5110081685752</v>
      </c>
      <c r="F179" s="84"/>
      <c r="G179" s="19">
        <v>40148</v>
      </c>
      <c r="H179" s="21">
        <v>10471</v>
      </c>
      <c r="I179" s="13">
        <f t="shared" ref="I179:I188" si="46">(H179-H178)/H178</f>
        <v>0.22971227246036408</v>
      </c>
      <c r="J179" s="7">
        <v>1000</v>
      </c>
      <c r="K179" s="8">
        <f t="shared" ref="K179:K187" si="47">(K178+J179)+(K178+J179)*I180</f>
        <v>2446.9127803306319</v>
      </c>
    </row>
    <row r="180" spans="1:11" ht="15" x14ac:dyDescent="0.25">
      <c r="A180" s="5">
        <v>40513</v>
      </c>
      <c r="B180" s="86">
        <v>41.95</v>
      </c>
      <c r="C180" s="13">
        <f t="shared" si="44"/>
        <v>0.39647137150466061</v>
      </c>
      <c r="D180" s="7">
        <v>1000</v>
      </c>
      <c r="E180" s="8">
        <f t="shared" si="45"/>
        <v>4335.1825961817813</v>
      </c>
      <c r="F180" s="84"/>
      <c r="G180" s="19">
        <v>40513</v>
      </c>
      <c r="H180" s="21">
        <v>11491</v>
      </c>
      <c r="I180" s="13">
        <f t="shared" si="46"/>
        <v>9.741189953204088E-2</v>
      </c>
      <c r="J180" s="7">
        <v>1000</v>
      </c>
      <c r="K180" s="8">
        <f t="shared" si="47"/>
        <v>3664.6883158384239</v>
      </c>
    </row>
    <row r="181" spans="1:11" ht="15" x14ac:dyDescent="0.25">
      <c r="A181" s="5">
        <v>40878</v>
      </c>
      <c r="B181" s="86">
        <v>44.05</v>
      </c>
      <c r="C181" s="13">
        <f t="shared" si="44"/>
        <v>5.0059594755661366E-2</v>
      </c>
      <c r="D181" s="7">
        <v>1000</v>
      </c>
      <c r="E181" s="8">
        <f t="shared" si="45"/>
        <v>6403.4302805932075</v>
      </c>
      <c r="F181" s="84"/>
      <c r="G181" s="19">
        <v>40878</v>
      </c>
      <c r="H181" s="21">
        <v>12217</v>
      </c>
      <c r="I181" s="13">
        <f t="shared" si="46"/>
        <v>6.3179879906013398E-2</v>
      </c>
      <c r="J181" s="7">
        <v>1000</v>
      </c>
      <c r="K181" s="8">
        <f t="shared" si="47"/>
        <v>5022.8349672468257</v>
      </c>
    </row>
    <row r="182" spans="1:11" ht="15" x14ac:dyDescent="0.25">
      <c r="A182" s="5">
        <v>41244</v>
      </c>
      <c r="B182" s="86">
        <v>52.87</v>
      </c>
      <c r="C182" s="13">
        <f t="shared" si="44"/>
        <v>0.20022701475595917</v>
      </c>
      <c r="D182" s="7">
        <v>1000</v>
      </c>
      <c r="E182" s="8">
        <f t="shared" si="45"/>
        <v>10897.199629955805</v>
      </c>
      <c r="F182" s="84"/>
      <c r="G182" s="19">
        <v>41244</v>
      </c>
      <c r="H182" s="21">
        <v>13155</v>
      </c>
      <c r="I182" s="13">
        <f t="shared" si="46"/>
        <v>7.6778259801915369E-2</v>
      </c>
      <c r="J182" s="7">
        <v>1000</v>
      </c>
      <c r="K182" s="8">
        <f t="shared" si="47"/>
        <v>7213.2090390705998</v>
      </c>
    </row>
    <row r="183" spans="1:11" ht="15" x14ac:dyDescent="0.25">
      <c r="A183" s="5">
        <v>41609</v>
      </c>
      <c r="B183" s="86">
        <v>77.819999999999993</v>
      </c>
      <c r="C183" s="13">
        <f t="shared" si="44"/>
        <v>0.47191223756383577</v>
      </c>
      <c r="D183" s="7">
        <v>1000</v>
      </c>
      <c r="E183" s="8">
        <f t="shared" si="45"/>
        <v>13283.830324426368</v>
      </c>
      <c r="F183" s="84"/>
      <c r="G183" s="19">
        <v>41609</v>
      </c>
      <c r="H183" s="21">
        <v>15755</v>
      </c>
      <c r="I183" s="13">
        <f t="shared" si="46"/>
        <v>0.1976434815659445</v>
      </c>
      <c r="J183" s="7">
        <v>1000</v>
      </c>
      <c r="K183" s="8">
        <f t="shared" si="47"/>
        <v>9411.1750417227249</v>
      </c>
    </row>
    <row r="184" spans="1:11" ht="15" x14ac:dyDescent="0.25">
      <c r="A184" s="5">
        <v>41974</v>
      </c>
      <c r="B184" s="86">
        <v>86.89</v>
      </c>
      <c r="C184" s="13">
        <f t="shared" si="44"/>
        <v>0.11655101516319723</v>
      </c>
      <c r="D184" s="7">
        <v>1000</v>
      </c>
      <c r="E184" s="8">
        <f t="shared" si="45"/>
        <v>15127.150033993719</v>
      </c>
      <c r="F184" s="84"/>
      <c r="G184" s="19">
        <v>41974</v>
      </c>
      <c r="H184" s="21">
        <v>18053</v>
      </c>
      <c r="I184" s="13">
        <f t="shared" si="46"/>
        <v>0.14585845763249761</v>
      </c>
      <c r="J184" s="7">
        <v>1000</v>
      </c>
      <c r="K184" s="8">
        <f t="shared" si="47"/>
        <v>10049.007095885365</v>
      </c>
    </row>
    <row r="185" spans="1:11" ht="15" x14ac:dyDescent="0.25">
      <c r="A185" s="5">
        <v>42339</v>
      </c>
      <c r="B185" s="86">
        <v>92.02</v>
      </c>
      <c r="C185" s="13">
        <f t="shared" si="44"/>
        <v>5.9040165726780933E-2</v>
      </c>
      <c r="D185" s="7">
        <v>1000</v>
      </c>
      <c r="E185" s="8">
        <f t="shared" si="45"/>
        <v>18556.212188646543</v>
      </c>
      <c r="F185" s="84"/>
      <c r="G185" s="19">
        <v>42339</v>
      </c>
      <c r="H185" s="21">
        <v>17425</v>
      </c>
      <c r="I185" s="13">
        <f t="shared" si="46"/>
        <v>-3.4786462083864177E-2</v>
      </c>
      <c r="J185" s="7">
        <v>1000</v>
      </c>
      <c r="K185" s="8">
        <f t="shared" si="47"/>
        <v>12658.325891257362</v>
      </c>
    </row>
    <row r="186" spans="1:11" ht="15" x14ac:dyDescent="0.25">
      <c r="A186" s="5">
        <v>42705</v>
      </c>
      <c r="B186" s="86">
        <v>105.88</v>
      </c>
      <c r="C186" s="13">
        <f t="shared" si="44"/>
        <v>0.15061943055857421</v>
      </c>
      <c r="D186" s="7">
        <v>1000</v>
      </c>
      <c r="E186" s="8">
        <f t="shared" si="45"/>
        <v>26443.737240730312</v>
      </c>
      <c r="F186" s="84"/>
      <c r="G186" s="19">
        <v>42705</v>
      </c>
      <c r="H186" s="21">
        <v>19963</v>
      </c>
      <c r="I186" s="13">
        <f t="shared" si="46"/>
        <v>0.14565279770444764</v>
      </c>
      <c r="J186" s="7">
        <v>1000</v>
      </c>
      <c r="K186" s="8">
        <f t="shared" si="47"/>
        <v>16984.134745507828</v>
      </c>
    </row>
    <row r="187" spans="1:11" ht="15" x14ac:dyDescent="0.25">
      <c r="A187" s="5">
        <v>43070</v>
      </c>
      <c r="B187" s="86">
        <v>143.16999999999999</v>
      </c>
      <c r="C187" s="13">
        <f t="shared" si="44"/>
        <v>0.35219115980355115</v>
      </c>
      <c r="D187" s="7">
        <v>1000</v>
      </c>
      <c r="E187" s="87">
        <f t="shared" si="45"/>
        <v>25191.422422132971</v>
      </c>
      <c r="F187" s="84"/>
      <c r="G187" s="19">
        <v>43070</v>
      </c>
      <c r="H187" s="21">
        <v>24824</v>
      </c>
      <c r="I187" s="13">
        <f t="shared" si="46"/>
        <v>0.24350047588037871</v>
      </c>
      <c r="J187" s="7">
        <v>1000</v>
      </c>
      <c r="K187" s="36">
        <f t="shared" si="47"/>
        <v>16899.609700630885</v>
      </c>
    </row>
    <row r="188" spans="1:11" ht="15" x14ac:dyDescent="0.25">
      <c r="A188" s="5">
        <v>43435</v>
      </c>
      <c r="B188" s="86">
        <v>131.41999999999999</v>
      </c>
      <c r="C188" s="13">
        <f t="shared" si="44"/>
        <v>-8.2070266117203333E-2</v>
      </c>
      <c r="D188" s="10"/>
      <c r="E188" s="88"/>
      <c r="F188" s="84"/>
      <c r="G188" s="19">
        <v>43435</v>
      </c>
      <c r="H188" s="21">
        <v>23327</v>
      </c>
      <c r="I188" s="13">
        <f t="shared" si="46"/>
        <v>-6.0304543989687397E-2</v>
      </c>
      <c r="J188" s="37"/>
      <c r="K188" s="11"/>
    </row>
    <row r="189" spans="1:11" ht="15" x14ac:dyDescent="0.25">
      <c r="A189" s="40"/>
      <c r="B189" s="40"/>
      <c r="C189" s="40"/>
      <c r="D189" s="42">
        <f>SUM(D178:D188)</f>
        <v>10000</v>
      </c>
      <c r="E189" s="89"/>
      <c r="F189" s="40"/>
      <c r="G189" s="40"/>
      <c r="H189" s="40"/>
      <c r="I189" s="40"/>
      <c r="J189" s="42">
        <f>SUM(J178:J188)</f>
        <v>10000</v>
      </c>
      <c r="K189" s="44"/>
    </row>
    <row r="192" spans="1:11" ht="18.75" x14ac:dyDescent="0.3">
      <c r="A192" s="122" t="s">
        <v>1369</v>
      </c>
      <c r="B192" s="118"/>
      <c r="C192" s="118"/>
      <c r="D192" s="118"/>
      <c r="E192" s="119"/>
      <c r="F192" s="40"/>
      <c r="G192" s="77"/>
      <c r="H192" s="77"/>
      <c r="I192" s="77"/>
      <c r="J192" s="77"/>
      <c r="K192" s="77"/>
    </row>
    <row r="193" spans="1:11" ht="15" x14ac:dyDescent="0.25">
      <c r="A193" s="79" t="s">
        <v>5</v>
      </c>
      <c r="B193" s="80" t="s">
        <v>1</v>
      </c>
      <c r="C193" s="17" t="s">
        <v>7</v>
      </c>
      <c r="D193" s="82" t="s">
        <v>3</v>
      </c>
      <c r="E193" s="18" t="s">
        <v>4</v>
      </c>
      <c r="F193" s="84"/>
      <c r="G193" s="15" t="s">
        <v>5</v>
      </c>
      <c r="H193" s="16" t="s">
        <v>6</v>
      </c>
      <c r="I193" s="17" t="s">
        <v>7</v>
      </c>
      <c r="J193" s="18" t="s">
        <v>3</v>
      </c>
      <c r="K193" s="18" t="s">
        <v>4</v>
      </c>
    </row>
    <row r="194" spans="1:11" ht="15" x14ac:dyDescent="0.25">
      <c r="A194" s="5">
        <v>39783</v>
      </c>
      <c r="B194" s="86">
        <v>38.619999999999997</v>
      </c>
      <c r="C194" s="13"/>
      <c r="D194" s="7">
        <v>1000</v>
      </c>
      <c r="E194" s="8">
        <f>(D194)+(D194*C195)</f>
        <v>1282.237182806836</v>
      </c>
      <c r="F194" s="84"/>
      <c r="G194" s="19">
        <v>39783</v>
      </c>
      <c r="H194" s="20">
        <v>8515</v>
      </c>
      <c r="I194" s="13"/>
      <c r="J194" s="7">
        <v>1000</v>
      </c>
      <c r="K194" s="8">
        <f>(J194)+(J194*I195)</f>
        <v>1229.7122724603641</v>
      </c>
    </row>
    <row r="195" spans="1:11" ht="15" x14ac:dyDescent="0.25">
      <c r="A195" s="5">
        <v>40148</v>
      </c>
      <c r="B195" s="86">
        <v>49.52</v>
      </c>
      <c r="C195" s="13">
        <f t="shared" ref="C195:C204" si="48">(B195-B194)/B194</f>
        <v>0.28223718280683602</v>
      </c>
      <c r="D195" s="7">
        <v>1000</v>
      </c>
      <c r="E195" s="8">
        <f t="shared" ref="E195:E203" si="49">(E194+D195)+(E194+D195)*C196</f>
        <v>3352.8423879078618</v>
      </c>
      <c r="F195" s="84"/>
      <c r="G195" s="19">
        <v>40148</v>
      </c>
      <c r="H195" s="21">
        <v>10471</v>
      </c>
      <c r="I195" s="13">
        <f t="shared" ref="I195:I204" si="50">(H195-H194)/H194</f>
        <v>0.22971227246036408</v>
      </c>
      <c r="J195" s="7">
        <v>1000</v>
      </c>
      <c r="K195" s="8">
        <f t="shared" ref="K195:K203" si="51">(K194+J195)+(K194+J195)*I196</f>
        <v>2446.9127803306319</v>
      </c>
    </row>
    <row r="196" spans="1:11" ht="15" x14ac:dyDescent="0.25">
      <c r="A196" s="5">
        <v>40513</v>
      </c>
      <c r="B196" s="86">
        <v>72.75</v>
      </c>
      <c r="C196" s="13">
        <f t="shared" si="48"/>
        <v>0.46910339256865902</v>
      </c>
      <c r="D196" s="7">
        <v>1000</v>
      </c>
      <c r="E196" s="8">
        <f t="shared" si="49"/>
        <v>4975.1043925022504</v>
      </c>
      <c r="F196" s="84"/>
      <c r="G196" s="19">
        <v>40513</v>
      </c>
      <c r="H196" s="21">
        <v>11491</v>
      </c>
      <c r="I196" s="13">
        <f t="shared" si="50"/>
        <v>9.741189953204088E-2</v>
      </c>
      <c r="J196" s="7">
        <v>1000</v>
      </c>
      <c r="K196" s="8">
        <f t="shared" si="51"/>
        <v>3664.6883158384239</v>
      </c>
    </row>
    <row r="197" spans="1:11" ht="15" x14ac:dyDescent="0.25">
      <c r="A197" s="5">
        <v>40878</v>
      </c>
      <c r="B197" s="86">
        <v>83.15</v>
      </c>
      <c r="C197" s="13">
        <f t="shared" si="48"/>
        <v>0.14295532646048117</v>
      </c>
      <c r="D197" s="7">
        <v>1000</v>
      </c>
      <c r="E197" s="8">
        <f t="shared" si="49"/>
        <v>7711.2261257897353</v>
      </c>
      <c r="F197" s="84"/>
      <c r="G197" s="19">
        <v>40878</v>
      </c>
      <c r="H197" s="21">
        <v>12217</v>
      </c>
      <c r="I197" s="13">
        <f t="shared" si="50"/>
        <v>6.3179879906013398E-2</v>
      </c>
      <c r="J197" s="7">
        <v>1000</v>
      </c>
      <c r="K197" s="8">
        <f t="shared" si="51"/>
        <v>5022.8349672468257</v>
      </c>
    </row>
    <row r="198" spans="1:11" ht="15" x14ac:dyDescent="0.25">
      <c r="A198" s="5">
        <v>41244</v>
      </c>
      <c r="B198" s="86">
        <v>107.31</v>
      </c>
      <c r="C198" s="13">
        <f t="shared" si="48"/>
        <v>0.29055923030667463</v>
      </c>
      <c r="D198" s="7">
        <v>1000</v>
      </c>
      <c r="E198" s="8">
        <f t="shared" si="49"/>
        <v>10895.729853727502</v>
      </c>
      <c r="F198" s="84"/>
      <c r="G198" s="19">
        <v>41244</v>
      </c>
      <c r="H198" s="21">
        <v>13155</v>
      </c>
      <c r="I198" s="13">
        <f t="shared" si="50"/>
        <v>7.6778259801915369E-2</v>
      </c>
      <c r="J198" s="7">
        <v>1000</v>
      </c>
      <c r="K198" s="8">
        <f t="shared" si="51"/>
        <v>7213.2090390705998</v>
      </c>
    </row>
    <row r="199" spans="1:11" ht="15" x14ac:dyDescent="0.25">
      <c r="A199" s="5">
        <v>41609</v>
      </c>
      <c r="B199" s="86">
        <v>134.22</v>
      </c>
      <c r="C199" s="13">
        <f t="shared" si="48"/>
        <v>0.25076880067095325</v>
      </c>
      <c r="D199" s="7">
        <v>1000</v>
      </c>
      <c r="E199" s="8">
        <f t="shared" si="49"/>
        <v>13488.385683495668</v>
      </c>
      <c r="F199" s="84"/>
      <c r="G199" s="19">
        <v>41609</v>
      </c>
      <c r="H199" s="21">
        <v>15755</v>
      </c>
      <c r="I199" s="13">
        <f t="shared" si="50"/>
        <v>0.1976434815659445</v>
      </c>
      <c r="J199" s="7">
        <v>1000</v>
      </c>
      <c r="K199" s="8">
        <f t="shared" si="51"/>
        <v>9411.1750417227249</v>
      </c>
    </row>
    <row r="200" spans="1:11" ht="15" x14ac:dyDescent="0.25">
      <c r="A200" s="5">
        <v>41974</v>
      </c>
      <c r="B200" s="86">
        <v>152.19</v>
      </c>
      <c r="C200" s="13">
        <f t="shared" si="48"/>
        <v>0.13388466696468485</v>
      </c>
      <c r="D200" s="7">
        <v>1000</v>
      </c>
      <c r="E200" s="8">
        <f t="shared" si="49"/>
        <v>17694.699040615938</v>
      </c>
      <c r="F200" s="84"/>
      <c r="G200" s="19">
        <v>41974</v>
      </c>
      <c r="H200" s="21">
        <v>18053</v>
      </c>
      <c r="I200" s="13">
        <f t="shared" si="50"/>
        <v>0.14585845763249761</v>
      </c>
      <c r="J200" s="7">
        <v>1000</v>
      </c>
      <c r="K200" s="8">
        <f t="shared" si="51"/>
        <v>10049.007095885365</v>
      </c>
    </row>
    <row r="201" spans="1:11" ht="15" x14ac:dyDescent="0.25">
      <c r="A201" s="5">
        <v>42339</v>
      </c>
      <c r="B201" s="86">
        <v>185.87</v>
      </c>
      <c r="C201" s="13">
        <f t="shared" si="48"/>
        <v>0.22130231946908474</v>
      </c>
      <c r="D201" s="7">
        <v>1000</v>
      </c>
      <c r="E201" s="8">
        <f t="shared" si="49"/>
        <v>18425.14616264289</v>
      </c>
      <c r="F201" s="84"/>
      <c r="G201" s="19">
        <v>42339</v>
      </c>
      <c r="H201" s="21">
        <v>17425</v>
      </c>
      <c r="I201" s="13">
        <f t="shared" si="50"/>
        <v>-3.4786462083864177E-2</v>
      </c>
      <c r="J201" s="7">
        <v>1000</v>
      </c>
      <c r="K201" s="8">
        <f t="shared" si="51"/>
        <v>12658.325891257362</v>
      </c>
    </row>
    <row r="202" spans="1:11" ht="15" x14ac:dyDescent="0.25">
      <c r="A202" s="5">
        <v>42705</v>
      </c>
      <c r="B202" s="86">
        <v>183.19</v>
      </c>
      <c r="C202" s="13">
        <f t="shared" si="48"/>
        <v>-1.4418679722386651E-2</v>
      </c>
      <c r="D202" s="7">
        <v>1000</v>
      </c>
      <c r="E202" s="8">
        <f t="shared" si="49"/>
        <v>27255.010198068136</v>
      </c>
      <c r="F202" s="84"/>
      <c r="G202" s="19">
        <v>42705</v>
      </c>
      <c r="H202" s="21">
        <v>19963</v>
      </c>
      <c r="I202" s="13">
        <f t="shared" si="50"/>
        <v>0.14565279770444764</v>
      </c>
      <c r="J202" s="7">
        <v>1000</v>
      </c>
      <c r="K202" s="8">
        <f t="shared" si="51"/>
        <v>16984.134745507828</v>
      </c>
    </row>
    <row r="203" spans="1:11" ht="15" x14ac:dyDescent="0.25">
      <c r="A203" s="5">
        <v>43070</v>
      </c>
      <c r="B203" s="86">
        <v>257.02999999999997</v>
      </c>
      <c r="C203" s="13">
        <f t="shared" si="48"/>
        <v>0.40307877067525505</v>
      </c>
      <c r="D203" s="7">
        <v>1000</v>
      </c>
      <c r="E203" s="87">
        <f t="shared" si="49"/>
        <v>29247.66763917834</v>
      </c>
      <c r="F203" s="84"/>
      <c r="G203" s="19">
        <v>43070</v>
      </c>
      <c r="H203" s="21">
        <v>24824</v>
      </c>
      <c r="I203" s="13">
        <f t="shared" si="50"/>
        <v>0.24350047588037871</v>
      </c>
      <c r="J203" s="7">
        <v>1000</v>
      </c>
      <c r="K203" s="36">
        <f t="shared" si="51"/>
        <v>16899.609700630885</v>
      </c>
    </row>
    <row r="204" spans="1:11" ht="15" x14ac:dyDescent="0.25">
      <c r="A204" s="5">
        <v>43435</v>
      </c>
      <c r="B204" s="86">
        <v>266.06</v>
      </c>
      <c r="C204" s="13">
        <f t="shared" si="48"/>
        <v>3.5132085748745399E-2</v>
      </c>
      <c r="D204" s="10"/>
      <c r="E204" s="88"/>
      <c r="F204" s="84"/>
      <c r="G204" s="19">
        <v>43435</v>
      </c>
      <c r="H204" s="21">
        <v>23327</v>
      </c>
      <c r="I204" s="13">
        <f t="shared" si="50"/>
        <v>-6.0304543989687397E-2</v>
      </c>
      <c r="J204" s="37"/>
      <c r="K204" s="11"/>
    </row>
    <row r="205" spans="1:11" ht="15" x14ac:dyDescent="0.25">
      <c r="A205" s="40"/>
      <c r="B205" s="40"/>
      <c r="C205" s="40"/>
      <c r="D205" s="42">
        <f>SUM(D194:D204)</f>
        <v>10000</v>
      </c>
      <c r="E205" s="89"/>
      <c r="F205" s="40"/>
      <c r="G205" s="40"/>
      <c r="H205" s="40"/>
      <c r="I205" s="40"/>
      <c r="J205" s="42">
        <f>SUM(J194:J204)</f>
        <v>10000</v>
      </c>
      <c r="K205" s="44"/>
    </row>
    <row r="208" spans="1:11" ht="18.75" x14ac:dyDescent="0.3">
      <c r="A208" s="122" t="s">
        <v>1372</v>
      </c>
      <c r="B208" s="118"/>
      <c r="C208" s="118"/>
      <c r="D208" s="118"/>
      <c r="E208" s="119"/>
      <c r="F208" s="40"/>
      <c r="G208" s="77"/>
      <c r="H208" s="77"/>
      <c r="I208" s="77"/>
      <c r="J208" s="77"/>
      <c r="K208" s="77"/>
    </row>
    <row r="209" spans="1:11" ht="15" x14ac:dyDescent="0.25">
      <c r="A209" s="79" t="s">
        <v>5</v>
      </c>
      <c r="B209" s="80" t="s">
        <v>1</v>
      </c>
      <c r="C209" s="17" t="s">
        <v>7</v>
      </c>
      <c r="D209" s="82" t="s">
        <v>3</v>
      </c>
      <c r="E209" s="18" t="s">
        <v>4</v>
      </c>
      <c r="F209" s="84"/>
      <c r="G209" s="15" t="s">
        <v>5</v>
      </c>
      <c r="H209" s="16" t="s">
        <v>6</v>
      </c>
      <c r="I209" s="17" t="s">
        <v>7</v>
      </c>
      <c r="J209" s="18" t="s">
        <v>3</v>
      </c>
      <c r="K209" s="18" t="s">
        <v>4</v>
      </c>
    </row>
    <row r="210" spans="1:11" ht="15" x14ac:dyDescent="0.25">
      <c r="A210" s="5">
        <v>39783</v>
      </c>
      <c r="B210" s="86">
        <v>19.11</v>
      </c>
      <c r="C210" s="13"/>
      <c r="D210" s="7">
        <v>1000</v>
      </c>
      <c r="E210" s="8">
        <f>(D210)+(D210*C211)</f>
        <v>1952.3809523809525</v>
      </c>
      <c r="F210" s="84"/>
      <c r="G210" s="19">
        <v>39783</v>
      </c>
      <c r="H210" s="20">
        <v>8515</v>
      </c>
      <c r="I210" s="13"/>
      <c r="J210" s="7">
        <v>1000</v>
      </c>
      <c r="K210" s="8">
        <f>(J210)+(J210*I211)</f>
        <v>1229.7122724603641</v>
      </c>
    </row>
    <row r="211" spans="1:11" ht="15" x14ac:dyDescent="0.25">
      <c r="A211" s="5">
        <v>40148</v>
      </c>
      <c r="B211" s="86">
        <v>37.31</v>
      </c>
      <c r="C211" s="13">
        <f t="shared" ref="C211:C220" si="52">(B211-B210)/B210</f>
        <v>0.95238095238095255</v>
      </c>
      <c r="D211" s="7">
        <v>1000</v>
      </c>
      <c r="E211" s="8">
        <f t="shared" ref="E211:E219" si="53">(E210+D211)+(E210+D211)*C212</f>
        <v>7166.1114727316808</v>
      </c>
      <c r="F211" s="84"/>
      <c r="G211" s="19">
        <v>40148</v>
      </c>
      <c r="H211" s="21">
        <v>10471</v>
      </c>
      <c r="I211" s="13">
        <f t="shared" ref="I211:I220" si="54">(H211-H210)/H210</f>
        <v>0.22971227246036408</v>
      </c>
      <c r="J211" s="7">
        <v>1000</v>
      </c>
      <c r="K211" s="8">
        <f t="shared" ref="K211:K219" si="55">(K210+J211)+(K210+J211)*I212</f>
        <v>2446.9127803306319</v>
      </c>
    </row>
    <row r="212" spans="1:11" ht="15" x14ac:dyDescent="0.25">
      <c r="A212" s="5">
        <v>40513</v>
      </c>
      <c r="B212" s="86">
        <v>90.56</v>
      </c>
      <c r="C212" s="13">
        <f t="shared" si="52"/>
        <v>1.4272313052800856</v>
      </c>
      <c r="D212" s="7">
        <v>1000</v>
      </c>
      <c r="E212" s="8">
        <f t="shared" si="53"/>
        <v>6620.537812808745</v>
      </c>
      <c r="F212" s="84"/>
      <c r="G212" s="19">
        <v>40513</v>
      </c>
      <c r="H212" s="21">
        <v>11491</v>
      </c>
      <c r="I212" s="13">
        <f t="shared" si="54"/>
        <v>9.741189953204088E-2</v>
      </c>
      <c r="J212" s="7">
        <v>1000</v>
      </c>
      <c r="K212" s="8">
        <f t="shared" si="55"/>
        <v>3664.6883158384239</v>
      </c>
    </row>
    <row r="213" spans="1:11" ht="15" x14ac:dyDescent="0.25">
      <c r="A213" s="5">
        <v>40878</v>
      </c>
      <c r="B213" s="86">
        <v>73.42</v>
      </c>
      <c r="C213" s="13">
        <f t="shared" si="52"/>
        <v>-0.18926678445229683</v>
      </c>
      <c r="D213" s="7">
        <v>1000</v>
      </c>
      <c r="E213" s="8">
        <f t="shared" si="53"/>
        <v>9541.760298712994</v>
      </c>
      <c r="F213" s="84"/>
      <c r="G213" s="19">
        <v>40878</v>
      </c>
      <c r="H213" s="21">
        <v>12217</v>
      </c>
      <c r="I213" s="13">
        <f t="shared" si="54"/>
        <v>6.3179879906013398E-2</v>
      </c>
      <c r="J213" s="7">
        <v>1000</v>
      </c>
      <c r="K213" s="8">
        <f t="shared" si="55"/>
        <v>5022.8349672468257</v>
      </c>
    </row>
    <row r="214" spans="1:11" ht="15" x14ac:dyDescent="0.25">
      <c r="A214" s="5">
        <v>41244</v>
      </c>
      <c r="B214" s="86">
        <v>91.93</v>
      </c>
      <c r="C214" s="13">
        <f t="shared" si="52"/>
        <v>0.2521111413783711</v>
      </c>
      <c r="D214" s="7">
        <v>1000</v>
      </c>
      <c r="E214" s="8">
        <f t="shared" si="53"/>
        <v>13968.147742698027</v>
      </c>
      <c r="F214" s="84"/>
      <c r="G214" s="19">
        <v>41244</v>
      </c>
      <c r="H214" s="21">
        <v>13155</v>
      </c>
      <c r="I214" s="13">
        <f t="shared" si="54"/>
        <v>7.6778259801915369E-2</v>
      </c>
      <c r="J214" s="7">
        <v>1000</v>
      </c>
      <c r="K214" s="8">
        <f t="shared" si="55"/>
        <v>7213.2090390705998</v>
      </c>
    </row>
    <row r="215" spans="1:11" ht="15" x14ac:dyDescent="0.25">
      <c r="A215" s="5">
        <v>41609</v>
      </c>
      <c r="B215" s="86">
        <v>121.81</v>
      </c>
      <c r="C215" s="13">
        <f t="shared" si="52"/>
        <v>0.32502991406504944</v>
      </c>
      <c r="D215" s="7">
        <v>1000</v>
      </c>
      <c r="E215" s="8">
        <f t="shared" si="53"/>
        <v>15608.358314403607</v>
      </c>
      <c r="F215" s="84"/>
      <c r="G215" s="19">
        <v>41609</v>
      </c>
      <c r="H215" s="21">
        <v>15755</v>
      </c>
      <c r="I215" s="13">
        <f t="shared" si="54"/>
        <v>0.1976434815659445</v>
      </c>
      <c r="J215" s="7">
        <v>1000</v>
      </c>
      <c r="K215" s="8">
        <f t="shared" si="55"/>
        <v>9411.1750417227249</v>
      </c>
    </row>
    <row r="216" spans="1:11" ht="15" x14ac:dyDescent="0.25">
      <c r="A216" s="5">
        <v>41974</v>
      </c>
      <c r="B216" s="86">
        <v>127.02</v>
      </c>
      <c r="C216" s="13">
        <f t="shared" si="52"/>
        <v>4.2771529431081139E-2</v>
      </c>
      <c r="D216" s="7">
        <v>1000</v>
      </c>
      <c r="E216" s="8">
        <f t="shared" si="53"/>
        <v>10435.467462388224</v>
      </c>
      <c r="F216" s="84"/>
      <c r="G216" s="19">
        <v>41974</v>
      </c>
      <c r="H216" s="21">
        <v>18053</v>
      </c>
      <c r="I216" s="13">
        <f t="shared" si="54"/>
        <v>0.14585845763249761</v>
      </c>
      <c r="J216" s="7">
        <v>1000</v>
      </c>
      <c r="K216" s="8">
        <f t="shared" si="55"/>
        <v>10049.007095885365</v>
      </c>
    </row>
    <row r="217" spans="1:11" ht="15" x14ac:dyDescent="0.25">
      <c r="A217" s="5">
        <v>42339</v>
      </c>
      <c r="B217" s="86">
        <v>79.81</v>
      </c>
      <c r="C217" s="13">
        <f t="shared" si="52"/>
        <v>-0.37167375216501336</v>
      </c>
      <c r="D217" s="7">
        <v>1000</v>
      </c>
      <c r="E217" s="8">
        <f t="shared" si="53"/>
        <v>19124.067688321717</v>
      </c>
      <c r="F217" s="84"/>
      <c r="G217" s="19">
        <v>42339</v>
      </c>
      <c r="H217" s="21">
        <v>17425</v>
      </c>
      <c r="I217" s="13">
        <f t="shared" si="54"/>
        <v>-3.4786462083864177E-2</v>
      </c>
      <c r="J217" s="7">
        <v>1000</v>
      </c>
      <c r="K217" s="8">
        <f t="shared" si="55"/>
        <v>12658.325891257362</v>
      </c>
    </row>
    <row r="218" spans="1:11" ht="15" x14ac:dyDescent="0.25">
      <c r="A218" s="5">
        <v>42705</v>
      </c>
      <c r="B218" s="86">
        <v>133.47</v>
      </c>
      <c r="C218" s="13">
        <f t="shared" si="52"/>
        <v>0.67234682370630239</v>
      </c>
      <c r="D218" s="7">
        <v>1000</v>
      </c>
      <c r="E218" s="8">
        <f t="shared" si="53"/>
        <v>25665.084302885462</v>
      </c>
      <c r="F218" s="84"/>
      <c r="G218" s="19">
        <v>42705</v>
      </c>
      <c r="H218" s="21">
        <v>19963</v>
      </c>
      <c r="I218" s="13">
        <f t="shared" si="54"/>
        <v>0.14565279770444764</v>
      </c>
      <c r="J218" s="7">
        <v>1000</v>
      </c>
      <c r="K218" s="8">
        <f t="shared" si="55"/>
        <v>16984.134745507828</v>
      </c>
    </row>
    <row r="219" spans="1:11" ht="15" x14ac:dyDescent="0.25">
      <c r="A219" s="5">
        <v>43070</v>
      </c>
      <c r="B219" s="86">
        <v>170.22</v>
      </c>
      <c r="C219" s="13">
        <f t="shared" si="52"/>
        <v>0.27534277365700155</v>
      </c>
      <c r="D219" s="7">
        <v>1000</v>
      </c>
      <c r="E219" s="87">
        <f t="shared" si="53"/>
        <v>20781.283536721803</v>
      </c>
      <c r="F219" s="84"/>
      <c r="G219" s="19">
        <v>43070</v>
      </c>
      <c r="H219" s="21">
        <v>24824</v>
      </c>
      <c r="I219" s="13">
        <f t="shared" si="54"/>
        <v>0.24350047588037871</v>
      </c>
      <c r="J219" s="7">
        <v>1000</v>
      </c>
      <c r="K219" s="36">
        <f t="shared" si="55"/>
        <v>16899.609700630885</v>
      </c>
    </row>
    <row r="220" spans="1:11" ht="15" x14ac:dyDescent="0.25">
      <c r="A220" s="5">
        <v>43435</v>
      </c>
      <c r="B220" s="86">
        <v>132.66</v>
      </c>
      <c r="C220" s="13">
        <f t="shared" si="52"/>
        <v>-0.22065562213605924</v>
      </c>
      <c r="D220" s="10"/>
      <c r="E220" s="88"/>
      <c r="F220" s="84"/>
      <c r="G220" s="19">
        <v>43435</v>
      </c>
      <c r="H220" s="21">
        <v>23327</v>
      </c>
      <c r="I220" s="13">
        <f t="shared" si="54"/>
        <v>-6.0304543989687397E-2</v>
      </c>
      <c r="J220" s="37"/>
      <c r="K220" s="11"/>
    </row>
    <row r="221" spans="1:11" ht="15" x14ac:dyDescent="0.25">
      <c r="A221" s="40"/>
      <c r="B221" s="40"/>
      <c r="C221" s="40"/>
      <c r="D221" s="42">
        <f>SUM(D210:D220)</f>
        <v>10000</v>
      </c>
      <c r="E221" s="89"/>
      <c r="F221" s="40"/>
      <c r="G221" s="40"/>
      <c r="H221" s="40"/>
      <c r="I221" s="40"/>
      <c r="J221" s="42">
        <f>SUM(J210:J220)</f>
        <v>10000</v>
      </c>
      <c r="K221" s="44"/>
    </row>
    <row r="224" spans="1:11" ht="18.75" x14ac:dyDescent="0.3">
      <c r="A224" s="122" t="s">
        <v>1374</v>
      </c>
      <c r="B224" s="118"/>
      <c r="C224" s="118"/>
      <c r="D224" s="118"/>
      <c r="E224" s="119"/>
      <c r="F224" s="40"/>
      <c r="G224" s="77"/>
      <c r="H224" s="77"/>
      <c r="I224" s="77"/>
      <c r="J224" s="77"/>
      <c r="K224" s="77"/>
    </row>
    <row r="225" spans="1:11" ht="15" x14ac:dyDescent="0.25">
      <c r="A225" s="79" t="s">
        <v>5</v>
      </c>
      <c r="B225" s="80" t="s">
        <v>1</v>
      </c>
      <c r="C225" s="17" t="s">
        <v>7</v>
      </c>
      <c r="D225" s="82" t="s">
        <v>3</v>
      </c>
      <c r="E225" s="18" t="s">
        <v>4</v>
      </c>
      <c r="F225" s="84"/>
      <c r="G225" s="15" t="s">
        <v>5</v>
      </c>
      <c r="H225" s="16" t="s">
        <v>6</v>
      </c>
      <c r="I225" s="17" t="s">
        <v>7</v>
      </c>
      <c r="J225" s="18" t="s">
        <v>3</v>
      </c>
      <c r="K225" s="18" t="s">
        <v>4</v>
      </c>
    </row>
    <row r="226" spans="1:11" ht="15" x14ac:dyDescent="0.25">
      <c r="A226" s="5">
        <v>39783</v>
      </c>
      <c r="B226" s="86">
        <v>13.98</v>
      </c>
      <c r="C226" s="13"/>
      <c r="D226" s="7">
        <v>1000</v>
      </c>
      <c r="E226" s="8">
        <f>(D226)+(D226*C227)</f>
        <v>1541.4878397711016</v>
      </c>
      <c r="F226" s="84"/>
      <c r="G226" s="19">
        <v>39783</v>
      </c>
      <c r="H226" s="20">
        <v>8515</v>
      </c>
      <c r="I226" s="13"/>
      <c r="J226" s="7">
        <v>1000</v>
      </c>
      <c r="K226" s="8">
        <f>(J226)+(J226*I227)</f>
        <v>1229.7122724603641</v>
      </c>
    </row>
    <row r="227" spans="1:11" ht="15" x14ac:dyDescent="0.25">
      <c r="A227" s="5">
        <v>40148</v>
      </c>
      <c r="B227" s="86">
        <v>21.55</v>
      </c>
      <c r="C227" s="13">
        <f t="shared" ref="C227:C236" si="56">(B227-B226)/B226</f>
        <v>0.5414878397711016</v>
      </c>
      <c r="D227" s="7">
        <v>1000</v>
      </c>
      <c r="E227" s="8">
        <f t="shared" ref="E227:E235" si="57">(E226+D227)+(E226+D227)*C228</f>
        <v>3693.7076167810164</v>
      </c>
      <c r="F227" s="84"/>
      <c r="G227" s="19">
        <v>40148</v>
      </c>
      <c r="H227" s="21">
        <v>10471</v>
      </c>
      <c r="I227" s="13">
        <f t="shared" ref="I227:I236" si="58">(H227-H226)/H226</f>
        <v>0.22971227246036408</v>
      </c>
      <c r="J227" s="7">
        <v>1000</v>
      </c>
      <c r="K227" s="8">
        <f t="shared" ref="K227:K235" si="59">(K226+J227)+(K226+J227)*I228</f>
        <v>2446.9127803306319</v>
      </c>
    </row>
    <row r="228" spans="1:11" ht="15" x14ac:dyDescent="0.25">
      <c r="A228" s="5">
        <v>40513</v>
      </c>
      <c r="B228" s="86">
        <v>31.32</v>
      </c>
      <c r="C228" s="13">
        <f t="shared" si="56"/>
        <v>0.45336426914153127</v>
      </c>
      <c r="D228" s="7">
        <v>1000</v>
      </c>
      <c r="E228" s="8">
        <f t="shared" si="57"/>
        <v>4809.1020888410867</v>
      </c>
      <c r="F228" s="84"/>
      <c r="G228" s="19">
        <v>40513</v>
      </c>
      <c r="H228" s="21">
        <v>11491</v>
      </c>
      <c r="I228" s="13">
        <f t="shared" si="58"/>
        <v>9.741189953204088E-2</v>
      </c>
      <c r="J228" s="7">
        <v>1000</v>
      </c>
      <c r="K228" s="8">
        <f t="shared" si="59"/>
        <v>3664.6883158384239</v>
      </c>
    </row>
    <row r="229" spans="1:11" ht="15" x14ac:dyDescent="0.25">
      <c r="A229" s="5">
        <v>40878</v>
      </c>
      <c r="B229" s="86">
        <v>32.090000000000003</v>
      </c>
      <c r="C229" s="13">
        <f t="shared" si="56"/>
        <v>2.4584929757343651E-2</v>
      </c>
      <c r="D229" s="7">
        <v>1000</v>
      </c>
      <c r="E229" s="8">
        <f t="shared" si="57"/>
        <v>6793.8797567530682</v>
      </c>
      <c r="F229" s="84"/>
      <c r="G229" s="19">
        <v>40878</v>
      </c>
      <c r="H229" s="21">
        <v>12217</v>
      </c>
      <c r="I229" s="13">
        <f t="shared" si="58"/>
        <v>6.3179879906013398E-2</v>
      </c>
      <c r="J229" s="7">
        <v>1000</v>
      </c>
      <c r="K229" s="8">
        <f t="shared" si="59"/>
        <v>5022.8349672468257</v>
      </c>
    </row>
    <row r="230" spans="1:11" ht="15" x14ac:dyDescent="0.25">
      <c r="A230" s="5">
        <v>41244</v>
      </c>
      <c r="B230" s="86">
        <v>37.53</v>
      </c>
      <c r="C230" s="13">
        <f t="shared" si="56"/>
        <v>0.16952321595512612</v>
      </c>
      <c r="D230" s="7">
        <v>1000</v>
      </c>
      <c r="E230" s="8">
        <f t="shared" si="57"/>
        <v>11760.389305220524</v>
      </c>
      <c r="F230" s="84"/>
      <c r="G230" s="19">
        <v>41244</v>
      </c>
      <c r="H230" s="21">
        <v>13155</v>
      </c>
      <c r="I230" s="13">
        <f t="shared" si="58"/>
        <v>7.6778259801915369E-2</v>
      </c>
      <c r="J230" s="7">
        <v>1000</v>
      </c>
      <c r="K230" s="8">
        <f t="shared" si="59"/>
        <v>7213.2090390705998</v>
      </c>
    </row>
    <row r="231" spans="1:11" ht="15" x14ac:dyDescent="0.25">
      <c r="A231" s="5">
        <v>41609</v>
      </c>
      <c r="B231" s="86">
        <v>56.63</v>
      </c>
      <c r="C231" s="13">
        <f t="shared" si="56"/>
        <v>0.50892619237942982</v>
      </c>
      <c r="D231" s="7">
        <v>1000</v>
      </c>
      <c r="E231" s="8">
        <f t="shared" si="57"/>
        <v>11683.316006987183</v>
      </c>
      <c r="F231" s="84"/>
      <c r="G231" s="19">
        <v>41609</v>
      </c>
      <c r="H231" s="21">
        <v>15755</v>
      </c>
      <c r="I231" s="13">
        <f t="shared" si="58"/>
        <v>0.1976434815659445</v>
      </c>
      <c r="J231" s="7">
        <v>1000</v>
      </c>
      <c r="K231" s="8">
        <f t="shared" si="59"/>
        <v>9411.1750417227249</v>
      </c>
    </row>
    <row r="232" spans="1:11" ht="15" x14ac:dyDescent="0.25">
      <c r="A232" s="5">
        <v>41974</v>
      </c>
      <c r="B232" s="86">
        <v>51.85</v>
      </c>
      <c r="C232" s="13">
        <f t="shared" si="56"/>
        <v>-8.4407557831538069E-2</v>
      </c>
      <c r="D232" s="7">
        <v>1000</v>
      </c>
      <c r="E232" s="8">
        <f t="shared" si="57"/>
        <v>11174.038094487454</v>
      </c>
      <c r="F232" s="84"/>
      <c r="G232" s="19">
        <v>41974</v>
      </c>
      <c r="H232" s="21">
        <v>18053</v>
      </c>
      <c r="I232" s="13">
        <f t="shared" si="58"/>
        <v>0.14585845763249761</v>
      </c>
      <c r="J232" s="7">
        <v>1000</v>
      </c>
      <c r="K232" s="8">
        <f t="shared" si="59"/>
        <v>10049.007095885365</v>
      </c>
    </row>
    <row r="233" spans="1:11" ht="15" x14ac:dyDescent="0.25">
      <c r="A233" s="5">
        <v>42339</v>
      </c>
      <c r="B233" s="86">
        <v>45.68</v>
      </c>
      <c r="C233" s="13">
        <f t="shared" si="56"/>
        <v>-0.11899710703953716</v>
      </c>
      <c r="D233" s="7">
        <v>1000</v>
      </c>
      <c r="E233" s="8">
        <f t="shared" si="57"/>
        <v>15353.466169514497</v>
      </c>
      <c r="F233" s="84"/>
      <c r="G233" s="19">
        <v>42339</v>
      </c>
      <c r="H233" s="21">
        <v>17425</v>
      </c>
      <c r="I233" s="13">
        <f t="shared" si="58"/>
        <v>-3.4786462083864177E-2</v>
      </c>
      <c r="J233" s="7">
        <v>1000</v>
      </c>
      <c r="K233" s="8">
        <f t="shared" si="59"/>
        <v>12658.325891257362</v>
      </c>
    </row>
    <row r="234" spans="1:11" ht="15" x14ac:dyDescent="0.25">
      <c r="A234" s="5">
        <v>42705</v>
      </c>
      <c r="B234" s="86">
        <v>57.61</v>
      </c>
      <c r="C234" s="13">
        <f t="shared" si="56"/>
        <v>0.26116462346760072</v>
      </c>
      <c r="D234" s="7">
        <v>1000</v>
      </c>
      <c r="E234" s="8">
        <f t="shared" si="57"/>
        <v>22632.561320871217</v>
      </c>
      <c r="F234" s="84"/>
      <c r="G234" s="19">
        <v>42705</v>
      </c>
      <c r="H234" s="21">
        <v>19963</v>
      </c>
      <c r="I234" s="13">
        <f t="shared" si="58"/>
        <v>0.14565279770444764</v>
      </c>
      <c r="J234" s="7">
        <v>1000</v>
      </c>
      <c r="K234" s="8">
        <f t="shared" si="59"/>
        <v>16984.134745507828</v>
      </c>
    </row>
    <row r="235" spans="1:11" ht="15" x14ac:dyDescent="0.25">
      <c r="A235" s="5">
        <v>43070</v>
      </c>
      <c r="B235" s="86">
        <v>79.73</v>
      </c>
      <c r="C235" s="13">
        <f t="shared" si="56"/>
        <v>0.38396111786148246</v>
      </c>
      <c r="D235" s="7">
        <v>1000</v>
      </c>
      <c r="E235" s="87">
        <f t="shared" si="57"/>
        <v>21030.104423878249</v>
      </c>
      <c r="F235" s="84"/>
      <c r="G235" s="19">
        <v>43070</v>
      </c>
      <c r="H235" s="21">
        <v>24824</v>
      </c>
      <c r="I235" s="13">
        <f t="shared" si="58"/>
        <v>0.24350047588037871</v>
      </c>
      <c r="J235" s="7">
        <v>1000</v>
      </c>
      <c r="K235" s="36">
        <f t="shared" si="59"/>
        <v>16899.609700630885</v>
      </c>
    </row>
    <row r="236" spans="1:11" ht="15" x14ac:dyDescent="0.25">
      <c r="A236" s="5">
        <v>43435</v>
      </c>
      <c r="B236" s="86">
        <v>70.95</v>
      </c>
      <c r="C236" s="13">
        <f t="shared" si="56"/>
        <v>-0.11012166060454033</v>
      </c>
      <c r="D236" s="10"/>
      <c r="E236" s="88"/>
      <c r="F236" s="84"/>
      <c r="G236" s="19">
        <v>43435</v>
      </c>
      <c r="H236" s="21">
        <v>23327</v>
      </c>
      <c r="I236" s="13">
        <f t="shared" si="58"/>
        <v>-6.0304543989687397E-2</v>
      </c>
      <c r="J236" s="37"/>
      <c r="K236" s="11"/>
    </row>
    <row r="237" spans="1:11" ht="15" x14ac:dyDescent="0.25">
      <c r="A237" s="40"/>
      <c r="B237" s="40"/>
      <c r="C237" s="40"/>
      <c r="D237" s="42">
        <f>SUM(D226:D236)</f>
        <v>10000</v>
      </c>
      <c r="E237" s="89"/>
      <c r="F237" s="40"/>
      <c r="G237" s="40"/>
      <c r="H237" s="40"/>
      <c r="I237" s="40"/>
      <c r="J237" s="42">
        <f>SUM(J226:J236)</f>
        <v>10000</v>
      </c>
      <c r="K237" s="44"/>
    </row>
    <row r="240" spans="1:11" ht="18.75" x14ac:dyDescent="0.3">
      <c r="A240" s="122" t="s">
        <v>1376</v>
      </c>
      <c r="B240" s="118"/>
      <c r="C240" s="118"/>
      <c r="D240" s="118"/>
      <c r="E240" s="119"/>
      <c r="F240" s="40"/>
      <c r="G240" s="77"/>
      <c r="H240" s="77"/>
      <c r="I240" s="77"/>
      <c r="J240" s="77"/>
      <c r="K240" s="77"/>
    </row>
    <row r="241" spans="1:11" ht="15" x14ac:dyDescent="0.25">
      <c r="A241" s="79" t="s">
        <v>5</v>
      </c>
      <c r="B241" s="80" t="s">
        <v>1</v>
      </c>
      <c r="C241" s="17" t="s">
        <v>7</v>
      </c>
      <c r="D241" s="82" t="s">
        <v>3</v>
      </c>
      <c r="E241" s="18" t="s">
        <v>4</v>
      </c>
      <c r="F241" s="84"/>
      <c r="G241" s="15" t="s">
        <v>5</v>
      </c>
      <c r="H241" s="16" t="s">
        <v>6</v>
      </c>
      <c r="I241" s="17" t="s">
        <v>7</v>
      </c>
      <c r="J241" s="18" t="s">
        <v>3</v>
      </c>
      <c r="K241" s="18" t="s">
        <v>4</v>
      </c>
    </row>
    <row r="242" spans="1:11" ht="15" x14ac:dyDescent="0.25">
      <c r="A242" s="5">
        <v>39783</v>
      </c>
      <c r="B242" s="86">
        <v>13.99</v>
      </c>
      <c r="C242" s="13"/>
      <c r="D242" s="7">
        <v>1000</v>
      </c>
      <c r="E242" s="8">
        <f>(D242)+(D242*C243)</f>
        <v>1834.8820586132954</v>
      </c>
      <c r="F242" s="84"/>
      <c r="G242" s="19">
        <v>39783</v>
      </c>
      <c r="H242" s="20">
        <v>8515</v>
      </c>
      <c r="I242" s="13"/>
      <c r="J242" s="7">
        <v>1000</v>
      </c>
      <c r="K242" s="8">
        <f>(J242)+(J242*I243)</f>
        <v>1229.7122724603641</v>
      </c>
    </row>
    <row r="243" spans="1:11" ht="15" x14ac:dyDescent="0.25">
      <c r="A243" s="5">
        <v>40148</v>
      </c>
      <c r="B243" s="86">
        <v>25.67</v>
      </c>
      <c r="C243" s="13">
        <f t="shared" ref="C243:C252" si="60">(B243-B242)/B242</f>
        <v>0.83488205861329534</v>
      </c>
      <c r="D243" s="7">
        <v>1000</v>
      </c>
      <c r="E243" s="8">
        <f t="shared" ref="E243:E251" si="61">(E242+D243)+(E242+D243)*C244</f>
        <v>3700.6972257160696</v>
      </c>
      <c r="F243" s="84"/>
      <c r="G243" s="19">
        <v>40148</v>
      </c>
      <c r="H243" s="21">
        <v>10471</v>
      </c>
      <c r="I243" s="13">
        <f t="shared" ref="I243:I252" si="62">(H243-H242)/H242</f>
        <v>0.22971227246036408</v>
      </c>
      <c r="J243" s="7">
        <v>1000</v>
      </c>
      <c r="K243" s="8">
        <f t="shared" ref="K243:K251" si="63">(K242+J243)+(K242+J243)*I244</f>
        <v>2446.9127803306319</v>
      </c>
    </row>
    <row r="244" spans="1:11" ht="15" x14ac:dyDescent="0.25">
      <c r="A244" s="5">
        <v>40513</v>
      </c>
      <c r="B244" s="86">
        <v>33.51</v>
      </c>
      <c r="C244" s="13">
        <f t="shared" si="60"/>
        <v>0.30541488118426163</v>
      </c>
      <c r="D244" s="7">
        <v>1000</v>
      </c>
      <c r="E244" s="8">
        <f t="shared" si="61"/>
        <v>4061.0320705604363</v>
      </c>
      <c r="F244" s="84"/>
      <c r="G244" s="19">
        <v>40513</v>
      </c>
      <c r="H244" s="21">
        <v>11491</v>
      </c>
      <c r="I244" s="13">
        <f t="shared" si="62"/>
        <v>9.741189953204088E-2</v>
      </c>
      <c r="J244" s="7">
        <v>1000</v>
      </c>
      <c r="K244" s="8">
        <f t="shared" si="63"/>
        <v>3664.6883158384239</v>
      </c>
    </row>
    <row r="245" spans="1:11" ht="15" x14ac:dyDescent="0.25">
      <c r="A245" s="5">
        <v>40878</v>
      </c>
      <c r="B245" s="86">
        <v>28.95</v>
      </c>
      <c r="C245" s="13">
        <f t="shared" si="60"/>
        <v>-0.13607878245299906</v>
      </c>
      <c r="D245" s="7">
        <v>1000</v>
      </c>
      <c r="E245" s="8">
        <f t="shared" si="61"/>
        <v>7763.7455700721575</v>
      </c>
      <c r="F245" s="84"/>
      <c r="G245" s="19">
        <v>40878</v>
      </c>
      <c r="H245" s="21">
        <v>12217</v>
      </c>
      <c r="I245" s="13">
        <f t="shared" si="62"/>
        <v>6.3179879906013398E-2</v>
      </c>
      <c r="J245" s="7">
        <v>1000</v>
      </c>
      <c r="K245" s="8">
        <f t="shared" si="63"/>
        <v>5022.8349672468257</v>
      </c>
    </row>
    <row r="246" spans="1:11" ht="15" x14ac:dyDescent="0.25">
      <c r="A246" s="5">
        <v>41244</v>
      </c>
      <c r="B246" s="86">
        <v>44.41</v>
      </c>
      <c r="C246" s="13">
        <f t="shared" si="60"/>
        <v>0.53402417962003446</v>
      </c>
      <c r="D246" s="7">
        <v>1000</v>
      </c>
      <c r="E246" s="8">
        <f t="shared" si="61"/>
        <v>14403.643079476849</v>
      </c>
      <c r="F246" s="84"/>
      <c r="G246" s="19">
        <v>41244</v>
      </c>
      <c r="H246" s="21">
        <v>13155</v>
      </c>
      <c r="I246" s="13">
        <f t="shared" si="62"/>
        <v>7.6778259801915369E-2</v>
      </c>
      <c r="J246" s="7">
        <v>1000</v>
      </c>
      <c r="K246" s="8">
        <f t="shared" si="63"/>
        <v>7213.2090390705998</v>
      </c>
    </row>
    <row r="247" spans="1:11" ht="15" x14ac:dyDescent="0.25">
      <c r="A247" s="5">
        <v>41609</v>
      </c>
      <c r="B247" s="86">
        <v>72.989999999999995</v>
      </c>
      <c r="C247" s="13">
        <f t="shared" si="60"/>
        <v>0.64354875028146818</v>
      </c>
      <c r="D247" s="7">
        <v>1000</v>
      </c>
      <c r="E247" s="8">
        <f t="shared" si="61"/>
        <v>11786.456582939883</v>
      </c>
      <c r="F247" s="84"/>
      <c r="G247" s="19">
        <v>41609</v>
      </c>
      <c r="H247" s="21">
        <v>15755</v>
      </c>
      <c r="I247" s="13">
        <f t="shared" si="62"/>
        <v>0.1976434815659445</v>
      </c>
      <c r="J247" s="7">
        <v>1000</v>
      </c>
      <c r="K247" s="8">
        <f t="shared" si="63"/>
        <v>9411.1750417227249</v>
      </c>
    </row>
    <row r="248" spans="1:11" ht="15" x14ac:dyDescent="0.25">
      <c r="A248" s="5">
        <v>41974</v>
      </c>
      <c r="B248" s="86">
        <v>55.85</v>
      </c>
      <c r="C248" s="13">
        <f t="shared" si="60"/>
        <v>-0.23482668858747766</v>
      </c>
      <c r="D248" s="7">
        <v>1000</v>
      </c>
      <c r="E248" s="8">
        <f t="shared" si="61"/>
        <v>9116.5031536735205</v>
      </c>
      <c r="F248" s="84"/>
      <c r="G248" s="19">
        <v>41974</v>
      </c>
      <c r="H248" s="21">
        <v>18053</v>
      </c>
      <c r="I248" s="13">
        <f t="shared" si="62"/>
        <v>0.14585845763249761</v>
      </c>
      <c r="J248" s="7">
        <v>1000</v>
      </c>
      <c r="K248" s="8">
        <f t="shared" si="63"/>
        <v>10049.007095885365</v>
      </c>
    </row>
    <row r="249" spans="1:11" ht="15" x14ac:dyDescent="0.25">
      <c r="A249" s="5">
        <v>42339</v>
      </c>
      <c r="B249" s="86">
        <v>39.82</v>
      </c>
      <c r="C249" s="13">
        <f t="shared" si="60"/>
        <v>-0.28701880035810207</v>
      </c>
      <c r="D249" s="7">
        <v>1000</v>
      </c>
      <c r="E249" s="8">
        <f t="shared" si="61"/>
        <v>11742.460466167506</v>
      </c>
      <c r="F249" s="84"/>
      <c r="G249" s="19">
        <v>42339</v>
      </c>
      <c r="H249" s="21">
        <v>17425</v>
      </c>
      <c r="I249" s="13">
        <f t="shared" si="62"/>
        <v>-3.4786462083864177E-2</v>
      </c>
      <c r="J249" s="7">
        <v>1000</v>
      </c>
      <c r="K249" s="8">
        <f t="shared" si="63"/>
        <v>12658.325891257362</v>
      </c>
    </row>
    <row r="250" spans="1:11" ht="15" x14ac:dyDescent="0.25">
      <c r="A250" s="5">
        <v>42705</v>
      </c>
      <c r="B250" s="86">
        <v>46.22</v>
      </c>
      <c r="C250" s="13">
        <f t="shared" si="60"/>
        <v>0.16072325464590653</v>
      </c>
      <c r="D250" s="7">
        <v>1000</v>
      </c>
      <c r="E250" s="8">
        <f t="shared" si="61"/>
        <v>11361.246123123386</v>
      </c>
      <c r="F250" s="84"/>
      <c r="G250" s="19">
        <v>42705</v>
      </c>
      <c r="H250" s="21">
        <v>19963</v>
      </c>
      <c r="I250" s="13">
        <f t="shared" si="62"/>
        <v>0.14565279770444764</v>
      </c>
      <c r="J250" s="7">
        <v>1000</v>
      </c>
      <c r="K250" s="8">
        <f t="shared" si="63"/>
        <v>16984.134745507828</v>
      </c>
    </row>
    <row r="251" spans="1:11" ht="15" x14ac:dyDescent="0.25">
      <c r="A251" s="5">
        <v>43070</v>
      </c>
      <c r="B251" s="86">
        <v>41.21</v>
      </c>
      <c r="C251" s="13">
        <f t="shared" si="60"/>
        <v>-0.10839463435742099</v>
      </c>
      <c r="D251" s="7">
        <v>1000</v>
      </c>
      <c r="E251" s="87">
        <f t="shared" si="61"/>
        <v>11347.389974223675</v>
      </c>
      <c r="F251" s="84"/>
      <c r="G251" s="19">
        <v>43070</v>
      </c>
      <c r="H251" s="21">
        <v>24824</v>
      </c>
      <c r="I251" s="13">
        <f t="shared" si="62"/>
        <v>0.24350047588037871</v>
      </c>
      <c r="J251" s="7">
        <v>1000</v>
      </c>
      <c r="K251" s="36">
        <f t="shared" si="63"/>
        <v>16899.609700630885</v>
      </c>
    </row>
    <row r="252" spans="1:11" ht="15" x14ac:dyDescent="0.25">
      <c r="A252" s="5">
        <v>43435</v>
      </c>
      <c r="B252" s="86">
        <v>37.83</v>
      </c>
      <c r="C252" s="13">
        <f t="shared" si="60"/>
        <v>-8.2018927444795012E-2</v>
      </c>
      <c r="D252" s="10"/>
      <c r="E252" s="88"/>
      <c r="F252" s="84"/>
      <c r="G252" s="19">
        <v>43435</v>
      </c>
      <c r="H252" s="21">
        <v>23327</v>
      </c>
      <c r="I252" s="13">
        <f t="shared" si="62"/>
        <v>-6.0304543989687397E-2</v>
      </c>
      <c r="J252" s="37"/>
      <c r="K252" s="11"/>
    </row>
    <row r="253" spans="1:11" ht="15" x14ac:dyDescent="0.25">
      <c r="A253" s="40"/>
      <c r="B253" s="40"/>
      <c r="C253" s="40"/>
      <c r="D253" s="42">
        <f>SUM(D242:D252)</f>
        <v>10000</v>
      </c>
      <c r="E253" s="89"/>
      <c r="F253" s="40"/>
      <c r="G253" s="40"/>
      <c r="H253" s="40"/>
      <c r="I253" s="40"/>
      <c r="J253" s="42">
        <f>SUM(J242:J252)</f>
        <v>10000</v>
      </c>
      <c r="K253" s="44"/>
    </row>
    <row r="256" spans="1:11" ht="18.75" x14ac:dyDescent="0.3">
      <c r="A256" s="122" t="s">
        <v>1380</v>
      </c>
      <c r="B256" s="118"/>
      <c r="C256" s="118"/>
      <c r="D256" s="118"/>
      <c r="E256" s="119"/>
      <c r="F256" s="40"/>
      <c r="G256" s="77"/>
      <c r="H256" s="77"/>
      <c r="I256" s="77"/>
      <c r="J256" s="77"/>
      <c r="K256" s="77"/>
    </row>
    <row r="257" spans="1:11" ht="15" x14ac:dyDescent="0.25">
      <c r="A257" s="79" t="s">
        <v>5</v>
      </c>
      <c r="B257" s="80" t="s">
        <v>1</v>
      </c>
      <c r="C257" s="17" t="s">
        <v>7</v>
      </c>
      <c r="D257" s="82" t="s">
        <v>3</v>
      </c>
      <c r="E257" s="18" t="s">
        <v>4</v>
      </c>
      <c r="F257" s="84"/>
      <c r="G257" s="15" t="s">
        <v>5</v>
      </c>
      <c r="H257" s="16" t="s">
        <v>6</v>
      </c>
      <c r="I257" s="17" t="s">
        <v>7</v>
      </c>
      <c r="J257" s="18" t="s">
        <v>3</v>
      </c>
      <c r="K257" s="18" t="s">
        <v>4</v>
      </c>
    </row>
    <row r="258" spans="1:11" ht="15" x14ac:dyDescent="0.25">
      <c r="A258" s="5">
        <v>39783</v>
      </c>
      <c r="B258" s="86">
        <v>60.1</v>
      </c>
      <c r="C258" s="13"/>
      <c r="D258" s="7">
        <v>1000</v>
      </c>
      <c r="E258" s="8">
        <f>(D258)+(D258*C259)</f>
        <v>1355.7404326123128</v>
      </c>
      <c r="F258" s="84"/>
      <c r="G258" s="19">
        <v>39783</v>
      </c>
      <c r="H258" s="20">
        <v>8515</v>
      </c>
      <c r="I258" s="13"/>
      <c r="J258" s="7">
        <v>1000</v>
      </c>
      <c r="K258" s="8">
        <f>(J258)+(J258*I259)</f>
        <v>1229.7122724603641</v>
      </c>
    </row>
    <row r="259" spans="1:11" ht="15" x14ac:dyDescent="0.25">
      <c r="A259" s="5">
        <v>40148</v>
      </c>
      <c r="B259" s="86">
        <v>81.48</v>
      </c>
      <c r="C259" s="13">
        <f t="shared" ref="C259:C268" si="64">(B259-B258)/B258</f>
        <v>0.35574043261231286</v>
      </c>
      <c r="D259" s="7">
        <v>1000</v>
      </c>
      <c r="E259" s="8">
        <f t="shared" ref="E259:E267" si="65">(E258+D259)+(E258+D259)*C260</f>
        <v>3422.8781273560589</v>
      </c>
      <c r="F259" s="84"/>
      <c r="G259" s="19">
        <v>40148</v>
      </c>
      <c r="H259" s="21">
        <v>10471</v>
      </c>
      <c r="I259" s="13">
        <f t="shared" ref="I259:I268" si="66">(H259-H258)/H258</f>
        <v>0.22971227246036408</v>
      </c>
      <c r="J259" s="7">
        <v>1000</v>
      </c>
      <c r="K259" s="8">
        <f t="shared" ref="K259:K267" si="67">(K258+J259)+(K258+J259)*I260</f>
        <v>2446.9127803306319</v>
      </c>
    </row>
    <row r="260" spans="1:11" ht="15" x14ac:dyDescent="0.25">
      <c r="A260" s="5">
        <v>40513</v>
      </c>
      <c r="B260" s="86">
        <v>118.39</v>
      </c>
      <c r="C260" s="13">
        <f t="shared" si="64"/>
        <v>0.45299459990181634</v>
      </c>
      <c r="D260" s="7">
        <v>1000</v>
      </c>
      <c r="E260" s="8">
        <f t="shared" si="65"/>
        <v>6095.793766709081</v>
      </c>
      <c r="F260" s="84"/>
      <c r="G260" s="19">
        <v>40513</v>
      </c>
      <c r="H260" s="21">
        <v>11491</v>
      </c>
      <c r="I260" s="13">
        <f t="shared" si="66"/>
        <v>9.741189953204088E-2</v>
      </c>
      <c r="J260" s="7">
        <v>1000</v>
      </c>
      <c r="K260" s="8">
        <f t="shared" si="67"/>
        <v>3664.6883158384239</v>
      </c>
    </row>
    <row r="261" spans="1:11" ht="15" x14ac:dyDescent="0.25">
      <c r="A261" s="5">
        <v>40878</v>
      </c>
      <c r="B261" s="86">
        <v>163.16999999999999</v>
      </c>
      <c r="C261" s="13">
        <f t="shared" si="64"/>
        <v>0.37824140552411512</v>
      </c>
      <c r="D261" s="7">
        <v>1000</v>
      </c>
      <c r="E261" s="8">
        <f t="shared" si="65"/>
        <v>7787.6738845514637</v>
      </c>
      <c r="F261" s="84"/>
      <c r="G261" s="19">
        <v>40878</v>
      </c>
      <c r="H261" s="21">
        <v>12217</v>
      </c>
      <c r="I261" s="13">
        <f t="shared" si="66"/>
        <v>6.3179879906013398E-2</v>
      </c>
      <c r="J261" s="7">
        <v>1000</v>
      </c>
      <c r="K261" s="8">
        <f t="shared" si="67"/>
        <v>5022.8349672468257</v>
      </c>
    </row>
    <row r="262" spans="1:11" ht="15" x14ac:dyDescent="0.25">
      <c r="A262" s="5">
        <v>41244</v>
      </c>
      <c r="B262" s="86">
        <v>179.08</v>
      </c>
      <c r="C262" s="13">
        <f t="shared" si="64"/>
        <v>9.7505668934240522E-2</v>
      </c>
      <c r="D262" s="7">
        <v>1000</v>
      </c>
      <c r="E262" s="8">
        <f t="shared" si="65"/>
        <v>11252.521211003439</v>
      </c>
      <c r="F262" s="84"/>
      <c r="G262" s="19">
        <v>41244</v>
      </c>
      <c r="H262" s="21">
        <v>13155</v>
      </c>
      <c r="I262" s="13">
        <f t="shared" si="66"/>
        <v>7.6778259801915369E-2</v>
      </c>
      <c r="J262" s="7">
        <v>1000</v>
      </c>
      <c r="K262" s="8">
        <f t="shared" si="67"/>
        <v>7213.2090390705998</v>
      </c>
    </row>
    <row r="263" spans="1:11" ht="15" x14ac:dyDescent="0.25">
      <c r="A263" s="5">
        <v>41609</v>
      </c>
      <c r="B263" s="86">
        <v>229.31</v>
      </c>
      <c r="C263" s="13">
        <f t="shared" si="64"/>
        <v>0.28048916685280312</v>
      </c>
      <c r="D263" s="7">
        <v>1000</v>
      </c>
      <c r="E263" s="8">
        <f t="shared" si="65"/>
        <v>12438.999336799969</v>
      </c>
      <c r="F263" s="84"/>
      <c r="G263" s="19">
        <v>41609</v>
      </c>
      <c r="H263" s="21">
        <v>15755</v>
      </c>
      <c r="I263" s="13">
        <f t="shared" si="66"/>
        <v>0.1976434815659445</v>
      </c>
      <c r="J263" s="7">
        <v>1000</v>
      </c>
      <c r="K263" s="8">
        <f t="shared" si="67"/>
        <v>9411.1750417227249</v>
      </c>
    </row>
    <row r="264" spans="1:11" ht="15" x14ac:dyDescent="0.25">
      <c r="A264" s="5">
        <v>41974</v>
      </c>
      <c r="B264" s="86">
        <v>232.8</v>
      </c>
      <c r="C264" s="13">
        <f t="shared" si="64"/>
        <v>1.5219571758754564E-2</v>
      </c>
      <c r="D264" s="7">
        <v>1000</v>
      </c>
      <c r="E264" s="8">
        <f t="shared" si="65"/>
        <v>10897.250450205025</v>
      </c>
      <c r="F264" s="84"/>
      <c r="G264" s="19">
        <v>41974</v>
      </c>
      <c r="H264" s="21">
        <v>18053</v>
      </c>
      <c r="I264" s="13">
        <f t="shared" si="66"/>
        <v>0.14585845763249761</v>
      </c>
      <c r="J264" s="7">
        <v>1000</v>
      </c>
      <c r="K264" s="8">
        <f t="shared" si="67"/>
        <v>10049.007095885365</v>
      </c>
    </row>
    <row r="265" spans="1:11" ht="15" x14ac:dyDescent="0.25">
      <c r="A265" s="5">
        <v>42339</v>
      </c>
      <c r="B265" s="86">
        <v>188.77</v>
      </c>
      <c r="C265" s="13">
        <f t="shared" si="64"/>
        <v>-0.18913230240549828</v>
      </c>
      <c r="D265" s="7">
        <v>1000</v>
      </c>
      <c r="E265" s="8">
        <f t="shared" si="65"/>
        <v>14394.935650934087</v>
      </c>
      <c r="F265" s="84"/>
      <c r="G265" s="19">
        <v>42339</v>
      </c>
      <c r="H265" s="21">
        <v>17425</v>
      </c>
      <c r="I265" s="13">
        <f t="shared" si="66"/>
        <v>-3.4786462083864177E-2</v>
      </c>
      <c r="J265" s="7">
        <v>1000</v>
      </c>
      <c r="K265" s="8">
        <f t="shared" si="67"/>
        <v>12658.325891257362</v>
      </c>
    </row>
    <row r="266" spans="1:11" ht="15" x14ac:dyDescent="0.25">
      <c r="A266" s="5">
        <v>42705</v>
      </c>
      <c r="B266" s="86">
        <v>228.4</v>
      </c>
      <c r="C266" s="13">
        <f t="shared" si="64"/>
        <v>0.20993801981247018</v>
      </c>
      <c r="D266" s="7">
        <v>1000</v>
      </c>
      <c r="E266" s="8">
        <f t="shared" si="65"/>
        <v>15570.1844805857</v>
      </c>
      <c r="F266" s="84"/>
      <c r="G266" s="19">
        <v>42705</v>
      </c>
      <c r="H266" s="21">
        <v>19963</v>
      </c>
      <c r="I266" s="13">
        <f t="shared" si="66"/>
        <v>0.14565279770444764</v>
      </c>
      <c r="J266" s="7">
        <v>1000</v>
      </c>
      <c r="K266" s="8">
        <f t="shared" si="67"/>
        <v>16984.134745507828</v>
      </c>
    </row>
    <row r="267" spans="1:11" ht="15" x14ac:dyDescent="0.25">
      <c r="A267" s="5">
        <v>43070</v>
      </c>
      <c r="B267" s="86">
        <v>231</v>
      </c>
      <c r="C267" s="13">
        <f t="shared" si="64"/>
        <v>1.1383537653239904E-2</v>
      </c>
      <c r="D267" s="7">
        <v>1000</v>
      </c>
      <c r="E267" s="87">
        <f t="shared" si="65"/>
        <v>20156.80449802849</v>
      </c>
      <c r="F267" s="84"/>
      <c r="G267" s="19">
        <v>43070</v>
      </c>
      <c r="H267" s="21">
        <v>24824</v>
      </c>
      <c r="I267" s="13">
        <f t="shared" si="66"/>
        <v>0.24350047588037871</v>
      </c>
      <c r="J267" s="7">
        <v>1000</v>
      </c>
      <c r="K267" s="36">
        <f t="shared" si="67"/>
        <v>16899.609700630885</v>
      </c>
    </row>
    <row r="268" spans="1:11" ht="15" x14ac:dyDescent="0.25">
      <c r="A268" s="5">
        <v>43435</v>
      </c>
      <c r="B268" s="86">
        <v>281</v>
      </c>
      <c r="C268" s="13">
        <f t="shared" si="64"/>
        <v>0.21645021645021645</v>
      </c>
      <c r="D268" s="10"/>
      <c r="E268" s="88"/>
      <c r="F268" s="84"/>
      <c r="G268" s="19">
        <v>43435</v>
      </c>
      <c r="H268" s="21">
        <v>23327</v>
      </c>
      <c r="I268" s="13">
        <f t="shared" si="66"/>
        <v>-6.0304543989687397E-2</v>
      </c>
      <c r="J268" s="37"/>
      <c r="K268" s="11"/>
    </row>
    <row r="269" spans="1:11" ht="15" x14ac:dyDescent="0.25">
      <c r="A269" s="40"/>
      <c r="B269" s="40"/>
      <c r="C269" s="40"/>
      <c r="D269" s="42">
        <f>SUM(D258:D268)</f>
        <v>10000</v>
      </c>
      <c r="E269" s="89"/>
      <c r="F269" s="40"/>
      <c r="G269" s="40"/>
      <c r="H269" s="40"/>
      <c r="I269" s="40"/>
      <c r="J269" s="42">
        <f>SUM(J258:J268)</f>
        <v>10000</v>
      </c>
      <c r="K269" s="44"/>
    </row>
    <row r="272" spans="1:11" ht="18.75" x14ac:dyDescent="0.3">
      <c r="A272" s="122" t="s">
        <v>1383</v>
      </c>
      <c r="B272" s="118"/>
      <c r="C272" s="118"/>
      <c r="D272" s="118"/>
      <c r="E272" s="119"/>
      <c r="F272" s="40"/>
      <c r="G272" s="77"/>
      <c r="H272" s="77"/>
      <c r="I272" s="77"/>
      <c r="J272" s="77"/>
      <c r="K272" s="77"/>
    </row>
    <row r="273" spans="1:11" ht="15" x14ac:dyDescent="0.25">
      <c r="A273" s="79" t="s">
        <v>5</v>
      </c>
      <c r="B273" s="80" t="s">
        <v>1</v>
      </c>
      <c r="C273" s="17" t="s">
        <v>7</v>
      </c>
      <c r="D273" s="82" t="s">
        <v>3</v>
      </c>
      <c r="E273" s="18" t="s">
        <v>4</v>
      </c>
      <c r="F273" s="84"/>
      <c r="G273" s="15" t="s">
        <v>5</v>
      </c>
      <c r="H273" s="16" t="s">
        <v>6</v>
      </c>
      <c r="I273" s="17" t="s">
        <v>7</v>
      </c>
      <c r="J273" s="18" t="s">
        <v>3</v>
      </c>
      <c r="K273" s="18" t="s">
        <v>4</v>
      </c>
    </row>
    <row r="274" spans="1:11" ht="15" x14ac:dyDescent="0.25">
      <c r="A274" s="5">
        <v>39783</v>
      </c>
      <c r="B274" s="86">
        <v>25.55</v>
      </c>
      <c r="C274" s="13"/>
      <c r="D274" s="7">
        <v>1000</v>
      </c>
      <c r="E274" s="8">
        <f>(D274)+(D274*C275)</f>
        <v>1507.2407045009784</v>
      </c>
      <c r="F274" s="84"/>
      <c r="G274" s="19">
        <v>39783</v>
      </c>
      <c r="H274" s="20">
        <v>8515</v>
      </c>
      <c r="I274" s="13"/>
      <c r="J274" s="7">
        <v>1000</v>
      </c>
      <c r="K274" s="8">
        <f>(J274)+(J274*I275)</f>
        <v>1229.7122724603641</v>
      </c>
    </row>
    <row r="275" spans="1:11" ht="15" x14ac:dyDescent="0.25">
      <c r="A275" s="5">
        <v>40148</v>
      </c>
      <c r="B275" s="86">
        <v>38.51</v>
      </c>
      <c r="C275" s="13">
        <f t="shared" ref="C275:C284" si="68">(B275-B274)/B274</f>
        <v>0.50724070450097836</v>
      </c>
      <c r="D275" s="7">
        <v>1000</v>
      </c>
      <c r="E275" s="8">
        <f t="shared" ref="E275:E283" si="69">(E274+D275)+(E274+D275)*C276</f>
        <v>2867.2781258432383</v>
      </c>
      <c r="F275" s="84"/>
      <c r="G275" s="19">
        <v>40148</v>
      </c>
      <c r="H275" s="21">
        <v>10471</v>
      </c>
      <c r="I275" s="13">
        <f t="shared" ref="I275:I284" si="70">(H275-H274)/H274</f>
        <v>0.22971227246036408</v>
      </c>
      <c r="J275" s="7">
        <v>1000</v>
      </c>
      <c r="K275" s="8">
        <f t="shared" ref="K275:K283" si="71">(K274+J275)+(K274+J275)*I276</f>
        <v>2446.9127803306319</v>
      </c>
    </row>
    <row r="276" spans="1:11" ht="15" x14ac:dyDescent="0.25">
      <c r="A276" s="5">
        <v>40513</v>
      </c>
      <c r="B276" s="86">
        <v>44.04</v>
      </c>
      <c r="C276" s="13">
        <f t="shared" si="68"/>
        <v>0.14359906517787591</v>
      </c>
      <c r="D276" s="7">
        <v>1000</v>
      </c>
      <c r="E276" s="8">
        <f t="shared" si="69"/>
        <v>3474.7546648414382</v>
      </c>
      <c r="F276" s="84"/>
      <c r="G276" s="19">
        <v>40513</v>
      </c>
      <c r="H276" s="21">
        <v>11491</v>
      </c>
      <c r="I276" s="13">
        <f t="shared" si="70"/>
        <v>9.741189953204088E-2</v>
      </c>
      <c r="J276" s="7">
        <v>1000</v>
      </c>
      <c r="K276" s="8">
        <f t="shared" si="71"/>
        <v>3664.6883158384239</v>
      </c>
    </row>
    <row r="277" spans="1:11" ht="15" x14ac:dyDescent="0.25">
      <c r="A277" s="5">
        <v>40878</v>
      </c>
      <c r="B277" s="86">
        <v>39.57</v>
      </c>
      <c r="C277" s="13">
        <f t="shared" si="68"/>
        <v>-0.10149863760217981</v>
      </c>
      <c r="D277" s="7">
        <v>1000</v>
      </c>
      <c r="E277" s="8">
        <f t="shared" si="69"/>
        <v>5985.5639224174201</v>
      </c>
      <c r="F277" s="84"/>
      <c r="G277" s="19">
        <v>40878</v>
      </c>
      <c r="H277" s="21">
        <v>12217</v>
      </c>
      <c r="I277" s="13">
        <f t="shared" si="70"/>
        <v>6.3179879906013398E-2</v>
      </c>
      <c r="J277" s="7">
        <v>1000</v>
      </c>
      <c r="K277" s="8">
        <f t="shared" si="71"/>
        <v>5022.8349672468257</v>
      </c>
    </row>
    <row r="278" spans="1:11" ht="15" x14ac:dyDescent="0.25">
      <c r="A278" s="5">
        <v>41244</v>
      </c>
      <c r="B278" s="86">
        <v>52.93</v>
      </c>
      <c r="C278" s="13">
        <f t="shared" si="68"/>
        <v>0.33762951731109425</v>
      </c>
      <c r="D278" s="7">
        <v>1000</v>
      </c>
      <c r="E278" s="8">
        <f t="shared" si="69"/>
        <v>9887.7470067544527</v>
      </c>
      <c r="F278" s="84"/>
      <c r="G278" s="19">
        <v>41244</v>
      </c>
      <c r="H278" s="21">
        <v>13155</v>
      </c>
      <c r="I278" s="13">
        <f t="shared" si="70"/>
        <v>7.6778259801915369E-2</v>
      </c>
      <c r="J278" s="7">
        <v>1000</v>
      </c>
      <c r="K278" s="8">
        <f t="shared" si="71"/>
        <v>7213.2090390705998</v>
      </c>
    </row>
    <row r="279" spans="1:11" ht="15" x14ac:dyDescent="0.25">
      <c r="A279" s="5">
        <v>41609</v>
      </c>
      <c r="B279" s="86">
        <v>74.92</v>
      </c>
      <c r="C279" s="13">
        <f t="shared" si="68"/>
        <v>0.41545437370111471</v>
      </c>
      <c r="D279" s="7">
        <v>1000</v>
      </c>
      <c r="E279" s="8">
        <f t="shared" si="69"/>
        <v>12519.746457980462</v>
      </c>
      <c r="F279" s="84"/>
      <c r="G279" s="19">
        <v>41609</v>
      </c>
      <c r="H279" s="21">
        <v>15755</v>
      </c>
      <c r="I279" s="13">
        <f t="shared" si="70"/>
        <v>0.1976434815659445</v>
      </c>
      <c r="J279" s="7">
        <v>1000</v>
      </c>
      <c r="K279" s="8">
        <f t="shared" si="71"/>
        <v>9411.1750417227249</v>
      </c>
    </row>
    <row r="280" spans="1:11" ht="15" x14ac:dyDescent="0.25">
      <c r="A280" s="5">
        <v>41974</v>
      </c>
      <c r="B280" s="86">
        <v>86.15</v>
      </c>
      <c r="C280" s="13">
        <f t="shared" si="68"/>
        <v>0.14989321943406306</v>
      </c>
      <c r="D280" s="7">
        <v>1000</v>
      </c>
      <c r="E280" s="8">
        <f t="shared" si="69"/>
        <v>13526.023763358513</v>
      </c>
      <c r="F280" s="84"/>
      <c r="G280" s="19">
        <v>41974</v>
      </c>
      <c r="H280" s="21">
        <v>18053</v>
      </c>
      <c r="I280" s="13">
        <f t="shared" si="70"/>
        <v>0.14585845763249761</v>
      </c>
      <c r="J280" s="7">
        <v>1000</v>
      </c>
      <c r="K280" s="8">
        <f t="shared" si="71"/>
        <v>10049.007095885365</v>
      </c>
    </row>
    <row r="281" spans="1:11" ht="15" x14ac:dyDescent="0.25">
      <c r="A281" s="5">
        <v>42339</v>
      </c>
      <c r="B281" s="86">
        <v>86.19</v>
      </c>
      <c r="C281" s="13">
        <f t="shared" si="68"/>
        <v>4.6430644225179383E-4</v>
      </c>
      <c r="D281" s="7">
        <v>1000</v>
      </c>
      <c r="E281" s="8">
        <f t="shared" si="69"/>
        <v>20359.016946440519</v>
      </c>
      <c r="F281" s="84"/>
      <c r="G281" s="19">
        <v>42339</v>
      </c>
      <c r="H281" s="21">
        <v>17425</v>
      </c>
      <c r="I281" s="13">
        <f t="shared" si="70"/>
        <v>-3.4786462083864177E-2</v>
      </c>
      <c r="J281" s="7">
        <v>1000</v>
      </c>
      <c r="K281" s="8">
        <f t="shared" si="71"/>
        <v>12658.325891257362</v>
      </c>
    </row>
    <row r="282" spans="1:11" ht="15" x14ac:dyDescent="0.25">
      <c r="A282" s="5">
        <v>42705</v>
      </c>
      <c r="B282" s="86">
        <v>120.8</v>
      </c>
      <c r="C282" s="13">
        <f t="shared" si="68"/>
        <v>0.40155470472212557</v>
      </c>
      <c r="D282" s="7">
        <v>1000</v>
      </c>
      <c r="E282" s="8">
        <f t="shared" si="69"/>
        <v>28622.497212663835</v>
      </c>
      <c r="F282" s="84"/>
      <c r="G282" s="19">
        <v>42705</v>
      </c>
      <c r="H282" s="21">
        <v>19963</v>
      </c>
      <c r="I282" s="13">
        <f t="shared" si="70"/>
        <v>0.14565279770444764</v>
      </c>
      <c r="J282" s="7">
        <v>1000</v>
      </c>
      <c r="K282" s="8">
        <f t="shared" si="71"/>
        <v>16984.134745507828</v>
      </c>
    </row>
    <row r="283" spans="1:11" ht="15" x14ac:dyDescent="0.25">
      <c r="A283" s="5">
        <v>43070</v>
      </c>
      <c r="B283" s="86">
        <v>161.88</v>
      </c>
      <c r="C283" s="13">
        <f t="shared" si="68"/>
        <v>0.3400662251655629</v>
      </c>
      <c r="D283" s="7">
        <v>1000</v>
      </c>
      <c r="E283" s="87">
        <f t="shared" si="69"/>
        <v>22998.242214526756</v>
      </c>
      <c r="F283" s="84"/>
      <c r="G283" s="19">
        <v>43070</v>
      </c>
      <c r="H283" s="21">
        <v>24824</v>
      </c>
      <c r="I283" s="13">
        <f t="shared" si="70"/>
        <v>0.24350047588037871</v>
      </c>
      <c r="J283" s="7">
        <v>1000</v>
      </c>
      <c r="K283" s="36">
        <f t="shared" si="71"/>
        <v>16899.609700630885</v>
      </c>
    </row>
    <row r="284" spans="1:11" ht="15" x14ac:dyDescent="0.25">
      <c r="A284" s="5">
        <v>43435</v>
      </c>
      <c r="B284" s="86">
        <v>125.68</v>
      </c>
      <c r="C284" s="13">
        <f t="shared" si="68"/>
        <v>-0.22362243637262164</v>
      </c>
      <c r="D284" s="10"/>
      <c r="E284" s="88"/>
      <c r="F284" s="84"/>
      <c r="G284" s="19">
        <v>43435</v>
      </c>
      <c r="H284" s="21">
        <v>23327</v>
      </c>
      <c r="I284" s="13">
        <f t="shared" si="70"/>
        <v>-6.0304543989687397E-2</v>
      </c>
      <c r="J284" s="37"/>
      <c r="K284" s="11"/>
    </row>
    <row r="285" spans="1:11" ht="15" x14ac:dyDescent="0.25">
      <c r="A285" s="40"/>
      <c r="B285" s="40"/>
      <c r="C285" s="40"/>
      <c r="D285" s="42">
        <f>SUM(D274:D284)</f>
        <v>10000</v>
      </c>
      <c r="E285" s="89"/>
      <c r="F285" s="40"/>
      <c r="G285" s="40"/>
      <c r="H285" s="40"/>
      <c r="I285" s="40"/>
      <c r="J285" s="42">
        <f>SUM(J274:J284)</f>
        <v>10000</v>
      </c>
      <c r="K285" s="44"/>
    </row>
    <row r="288" spans="1:11" ht="18.75" x14ac:dyDescent="0.3">
      <c r="A288" s="122" t="s">
        <v>1385</v>
      </c>
      <c r="B288" s="118"/>
      <c r="C288" s="118"/>
      <c r="D288" s="118"/>
      <c r="E288" s="119"/>
      <c r="F288" s="40"/>
      <c r="G288" s="77"/>
      <c r="H288" s="77"/>
      <c r="I288" s="77"/>
      <c r="J288" s="77"/>
      <c r="K288" s="77"/>
    </row>
    <row r="289" spans="1:11" ht="15" x14ac:dyDescent="0.25">
      <c r="A289" s="79" t="s">
        <v>5</v>
      </c>
      <c r="B289" s="80" t="s">
        <v>1</v>
      </c>
      <c r="C289" s="17" t="s">
        <v>7</v>
      </c>
      <c r="D289" s="82" t="s">
        <v>3</v>
      </c>
      <c r="E289" s="18" t="s">
        <v>4</v>
      </c>
      <c r="F289" s="84"/>
      <c r="G289" s="15" t="s">
        <v>5</v>
      </c>
      <c r="H289" s="16" t="s">
        <v>6</v>
      </c>
      <c r="I289" s="17" t="s">
        <v>7</v>
      </c>
      <c r="J289" s="18" t="s">
        <v>3</v>
      </c>
      <c r="K289" s="18" t="s">
        <v>4</v>
      </c>
    </row>
    <row r="290" spans="1:11" ht="15" x14ac:dyDescent="0.25">
      <c r="A290" s="5">
        <v>39783</v>
      </c>
      <c r="B290" s="86">
        <v>10.74</v>
      </c>
      <c r="C290" s="13"/>
      <c r="D290" s="7">
        <v>1000</v>
      </c>
      <c r="E290" s="8">
        <f>(D290)+(D290*C291)</f>
        <v>2270.9497206703909</v>
      </c>
      <c r="F290" s="84"/>
      <c r="G290" s="19">
        <v>39783</v>
      </c>
      <c r="H290" s="20">
        <v>8515</v>
      </c>
      <c r="I290" s="13"/>
      <c r="J290" s="7">
        <v>1000</v>
      </c>
      <c r="K290" s="8">
        <f>(J290)+(J290*I291)</f>
        <v>1229.7122724603641</v>
      </c>
    </row>
    <row r="291" spans="1:11" ht="15" x14ac:dyDescent="0.25">
      <c r="A291" s="5">
        <v>40148</v>
      </c>
      <c r="B291" s="86">
        <v>24.39</v>
      </c>
      <c r="C291" s="13">
        <f t="shared" ref="C291:C300" si="72">(B291-B290)/B290</f>
        <v>1.270949720670391</v>
      </c>
      <c r="D291" s="7">
        <v>1000</v>
      </c>
      <c r="E291" s="8">
        <f t="shared" ref="E291:E299" si="73">(E290+D291)+(E290+D291)*C292</f>
        <v>4343.8319578726514</v>
      </c>
      <c r="F291" s="84"/>
      <c r="G291" s="19">
        <v>40148</v>
      </c>
      <c r="H291" s="21">
        <v>10471</v>
      </c>
      <c r="I291" s="13">
        <f t="shared" ref="I291:I300" si="74">(H291-H290)/H290</f>
        <v>0.22971227246036408</v>
      </c>
      <c r="J291" s="7">
        <v>1000</v>
      </c>
      <c r="K291" s="8">
        <f t="shared" ref="K291:K299" si="75">(K290+J291)+(K290+J291)*I292</f>
        <v>2446.9127803306319</v>
      </c>
    </row>
    <row r="292" spans="1:11" ht="15" x14ac:dyDescent="0.25">
      <c r="A292" s="5">
        <v>40513</v>
      </c>
      <c r="B292" s="86">
        <v>32.39</v>
      </c>
      <c r="C292" s="13">
        <f t="shared" si="72"/>
        <v>0.32800328003280033</v>
      </c>
      <c r="D292" s="7">
        <v>1000</v>
      </c>
      <c r="E292" s="8">
        <f t="shared" si="73"/>
        <v>3499.3107695732924</v>
      </c>
      <c r="F292" s="84"/>
      <c r="G292" s="19">
        <v>40513</v>
      </c>
      <c r="H292" s="21">
        <v>11491</v>
      </c>
      <c r="I292" s="13">
        <f t="shared" si="74"/>
        <v>9.741189953204088E-2</v>
      </c>
      <c r="J292" s="7">
        <v>1000</v>
      </c>
      <c r="K292" s="8">
        <f t="shared" si="75"/>
        <v>3664.6883158384239</v>
      </c>
    </row>
    <row r="293" spans="1:11" ht="15" x14ac:dyDescent="0.25">
      <c r="A293" s="5">
        <v>40878</v>
      </c>
      <c r="B293" s="86">
        <v>21.21</v>
      </c>
      <c r="C293" s="13">
        <f t="shared" si="72"/>
        <v>-0.34516826180920035</v>
      </c>
      <c r="D293" s="7">
        <v>1000</v>
      </c>
      <c r="E293" s="8">
        <f t="shared" si="73"/>
        <v>7216.7162838700333</v>
      </c>
      <c r="F293" s="84"/>
      <c r="G293" s="19">
        <v>40878</v>
      </c>
      <c r="H293" s="21">
        <v>12217</v>
      </c>
      <c r="I293" s="13">
        <f t="shared" si="74"/>
        <v>6.3179879906013398E-2</v>
      </c>
      <c r="J293" s="7">
        <v>1000</v>
      </c>
      <c r="K293" s="8">
        <f t="shared" si="75"/>
        <v>5022.8349672468257</v>
      </c>
    </row>
    <row r="294" spans="1:11" ht="15" x14ac:dyDescent="0.25">
      <c r="A294" s="5">
        <v>41244</v>
      </c>
      <c r="B294" s="86">
        <v>34.020000000000003</v>
      </c>
      <c r="C294" s="13">
        <f t="shared" si="72"/>
        <v>0.60396039603960405</v>
      </c>
      <c r="D294" s="7">
        <v>1000</v>
      </c>
      <c r="E294" s="8">
        <f t="shared" si="73"/>
        <v>13506.136819341924</v>
      </c>
      <c r="F294" s="84"/>
      <c r="G294" s="19">
        <v>41244</v>
      </c>
      <c r="H294" s="21">
        <v>13155</v>
      </c>
      <c r="I294" s="13">
        <f t="shared" si="74"/>
        <v>7.6778259801915369E-2</v>
      </c>
      <c r="J294" s="7">
        <v>1000</v>
      </c>
      <c r="K294" s="8">
        <f t="shared" si="75"/>
        <v>7213.2090390705998</v>
      </c>
    </row>
    <row r="295" spans="1:11" ht="15" x14ac:dyDescent="0.25">
      <c r="A295" s="5">
        <v>41609</v>
      </c>
      <c r="B295" s="86">
        <v>55.92</v>
      </c>
      <c r="C295" s="13">
        <f t="shared" si="72"/>
        <v>0.64373897707231031</v>
      </c>
      <c r="D295" s="7">
        <v>1000</v>
      </c>
      <c r="E295" s="8">
        <f t="shared" si="73"/>
        <v>15113.153274228549</v>
      </c>
      <c r="F295" s="84"/>
      <c r="G295" s="19">
        <v>41609</v>
      </c>
      <c r="H295" s="21">
        <v>15755</v>
      </c>
      <c r="I295" s="13">
        <f t="shared" si="74"/>
        <v>0.1976434815659445</v>
      </c>
      <c r="J295" s="7">
        <v>1000</v>
      </c>
      <c r="K295" s="8">
        <f t="shared" si="75"/>
        <v>9411.1750417227249</v>
      </c>
    </row>
    <row r="296" spans="1:11" ht="15" x14ac:dyDescent="0.25">
      <c r="A296" s="5">
        <v>41974</v>
      </c>
      <c r="B296" s="86">
        <v>58.26</v>
      </c>
      <c r="C296" s="13">
        <f t="shared" si="72"/>
        <v>4.1845493562231689E-2</v>
      </c>
      <c r="D296" s="7">
        <v>1000</v>
      </c>
      <c r="E296" s="8">
        <f t="shared" si="73"/>
        <v>14307.130430412681</v>
      </c>
      <c r="F296" s="84"/>
      <c r="G296" s="19">
        <v>41974</v>
      </c>
      <c r="H296" s="21">
        <v>18053</v>
      </c>
      <c r="I296" s="13">
        <f t="shared" si="74"/>
        <v>0.14585845763249761</v>
      </c>
      <c r="J296" s="7">
        <v>1000</v>
      </c>
      <c r="K296" s="8">
        <f t="shared" si="75"/>
        <v>10049.007095885365</v>
      </c>
    </row>
    <row r="297" spans="1:11" ht="15" x14ac:dyDescent="0.25">
      <c r="A297" s="5">
        <v>42339</v>
      </c>
      <c r="B297" s="86">
        <v>51.73</v>
      </c>
      <c r="C297" s="13">
        <f t="shared" si="72"/>
        <v>-0.11208376244421561</v>
      </c>
      <c r="D297" s="7">
        <v>1000</v>
      </c>
      <c r="E297" s="8">
        <f t="shared" si="73"/>
        <v>21207.462554565569</v>
      </c>
      <c r="F297" s="84"/>
      <c r="G297" s="19">
        <v>42339</v>
      </c>
      <c r="H297" s="21">
        <v>17425</v>
      </c>
      <c r="I297" s="13">
        <f t="shared" si="74"/>
        <v>-3.4786462083864177E-2</v>
      </c>
      <c r="J297" s="7">
        <v>1000</v>
      </c>
      <c r="K297" s="8">
        <f t="shared" si="75"/>
        <v>12658.325891257362</v>
      </c>
    </row>
    <row r="298" spans="1:11" ht="15" x14ac:dyDescent="0.25">
      <c r="A298" s="5">
        <v>42705</v>
      </c>
      <c r="B298" s="86">
        <v>71.67</v>
      </c>
      <c r="C298" s="13">
        <f t="shared" si="72"/>
        <v>0.38546298086216907</v>
      </c>
      <c r="D298" s="7">
        <v>1000</v>
      </c>
      <c r="E298" s="8">
        <f t="shared" si="73"/>
        <v>26932.784222726932</v>
      </c>
      <c r="F298" s="84"/>
      <c r="G298" s="19">
        <v>42705</v>
      </c>
      <c r="H298" s="21">
        <v>19963</v>
      </c>
      <c r="I298" s="13">
        <f t="shared" si="74"/>
        <v>0.14565279770444764</v>
      </c>
      <c r="J298" s="7">
        <v>1000</v>
      </c>
      <c r="K298" s="8">
        <f t="shared" si="75"/>
        <v>16984.134745507828</v>
      </c>
    </row>
    <row r="299" spans="1:11" ht="15" x14ac:dyDescent="0.25">
      <c r="A299" s="5">
        <v>43070</v>
      </c>
      <c r="B299" s="86">
        <v>86.92</v>
      </c>
      <c r="C299" s="13">
        <f t="shared" si="72"/>
        <v>0.21278080089298171</v>
      </c>
      <c r="D299" s="7">
        <v>1000</v>
      </c>
      <c r="E299" s="87">
        <f t="shared" si="73"/>
        <v>29166.81426662099</v>
      </c>
      <c r="F299" s="84"/>
      <c r="G299" s="19">
        <v>43070</v>
      </c>
      <c r="H299" s="21">
        <v>24824</v>
      </c>
      <c r="I299" s="13">
        <f t="shared" si="74"/>
        <v>0.24350047588037871</v>
      </c>
      <c r="J299" s="7">
        <v>1000</v>
      </c>
      <c r="K299" s="36">
        <f t="shared" si="75"/>
        <v>16899.609700630885</v>
      </c>
    </row>
    <row r="300" spans="1:11" ht="15" x14ac:dyDescent="0.25">
      <c r="A300" s="5">
        <v>43435</v>
      </c>
      <c r="B300" s="86">
        <v>90.76</v>
      </c>
      <c r="C300" s="13">
        <f t="shared" si="72"/>
        <v>4.4178554993097141E-2</v>
      </c>
      <c r="D300" s="10"/>
      <c r="E300" s="88"/>
      <c r="F300" s="84"/>
      <c r="G300" s="19">
        <v>43435</v>
      </c>
      <c r="H300" s="21">
        <v>23327</v>
      </c>
      <c r="I300" s="13">
        <f t="shared" si="74"/>
        <v>-6.0304543989687397E-2</v>
      </c>
      <c r="J300" s="37"/>
      <c r="K300" s="11"/>
    </row>
    <row r="301" spans="1:11" ht="15" x14ac:dyDescent="0.25">
      <c r="A301" s="40"/>
      <c r="B301" s="40"/>
      <c r="C301" s="40"/>
      <c r="D301" s="42">
        <f>SUM(D290:D300)</f>
        <v>10000</v>
      </c>
      <c r="E301" s="89"/>
      <c r="F301" s="40"/>
      <c r="G301" s="40"/>
      <c r="H301" s="40"/>
      <c r="I301" s="40"/>
      <c r="J301" s="42">
        <f>SUM(J290:J300)</f>
        <v>10000</v>
      </c>
      <c r="K301" s="44"/>
    </row>
    <row r="304" spans="1:11" ht="18.75" x14ac:dyDescent="0.3">
      <c r="A304" s="122" t="s">
        <v>1388</v>
      </c>
      <c r="B304" s="118"/>
      <c r="C304" s="118"/>
      <c r="D304" s="118"/>
      <c r="E304" s="119"/>
      <c r="F304" s="40"/>
      <c r="G304" s="77"/>
      <c r="H304" s="77"/>
      <c r="I304" s="77"/>
      <c r="J304" s="77"/>
      <c r="K304" s="77"/>
    </row>
    <row r="305" spans="1:11" ht="15" x14ac:dyDescent="0.25">
      <c r="A305" s="79" t="s">
        <v>5</v>
      </c>
      <c r="B305" s="80" t="s">
        <v>1</v>
      </c>
      <c r="C305" s="17" t="s">
        <v>7</v>
      </c>
      <c r="D305" s="82" t="s">
        <v>3</v>
      </c>
      <c r="E305" s="18" t="s">
        <v>4</v>
      </c>
      <c r="F305" s="84"/>
      <c r="G305" s="15" t="s">
        <v>5</v>
      </c>
      <c r="H305" s="16" t="s">
        <v>6</v>
      </c>
      <c r="I305" s="17" t="s">
        <v>7</v>
      </c>
      <c r="J305" s="18" t="s">
        <v>3</v>
      </c>
      <c r="K305" s="18" t="s">
        <v>4</v>
      </c>
    </row>
    <row r="306" spans="1:11" ht="15" x14ac:dyDescent="0.25">
      <c r="A306" s="5">
        <v>39783</v>
      </c>
      <c r="B306" s="86">
        <v>31.54</v>
      </c>
      <c r="C306" s="13"/>
      <c r="D306" s="7">
        <v>1000</v>
      </c>
      <c r="E306" s="8">
        <f>(D306)+(D306*C307)</f>
        <v>1440.3931515535828</v>
      </c>
      <c r="F306" s="84"/>
      <c r="G306" s="19">
        <v>39783</v>
      </c>
      <c r="H306" s="20">
        <v>8515</v>
      </c>
      <c r="I306" s="13"/>
      <c r="J306" s="7">
        <v>1000</v>
      </c>
      <c r="K306" s="8">
        <f>(J306)+(J306*I307)</f>
        <v>1229.7122724603641</v>
      </c>
    </row>
    <row r="307" spans="1:11" ht="15" x14ac:dyDescent="0.25">
      <c r="A307" s="5">
        <v>40148</v>
      </c>
      <c r="B307" s="86">
        <v>45.43</v>
      </c>
      <c r="C307" s="13">
        <f t="shared" ref="C307:C316" si="76">(B307-B306)/B306</f>
        <v>0.44039315155358277</v>
      </c>
      <c r="D307" s="7">
        <v>1000</v>
      </c>
      <c r="E307" s="8">
        <f t="shared" ref="E307:E315" si="77">(E306+D307)+(E306+D307)*C308</f>
        <v>3971.8835488855802</v>
      </c>
      <c r="F307" s="84"/>
      <c r="G307" s="19">
        <v>40148</v>
      </c>
      <c r="H307" s="21">
        <v>10471</v>
      </c>
      <c r="I307" s="13">
        <f t="shared" ref="I307:I316" si="78">(H307-H306)/H306</f>
        <v>0.22971227246036408</v>
      </c>
      <c r="J307" s="7">
        <v>1000</v>
      </c>
      <c r="K307" s="8">
        <f t="shared" ref="K307:K315" si="79">(K306+J307)+(K306+J307)*I308</f>
        <v>2446.9127803306319</v>
      </c>
    </row>
    <row r="308" spans="1:11" ht="15" x14ac:dyDescent="0.25">
      <c r="A308" s="5">
        <v>40513</v>
      </c>
      <c r="B308" s="86">
        <v>73.94</v>
      </c>
      <c r="C308" s="13">
        <f t="shared" si="76"/>
        <v>0.62755888179616992</v>
      </c>
      <c r="D308" s="7">
        <v>1000</v>
      </c>
      <c r="E308" s="8">
        <f t="shared" si="77"/>
        <v>4470.9296343711412</v>
      </c>
      <c r="F308" s="84"/>
      <c r="G308" s="19">
        <v>40513</v>
      </c>
      <c r="H308" s="21">
        <v>11491</v>
      </c>
      <c r="I308" s="13">
        <f t="shared" si="78"/>
        <v>9.741189953204088E-2</v>
      </c>
      <c r="J308" s="7">
        <v>1000</v>
      </c>
      <c r="K308" s="8">
        <f t="shared" si="79"/>
        <v>3664.6883158384239</v>
      </c>
    </row>
    <row r="309" spans="1:11" ht="15" x14ac:dyDescent="0.25">
      <c r="A309" s="5">
        <v>40878</v>
      </c>
      <c r="B309" s="86">
        <v>66.489999999999995</v>
      </c>
      <c r="C309" s="13">
        <f t="shared" si="76"/>
        <v>-0.10075737084122266</v>
      </c>
      <c r="D309" s="7">
        <v>1000</v>
      </c>
      <c r="E309" s="8">
        <f t="shared" si="77"/>
        <v>6222.9870393666624</v>
      </c>
      <c r="F309" s="84"/>
      <c r="G309" s="19">
        <v>40878</v>
      </c>
      <c r="H309" s="21">
        <v>12217</v>
      </c>
      <c r="I309" s="13">
        <f t="shared" si="78"/>
        <v>6.3179879906013398E-2</v>
      </c>
      <c r="J309" s="7">
        <v>1000</v>
      </c>
      <c r="K309" s="8">
        <f t="shared" si="79"/>
        <v>5022.8349672468257</v>
      </c>
    </row>
    <row r="310" spans="1:11" ht="15" x14ac:dyDescent="0.25">
      <c r="A310" s="5">
        <v>41244</v>
      </c>
      <c r="B310" s="86">
        <v>75.63</v>
      </c>
      <c r="C310" s="13">
        <f t="shared" si="76"/>
        <v>0.13746428034290872</v>
      </c>
      <c r="D310" s="7">
        <v>1000</v>
      </c>
      <c r="E310" s="8">
        <f t="shared" si="77"/>
        <v>11118.605726868529</v>
      </c>
      <c r="F310" s="84"/>
      <c r="G310" s="19">
        <v>41244</v>
      </c>
      <c r="H310" s="21">
        <v>13155</v>
      </c>
      <c r="I310" s="13">
        <f t="shared" si="78"/>
        <v>7.6778259801915369E-2</v>
      </c>
      <c r="J310" s="7">
        <v>1000</v>
      </c>
      <c r="K310" s="8">
        <f t="shared" si="79"/>
        <v>7213.2090390705998</v>
      </c>
    </row>
    <row r="311" spans="1:11" ht="15" x14ac:dyDescent="0.25">
      <c r="A311" s="5">
        <v>41609</v>
      </c>
      <c r="B311" s="86">
        <v>116.42</v>
      </c>
      <c r="C311" s="13">
        <f t="shared" si="76"/>
        <v>0.53933624223191867</v>
      </c>
      <c r="D311" s="7">
        <v>1000</v>
      </c>
      <c r="E311" s="8">
        <f t="shared" si="77"/>
        <v>12358.021576136674</v>
      </c>
      <c r="F311" s="84"/>
      <c r="G311" s="19">
        <v>41609</v>
      </c>
      <c r="H311" s="21">
        <v>15755</v>
      </c>
      <c r="I311" s="13">
        <f t="shared" si="78"/>
        <v>0.1976434815659445</v>
      </c>
      <c r="J311" s="7">
        <v>1000</v>
      </c>
      <c r="K311" s="8">
        <f t="shared" si="79"/>
        <v>9411.1750417227249</v>
      </c>
    </row>
    <row r="312" spans="1:11" ht="15" x14ac:dyDescent="0.25">
      <c r="A312" s="5">
        <v>41974</v>
      </c>
      <c r="B312" s="86">
        <v>118.72</v>
      </c>
      <c r="C312" s="13">
        <f t="shared" si="76"/>
        <v>1.9756055660539402E-2</v>
      </c>
      <c r="D312" s="7">
        <v>1000</v>
      </c>
      <c r="E312" s="8">
        <f t="shared" si="77"/>
        <v>10277.305346734534</v>
      </c>
      <c r="F312" s="84"/>
      <c r="G312" s="19">
        <v>41974</v>
      </c>
      <c r="H312" s="21">
        <v>18053</v>
      </c>
      <c r="I312" s="13">
        <f t="shared" si="78"/>
        <v>0.14585845763249761</v>
      </c>
      <c r="J312" s="7">
        <v>1000</v>
      </c>
      <c r="K312" s="8">
        <f t="shared" si="79"/>
        <v>10049.007095885365</v>
      </c>
    </row>
    <row r="313" spans="1:11" ht="15" x14ac:dyDescent="0.25">
      <c r="A313" s="5">
        <v>42339</v>
      </c>
      <c r="B313" s="86">
        <v>91.34</v>
      </c>
      <c r="C313" s="13">
        <f t="shared" si="76"/>
        <v>-0.23062668463611857</v>
      </c>
      <c r="D313" s="7">
        <v>1000</v>
      </c>
      <c r="E313" s="8">
        <f t="shared" si="77"/>
        <v>16641.865422447423</v>
      </c>
      <c r="F313" s="84"/>
      <c r="G313" s="19">
        <v>42339</v>
      </c>
      <c r="H313" s="21">
        <v>17425</v>
      </c>
      <c r="I313" s="13">
        <f t="shared" si="78"/>
        <v>-3.4786462083864177E-2</v>
      </c>
      <c r="J313" s="7">
        <v>1000</v>
      </c>
      <c r="K313" s="8">
        <f t="shared" si="79"/>
        <v>12658.325891257362</v>
      </c>
    </row>
    <row r="314" spans="1:11" ht="15" x14ac:dyDescent="0.25">
      <c r="A314" s="5">
        <v>42705</v>
      </c>
      <c r="B314" s="86">
        <v>134.79</v>
      </c>
      <c r="C314" s="13">
        <f t="shared" si="76"/>
        <v>0.47569520472958166</v>
      </c>
      <c r="D314" s="7">
        <v>1000</v>
      </c>
      <c r="E314" s="8">
        <f t="shared" si="77"/>
        <v>25565.587751069485</v>
      </c>
      <c r="F314" s="84"/>
      <c r="G314" s="19">
        <v>42705</v>
      </c>
      <c r="H314" s="21">
        <v>19963</v>
      </c>
      <c r="I314" s="13">
        <f t="shared" si="78"/>
        <v>0.14565279770444764</v>
      </c>
      <c r="J314" s="7">
        <v>1000</v>
      </c>
      <c r="K314" s="8">
        <f t="shared" si="79"/>
        <v>16984.134745507828</v>
      </c>
    </row>
    <row r="315" spans="1:11" ht="15" x14ac:dyDescent="0.25">
      <c r="A315" s="5">
        <v>43070</v>
      </c>
      <c r="B315" s="86">
        <v>195.33</v>
      </c>
      <c r="C315" s="13">
        <f t="shared" si="76"/>
        <v>0.44914311150678854</v>
      </c>
      <c r="D315" s="7">
        <v>1000</v>
      </c>
      <c r="E315" s="87">
        <f t="shared" si="77"/>
        <v>20191.097924147725</v>
      </c>
      <c r="F315" s="84"/>
      <c r="G315" s="19">
        <v>43070</v>
      </c>
      <c r="H315" s="21">
        <v>24824</v>
      </c>
      <c r="I315" s="13">
        <f t="shared" si="78"/>
        <v>0.24350047588037871</v>
      </c>
      <c r="J315" s="7">
        <v>1000</v>
      </c>
      <c r="K315" s="36">
        <f t="shared" si="79"/>
        <v>16899.609700630885</v>
      </c>
    </row>
    <row r="316" spans="1:11" ht="15" x14ac:dyDescent="0.25">
      <c r="A316" s="5">
        <v>43435</v>
      </c>
      <c r="B316" s="86">
        <v>148.46</v>
      </c>
      <c r="C316" s="13">
        <f t="shared" si="76"/>
        <v>-0.23995290022014029</v>
      </c>
      <c r="D316" s="10"/>
      <c r="E316" s="88"/>
      <c r="F316" s="84"/>
      <c r="G316" s="19">
        <v>43435</v>
      </c>
      <c r="H316" s="21">
        <v>23327</v>
      </c>
      <c r="I316" s="13">
        <f t="shared" si="78"/>
        <v>-6.0304543989687397E-2</v>
      </c>
      <c r="J316" s="37"/>
      <c r="K316" s="11"/>
    </row>
    <row r="317" spans="1:11" ht="15" x14ac:dyDescent="0.25">
      <c r="A317" s="40"/>
      <c r="B317" s="40"/>
      <c r="C317" s="40"/>
      <c r="D317" s="42">
        <f>SUM(D306:D316)</f>
        <v>10000</v>
      </c>
      <c r="E317" s="89"/>
      <c r="F317" s="40"/>
      <c r="G317" s="40"/>
      <c r="H317" s="40"/>
      <c r="I317" s="40"/>
      <c r="J317" s="42">
        <f>SUM(J306:J316)</f>
        <v>10000</v>
      </c>
      <c r="K317" s="44"/>
    </row>
    <row r="320" spans="1:11" ht="18.75" x14ac:dyDescent="0.3">
      <c r="A320" s="122" t="s">
        <v>1389</v>
      </c>
      <c r="B320" s="118"/>
      <c r="C320" s="118"/>
      <c r="D320" s="118"/>
      <c r="E320" s="119"/>
      <c r="F320" s="40"/>
      <c r="G320" s="77"/>
      <c r="H320" s="77"/>
      <c r="I320" s="77"/>
      <c r="J320" s="77"/>
      <c r="K320" s="77"/>
    </row>
    <row r="321" spans="1:11" ht="15" x14ac:dyDescent="0.25">
      <c r="A321" s="79" t="s">
        <v>5</v>
      </c>
      <c r="B321" s="80" t="s">
        <v>1</v>
      </c>
      <c r="C321" s="17" t="s">
        <v>7</v>
      </c>
      <c r="D321" s="82" t="s">
        <v>3</v>
      </c>
      <c r="E321" s="18" t="s">
        <v>4</v>
      </c>
      <c r="F321" s="84"/>
      <c r="G321" s="15" t="s">
        <v>5</v>
      </c>
      <c r="H321" s="16" t="s">
        <v>6</v>
      </c>
      <c r="I321" s="17" t="s">
        <v>7</v>
      </c>
      <c r="J321" s="18" t="s">
        <v>3</v>
      </c>
      <c r="K321" s="18" t="s">
        <v>4</v>
      </c>
    </row>
    <row r="322" spans="1:11" ht="15" x14ac:dyDescent="0.25">
      <c r="A322" s="5">
        <v>39783</v>
      </c>
      <c r="B322" s="86">
        <v>11.23</v>
      </c>
      <c r="C322" s="13"/>
      <c r="D322" s="7">
        <v>1000</v>
      </c>
      <c r="E322" s="8">
        <f>(D322)+(D322*C323)</f>
        <v>1470.1691896705254</v>
      </c>
      <c r="F322" s="84"/>
      <c r="G322" s="19">
        <v>39783</v>
      </c>
      <c r="H322" s="20">
        <v>8515</v>
      </c>
      <c r="I322" s="13"/>
      <c r="J322" s="7">
        <v>1000</v>
      </c>
      <c r="K322" s="8">
        <f>(J322)+(J322*I323)</f>
        <v>1229.7122724603641</v>
      </c>
    </row>
    <row r="323" spans="1:11" ht="15" x14ac:dyDescent="0.25">
      <c r="A323" s="5">
        <v>40148</v>
      </c>
      <c r="B323" s="86">
        <v>16.510000000000002</v>
      </c>
      <c r="C323" s="13">
        <f t="shared" ref="C323:C332" si="80">(B323-B322)/B322</f>
        <v>0.47016918967052546</v>
      </c>
      <c r="D323" s="7">
        <v>1000</v>
      </c>
      <c r="E323" s="8">
        <f t="shared" ref="E323:E331" si="81">(E322+D323)+(E322+D323)*C324</f>
        <v>2887.5993555809287</v>
      </c>
      <c r="F323" s="84"/>
      <c r="G323" s="19">
        <v>40148</v>
      </c>
      <c r="H323" s="21">
        <v>10471</v>
      </c>
      <c r="I323" s="13">
        <f t="shared" ref="I323:I332" si="82">(H323-H322)/H322</f>
        <v>0.22971227246036408</v>
      </c>
      <c r="J323" s="7">
        <v>1000</v>
      </c>
      <c r="K323" s="8">
        <f t="shared" ref="K323:K331" si="83">(K322+J323)+(K322+J323)*I324</f>
        <v>2446.9127803306319</v>
      </c>
    </row>
    <row r="324" spans="1:11" ht="15" x14ac:dyDescent="0.25">
      <c r="A324" s="5">
        <v>40513</v>
      </c>
      <c r="B324" s="86">
        <v>19.3</v>
      </c>
      <c r="C324" s="13">
        <f t="shared" si="80"/>
        <v>0.16898849182313744</v>
      </c>
      <c r="D324" s="7">
        <v>1000</v>
      </c>
      <c r="E324" s="8">
        <f t="shared" si="81"/>
        <v>3657.9691345777028</v>
      </c>
      <c r="F324" s="84"/>
      <c r="G324" s="19">
        <v>40513</v>
      </c>
      <c r="H324" s="21">
        <v>11491</v>
      </c>
      <c r="I324" s="13">
        <f t="shared" si="82"/>
        <v>9.741189953204088E-2</v>
      </c>
      <c r="J324" s="7">
        <v>1000</v>
      </c>
      <c r="K324" s="8">
        <f t="shared" si="83"/>
        <v>3664.6883158384239</v>
      </c>
    </row>
    <row r="325" spans="1:11" ht="15" x14ac:dyDescent="0.25">
      <c r="A325" s="5">
        <v>40878</v>
      </c>
      <c r="B325" s="86">
        <v>18.16</v>
      </c>
      <c r="C325" s="13">
        <f t="shared" si="80"/>
        <v>-5.9067357512953396E-2</v>
      </c>
      <c r="D325" s="7">
        <v>1000</v>
      </c>
      <c r="E325" s="8">
        <f t="shared" si="81"/>
        <v>7102.3769458401202</v>
      </c>
      <c r="F325" s="84"/>
      <c r="G325" s="19">
        <v>40878</v>
      </c>
      <c r="H325" s="21">
        <v>12217</v>
      </c>
      <c r="I325" s="13">
        <f t="shared" si="82"/>
        <v>6.3179879906013398E-2</v>
      </c>
      <c r="J325" s="7">
        <v>1000</v>
      </c>
      <c r="K325" s="8">
        <f t="shared" si="83"/>
        <v>5022.8349672468257</v>
      </c>
    </row>
    <row r="326" spans="1:11" ht="15" x14ac:dyDescent="0.25">
      <c r="A326" s="5">
        <v>41244</v>
      </c>
      <c r="B326" s="86">
        <v>27.69</v>
      </c>
      <c r="C326" s="13">
        <f t="shared" si="80"/>
        <v>0.52477973568281944</v>
      </c>
      <c r="D326" s="7">
        <v>1000</v>
      </c>
      <c r="E326" s="8">
        <f t="shared" si="81"/>
        <v>13129.420496924744</v>
      </c>
      <c r="F326" s="84"/>
      <c r="G326" s="19">
        <v>41244</v>
      </c>
      <c r="H326" s="21">
        <v>13155</v>
      </c>
      <c r="I326" s="13">
        <f t="shared" si="82"/>
        <v>7.6778259801915369E-2</v>
      </c>
      <c r="J326" s="7">
        <v>1000</v>
      </c>
      <c r="K326" s="8">
        <f t="shared" si="83"/>
        <v>7213.2090390705998</v>
      </c>
    </row>
    <row r="327" spans="1:11" ht="15" x14ac:dyDescent="0.25">
      <c r="A327" s="5">
        <v>41609</v>
      </c>
      <c r="B327" s="86">
        <v>44.87</v>
      </c>
      <c r="C327" s="13">
        <f t="shared" si="80"/>
        <v>0.620440592271578</v>
      </c>
      <c r="D327" s="7">
        <v>1000</v>
      </c>
      <c r="E327" s="8">
        <f t="shared" si="81"/>
        <v>12362.849313779039</v>
      </c>
      <c r="F327" s="84"/>
      <c r="G327" s="19">
        <v>41609</v>
      </c>
      <c r="H327" s="21">
        <v>15755</v>
      </c>
      <c r="I327" s="13">
        <f t="shared" si="82"/>
        <v>0.1976434815659445</v>
      </c>
      <c r="J327" s="7">
        <v>1000</v>
      </c>
      <c r="K327" s="8">
        <f t="shared" si="83"/>
        <v>9411.1750417227249</v>
      </c>
    </row>
    <row r="328" spans="1:11" ht="15" x14ac:dyDescent="0.25">
      <c r="A328" s="5">
        <v>41974</v>
      </c>
      <c r="B328" s="86">
        <v>39.26</v>
      </c>
      <c r="C328" s="13">
        <f t="shared" si="80"/>
        <v>-0.12502785825718743</v>
      </c>
      <c r="D328" s="7">
        <v>1000</v>
      </c>
      <c r="E328" s="8">
        <f t="shared" si="81"/>
        <v>10285.922217585394</v>
      </c>
      <c r="F328" s="84"/>
      <c r="G328" s="19">
        <v>41974</v>
      </c>
      <c r="H328" s="21">
        <v>18053</v>
      </c>
      <c r="I328" s="13">
        <f t="shared" si="82"/>
        <v>0.14585845763249761</v>
      </c>
      <c r="J328" s="7">
        <v>1000</v>
      </c>
      <c r="K328" s="8">
        <f t="shared" si="83"/>
        <v>10049.007095885365</v>
      </c>
    </row>
    <row r="329" spans="1:11" ht="15" x14ac:dyDescent="0.25">
      <c r="A329" s="5">
        <v>42339</v>
      </c>
      <c r="B329" s="86">
        <v>30.22</v>
      </c>
      <c r="C329" s="13">
        <f t="shared" si="80"/>
        <v>-0.2302598064187468</v>
      </c>
      <c r="D329" s="7">
        <v>1000</v>
      </c>
      <c r="E329" s="8">
        <f t="shared" si="81"/>
        <v>13250.31503242653</v>
      </c>
      <c r="F329" s="84"/>
      <c r="G329" s="19">
        <v>42339</v>
      </c>
      <c r="H329" s="21">
        <v>17425</v>
      </c>
      <c r="I329" s="13">
        <f t="shared" si="82"/>
        <v>-3.4786462083864177E-2</v>
      </c>
      <c r="J329" s="7">
        <v>1000</v>
      </c>
      <c r="K329" s="8">
        <f t="shared" si="83"/>
        <v>12658.325891257362</v>
      </c>
    </row>
    <row r="330" spans="1:11" ht="15" x14ac:dyDescent="0.25">
      <c r="A330" s="5">
        <v>42705</v>
      </c>
      <c r="B330" s="86">
        <v>35.479999999999997</v>
      </c>
      <c r="C330" s="13">
        <f t="shared" si="80"/>
        <v>0.17405691594970213</v>
      </c>
      <c r="D330" s="7">
        <v>1000</v>
      </c>
      <c r="E330" s="8">
        <f t="shared" si="81"/>
        <v>18531.835839801584</v>
      </c>
      <c r="F330" s="84"/>
      <c r="G330" s="19">
        <v>42705</v>
      </c>
      <c r="H330" s="21">
        <v>19963</v>
      </c>
      <c r="I330" s="13">
        <f t="shared" si="82"/>
        <v>0.14565279770444764</v>
      </c>
      <c r="J330" s="7">
        <v>1000</v>
      </c>
      <c r="K330" s="8">
        <f t="shared" si="83"/>
        <v>16984.134745507828</v>
      </c>
    </row>
    <row r="331" spans="1:11" ht="15" x14ac:dyDescent="0.25">
      <c r="A331" s="5">
        <v>43070</v>
      </c>
      <c r="B331" s="86">
        <v>46.14</v>
      </c>
      <c r="C331" s="13">
        <f t="shared" si="80"/>
        <v>0.30045095828635865</v>
      </c>
      <c r="D331" s="7">
        <v>1000</v>
      </c>
      <c r="E331" s="87">
        <f t="shared" si="81"/>
        <v>15920.943778390498</v>
      </c>
      <c r="F331" s="84"/>
      <c r="G331" s="19">
        <v>43070</v>
      </c>
      <c r="H331" s="21">
        <v>24824</v>
      </c>
      <c r="I331" s="13">
        <f t="shared" si="82"/>
        <v>0.24350047588037871</v>
      </c>
      <c r="J331" s="7">
        <v>1000</v>
      </c>
      <c r="K331" s="36">
        <f t="shared" si="83"/>
        <v>16899.609700630885</v>
      </c>
    </row>
    <row r="332" spans="1:11" ht="15" x14ac:dyDescent="0.25">
      <c r="A332" s="5">
        <v>43435</v>
      </c>
      <c r="B332" s="86">
        <v>37.61</v>
      </c>
      <c r="C332" s="13">
        <f t="shared" si="80"/>
        <v>-0.18487212830515823</v>
      </c>
      <c r="D332" s="10"/>
      <c r="E332" s="88"/>
      <c r="F332" s="84"/>
      <c r="G332" s="19">
        <v>43435</v>
      </c>
      <c r="H332" s="21">
        <v>23327</v>
      </c>
      <c r="I332" s="13">
        <f t="shared" si="82"/>
        <v>-6.0304543989687397E-2</v>
      </c>
      <c r="J332" s="37"/>
      <c r="K332" s="11"/>
    </row>
    <row r="333" spans="1:11" ht="15" x14ac:dyDescent="0.25">
      <c r="A333" s="40"/>
      <c r="B333" s="40"/>
      <c r="C333" s="40"/>
      <c r="D333" s="42">
        <f>SUM(D322:D332)</f>
        <v>10000</v>
      </c>
      <c r="E333" s="89"/>
      <c r="F333" s="40"/>
      <c r="G333" s="40"/>
      <c r="H333" s="40"/>
      <c r="I333" s="40"/>
      <c r="J333" s="42">
        <f>SUM(J322:J332)</f>
        <v>10000</v>
      </c>
      <c r="K333" s="44"/>
    </row>
    <row r="336" spans="1:11" ht="18.75" x14ac:dyDescent="0.3">
      <c r="A336" s="122" t="s">
        <v>1391</v>
      </c>
      <c r="B336" s="118"/>
      <c r="C336" s="118"/>
      <c r="D336" s="118"/>
      <c r="E336" s="119"/>
      <c r="F336" s="40"/>
      <c r="G336" s="77"/>
      <c r="H336" s="77"/>
      <c r="I336" s="77"/>
      <c r="J336" s="77"/>
      <c r="K336" s="77"/>
    </row>
    <row r="337" spans="1:11" ht="15" x14ac:dyDescent="0.25">
      <c r="A337" s="79" t="s">
        <v>5</v>
      </c>
      <c r="B337" s="80" t="s">
        <v>1</v>
      </c>
      <c r="C337" s="17" t="s">
        <v>7</v>
      </c>
      <c r="D337" s="82" t="s">
        <v>3</v>
      </c>
      <c r="E337" s="18" t="s">
        <v>4</v>
      </c>
      <c r="F337" s="84"/>
      <c r="G337" s="15" t="s">
        <v>5</v>
      </c>
      <c r="H337" s="16" t="s">
        <v>6</v>
      </c>
      <c r="I337" s="17" t="s">
        <v>7</v>
      </c>
      <c r="J337" s="18" t="s">
        <v>3</v>
      </c>
      <c r="K337" s="18" t="s">
        <v>4</v>
      </c>
    </row>
    <row r="338" spans="1:11" ht="15" x14ac:dyDescent="0.25">
      <c r="A338" s="5">
        <v>39783</v>
      </c>
      <c r="B338" s="86">
        <v>24.31</v>
      </c>
      <c r="C338" s="13"/>
      <c r="D338" s="7">
        <v>1000</v>
      </c>
      <c r="E338" s="8">
        <f>(D338)+(D338*C339)</f>
        <v>1453.3113944878651</v>
      </c>
      <c r="F338" s="84"/>
      <c r="G338" s="19">
        <v>39783</v>
      </c>
      <c r="H338" s="20">
        <v>8515</v>
      </c>
      <c r="I338" s="13"/>
      <c r="J338" s="7">
        <v>1000</v>
      </c>
      <c r="K338" s="8">
        <f>(J338)+(J338*I339)</f>
        <v>1229.7122724603641</v>
      </c>
    </row>
    <row r="339" spans="1:11" ht="15" x14ac:dyDescent="0.25">
      <c r="A339" s="5">
        <v>40148</v>
      </c>
      <c r="B339" s="86">
        <v>35.33</v>
      </c>
      <c r="C339" s="13">
        <f t="shared" ref="C339:C348" si="84">(B339-B338)/B338</f>
        <v>0.45331139448786506</v>
      </c>
      <c r="D339" s="7">
        <v>1000</v>
      </c>
      <c r="E339" s="8">
        <f t="shared" ref="E339:E347" si="85">(E338+D339)+(E338+D339)*C340</f>
        <v>3374.0843662090401</v>
      </c>
      <c r="F339" s="84"/>
      <c r="G339" s="19">
        <v>40148</v>
      </c>
      <c r="H339" s="21">
        <v>10471</v>
      </c>
      <c r="I339" s="13">
        <f t="shared" ref="I339:I348" si="86">(H339-H338)/H338</f>
        <v>0.22971227246036408</v>
      </c>
      <c r="J339" s="7">
        <v>1000</v>
      </c>
      <c r="K339" s="8">
        <f t="shared" ref="K339:K347" si="87">(K338+J339)+(K338+J339)*I340</f>
        <v>2446.9127803306319</v>
      </c>
    </row>
    <row r="340" spans="1:11" ht="15" x14ac:dyDescent="0.25">
      <c r="A340" s="5">
        <v>40513</v>
      </c>
      <c r="B340" s="86">
        <v>48.59</v>
      </c>
      <c r="C340" s="13">
        <f t="shared" si="84"/>
        <v>0.37531842626662909</v>
      </c>
      <c r="D340" s="7">
        <v>1000</v>
      </c>
      <c r="E340" s="8">
        <f t="shared" si="85"/>
        <v>4005.0013058785798</v>
      </c>
      <c r="F340" s="84"/>
      <c r="G340" s="19">
        <v>40513</v>
      </c>
      <c r="H340" s="21">
        <v>11491</v>
      </c>
      <c r="I340" s="13">
        <f t="shared" si="86"/>
        <v>9.741189953204088E-2</v>
      </c>
      <c r="J340" s="7">
        <v>1000</v>
      </c>
      <c r="K340" s="8">
        <f t="shared" si="87"/>
        <v>3664.6883158384239</v>
      </c>
    </row>
    <row r="341" spans="1:11" ht="15" x14ac:dyDescent="0.25">
      <c r="A341" s="5">
        <v>40878</v>
      </c>
      <c r="B341" s="86">
        <v>44.49</v>
      </c>
      <c r="C341" s="13">
        <f t="shared" si="84"/>
        <v>-8.4379501955134828E-2</v>
      </c>
      <c r="D341" s="7">
        <v>1000</v>
      </c>
      <c r="E341" s="8">
        <f t="shared" si="85"/>
        <v>7978.3028233964687</v>
      </c>
      <c r="F341" s="84"/>
      <c r="G341" s="19">
        <v>40878</v>
      </c>
      <c r="H341" s="21">
        <v>12217</v>
      </c>
      <c r="I341" s="13">
        <f t="shared" si="86"/>
        <v>6.3179879906013398E-2</v>
      </c>
      <c r="J341" s="7">
        <v>1000</v>
      </c>
      <c r="K341" s="8">
        <f t="shared" si="87"/>
        <v>5022.8349672468257</v>
      </c>
    </row>
    <row r="342" spans="1:11" ht="15" x14ac:dyDescent="0.25">
      <c r="A342" s="5">
        <v>41244</v>
      </c>
      <c r="B342" s="86">
        <v>70.92</v>
      </c>
      <c r="C342" s="13">
        <f t="shared" si="84"/>
        <v>0.5940660822656777</v>
      </c>
      <c r="D342" s="7">
        <v>1000</v>
      </c>
      <c r="E342" s="8">
        <f t="shared" si="85"/>
        <v>12664.825358891467</v>
      </c>
      <c r="F342" s="84"/>
      <c r="G342" s="19">
        <v>41244</v>
      </c>
      <c r="H342" s="21">
        <v>13155</v>
      </c>
      <c r="I342" s="13">
        <f t="shared" si="86"/>
        <v>7.6778259801915369E-2</v>
      </c>
      <c r="J342" s="7">
        <v>1000</v>
      </c>
      <c r="K342" s="8">
        <f t="shared" si="87"/>
        <v>7213.2090390705998</v>
      </c>
    </row>
    <row r="343" spans="1:11" ht="15" x14ac:dyDescent="0.25">
      <c r="A343" s="5">
        <v>41609</v>
      </c>
      <c r="B343" s="86">
        <v>100.04</v>
      </c>
      <c r="C343" s="13">
        <f t="shared" si="84"/>
        <v>0.4106034968979132</v>
      </c>
      <c r="D343" s="7">
        <v>1000</v>
      </c>
      <c r="E343" s="8">
        <f t="shared" si="85"/>
        <v>17324.168335347906</v>
      </c>
      <c r="F343" s="84"/>
      <c r="G343" s="19">
        <v>41609</v>
      </c>
      <c r="H343" s="21">
        <v>15755</v>
      </c>
      <c r="I343" s="13">
        <f t="shared" si="86"/>
        <v>0.1976434815659445</v>
      </c>
      <c r="J343" s="7">
        <v>1000</v>
      </c>
      <c r="K343" s="8">
        <f t="shared" si="87"/>
        <v>9411.1750417227249</v>
      </c>
    </row>
    <row r="344" spans="1:11" ht="15" x14ac:dyDescent="0.25">
      <c r="A344" s="5">
        <v>41974</v>
      </c>
      <c r="B344" s="86">
        <v>126.83</v>
      </c>
      <c r="C344" s="13">
        <f t="shared" si="84"/>
        <v>0.26779288284686115</v>
      </c>
      <c r="D344" s="7">
        <v>1000</v>
      </c>
      <c r="E344" s="8">
        <f t="shared" si="85"/>
        <v>23292.773153234957</v>
      </c>
      <c r="F344" s="84"/>
      <c r="G344" s="19">
        <v>41974</v>
      </c>
      <c r="H344" s="21">
        <v>18053</v>
      </c>
      <c r="I344" s="13">
        <f t="shared" si="86"/>
        <v>0.14585845763249761</v>
      </c>
      <c r="J344" s="7">
        <v>1000</v>
      </c>
      <c r="K344" s="8">
        <f t="shared" si="87"/>
        <v>10049.007095885365</v>
      </c>
    </row>
    <row r="345" spans="1:11" ht="15" x14ac:dyDescent="0.25">
      <c r="A345" s="5">
        <v>42339</v>
      </c>
      <c r="B345" s="86">
        <v>161.22</v>
      </c>
      <c r="C345" s="13">
        <f t="shared" si="84"/>
        <v>0.27115035874793031</v>
      </c>
      <c r="D345" s="7">
        <v>1000</v>
      </c>
      <c r="E345" s="8">
        <f t="shared" si="85"/>
        <v>24664.954952568107</v>
      </c>
      <c r="F345" s="84"/>
      <c r="G345" s="19">
        <v>42339</v>
      </c>
      <c r="H345" s="21">
        <v>17425</v>
      </c>
      <c r="I345" s="13">
        <f t="shared" si="86"/>
        <v>-3.4786462083864177E-2</v>
      </c>
      <c r="J345" s="7">
        <v>1000</v>
      </c>
      <c r="K345" s="8">
        <f t="shared" si="87"/>
        <v>12658.325891257362</v>
      </c>
    </row>
    <row r="346" spans="1:11" ht="15" x14ac:dyDescent="0.25">
      <c r="A346" s="5">
        <v>42705</v>
      </c>
      <c r="B346" s="86">
        <v>163.69</v>
      </c>
      <c r="C346" s="13">
        <f t="shared" si="84"/>
        <v>1.5320679816399943E-2</v>
      </c>
      <c r="D346" s="7">
        <v>1000</v>
      </c>
      <c r="E346" s="8">
        <f t="shared" si="85"/>
        <v>26599.423347200071</v>
      </c>
      <c r="F346" s="84"/>
      <c r="G346" s="19">
        <v>42705</v>
      </c>
      <c r="H346" s="21">
        <v>19963</v>
      </c>
      <c r="I346" s="13">
        <f t="shared" si="86"/>
        <v>0.14565279770444764</v>
      </c>
      <c r="J346" s="7">
        <v>1000</v>
      </c>
      <c r="K346" s="8">
        <f t="shared" si="87"/>
        <v>16984.134745507828</v>
      </c>
    </row>
    <row r="347" spans="1:11" ht="15" x14ac:dyDescent="0.25">
      <c r="A347" s="5">
        <v>43070</v>
      </c>
      <c r="B347" s="86">
        <v>169.65</v>
      </c>
      <c r="C347" s="13">
        <f t="shared" si="84"/>
        <v>3.6410287739018929E-2</v>
      </c>
      <c r="D347" s="7">
        <v>1000</v>
      </c>
      <c r="E347" s="87">
        <f t="shared" si="85"/>
        <v>23496.520566083738</v>
      </c>
      <c r="F347" s="84"/>
      <c r="G347" s="19">
        <v>43070</v>
      </c>
      <c r="H347" s="21">
        <v>24824</v>
      </c>
      <c r="I347" s="13">
        <f t="shared" si="86"/>
        <v>0.24350047588037871</v>
      </c>
      <c r="J347" s="7">
        <v>1000</v>
      </c>
      <c r="K347" s="36">
        <f t="shared" si="87"/>
        <v>16899.609700630885</v>
      </c>
    </row>
    <row r="348" spans="1:11" ht="15" x14ac:dyDescent="0.25">
      <c r="A348" s="5">
        <v>43435</v>
      </c>
      <c r="B348" s="86">
        <v>144.43</v>
      </c>
      <c r="C348" s="13">
        <f t="shared" si="84"/>
        <v>-0.14865900383141761</v>
      </c>
      <c r="D348" s="10"/>
      <c r="E348" s="88"/>
      <c r="F348" s="84"/>
      <c r="G348" s="19">
        <v>43435</v>
      </c>
      <c r="H348" s="21">
        <v>23327</v>
      </c>
      <c r="I348" s="13">
        <f t="shared" si="86"/>
        <v>-6.0304543989687397E-2</v>
      </c>
      <c r="J348" s="37"/>
      <c r="K348" s="11"/>
    </row>
    <row r="349" spans="1:11" ht="15" x14ac:dyDescent="0.25">
      <c r="A349" s="40"/>
      <c r="B349" s="40"/>
      <c r="C349" s="40"/>
      <c r="D349" s="42">
        <f>SUM(D338:D348)</f>
        <v>10000</v>
      </c>
      <c r="E349" s="89"/>
      <c r="F349" s="40"/>
      <c r="G349" s="40"/>
      <c r="H349" s="40"/>
      <c r="I349" s="40"/>
      <c r="J349" s="42">
        <f>SUM(J338:J348)</f>
        <v>10000</v>
      </c>
      <c r="K349" s="44"/>
    </row>
    <row r="352" spans="1:11" ht="18.75" x14ac:dyDescent="0.3">
      <c r="A352" s="122" t="s">
        <v>1394</v>
      </c>
      <c r="B352" s="118"/>
      <c r="C352" s="118"/>
      <c r="D352" s="118"/>
      <c r="E352" s="119"/>
      <c r="F352" s="40"/>
      <c r="G352" s="77"/>
      <c r="H352" s="77"/>
      <c r="I352" s="77"/>
      <c r="J352" s="77"/>
      <c r="K352" s="77"/>
    </row>
    <row r="353" spans="1:11" ht="15" x14ac:dyDescent="0.25">
      <c r="A353" s="79" t="s">
        <v>5</v>
      </c>
      <c r="B353" s="80" t="s">
        <v>1</v>
      </c>
      <c r="C353" s="17" t="s">
        <v>7</v>
      </c>
      <c r="D353" s="82" t="s">
        <v>3</v>
      </c>
      <c r="E353" s="18" t="s">
        <v>4</v>
      </c>
      <c r="F353" s="84"/>
      <c r="G353" s="15" t="s">
        <v>5</v>
      </c>
      <c r="H353" s="16" t="s">
        <v>6</v>
      </c>
      <c r="I353" s="17" t="s">
        <v>7</v>
      </c>
      <c r="J353" s="18" t="s">
        <v>3</v>
      </c>
      <c r="K353" s="18" t="s">
        <v>4</v>
      </c>
    </row>
    <row r="354" spans="1:11" ht="15" x14ac:dyDescent="0.25">
      <c r="A354" s="5">
        <v>39783</v>
      </c>
      <c r="B354" s="86">
        <v>24.71</v>
      </c>
      <c r="C354" s="13"/>
      <c r="D354" s="7">
        <v>1000</v>
      </c>
      <c r="E354" s="8">
        <f>(D354)+(D354*C355)</f>
        <v>1696.8838526912182</v>
      </c>
      <c r="F354" s="84"/>
      <c r="G354" s="19">
        <v>39783</v>
      </c>
      <c r="H354" s="20">
        <v>8515</v>
      </c>
      <c r="I354" s="13"/>
      <c r="J354" s="7">
        <v>1000</v>
      </c>
      <c r="K354" s="8">
        <f>(J354)+(J354*I355)</f>
        <v>1229.7122724603641</v>
      </c>
    </row>
    <row r="355" spans="1:11" ht="15" x14ac:dyDescent="0.25">
      <c r="A355" s="5">
        <v>40148</v>
      </c>
      <c r="B355" s="86">
        <v>41.93</v>
      </c>
      <c r="C355" s="13">
        <f t="shared" ref="C355:C364" si="88">(B355-B354)/B354</f>
        <v>0.69688385269121811</v>
      </c>
      <c r="D355" s="7">
        <v>1000</v>
      </c>
      <c r="E355" s="8">
        <f t="shared" ref="E355:E363" si="89">(E354+D355)+(E354+D355)*C356</f>
        <v>3588.9844736506075</v>
      </c>
      <c r="F355" s="84"/>
      <c r="G355" s="19">
        <v>40148</v>
      </c>
      <c r="H355" s="21">
        <v>10471</v>
      </c>
      <c r="I355" s="13">
        <f t="shared" ref="I355:I364" si="90">(H355-H354)/H354</f>
        <v>0.22971227246036408</v>
      </c>
      <c r="J355" s="7">
        <v>1000</v>
      </c>
      <c r="K355" s="8">
        <f t="shared" ref="K355:K363" si="91">(K354+J355)+(K354+J355)*I356</f>
        <v>2446.9127803306319</v>
      </c>
    </row>
    <row r="356" spans="1:11" ht="15" x14ac:dyDescent="0.25">
      <c r="A356" s="5">
        <v>40513</v>
      </c>
      <c r="B356" s="86">
        <v>55.8</v>
      </c>
      <c r="C356" s="13">
        <f t="shared" si="88"/>
        <v>0.33078941092296676</v>
      </c>
      <c r="D356" s="7">
        <v>1000</v>
      </c>
      <c r="E356" s="8">
        <f t="shared" si="89"/>
        <v>4779.7809607271201</v>
      </c>
      <c r="F356" s="84"/>
      <c r="G356" s="19">
        <v>40513</v>
      </c>
      <c r="H356" s="21">
        <v>11491</v>
      </c>
      <c r="I356" s="13">
        <f t="shared" si="90"/>
        <v>9.741189953204088E-2</v>
      </c>
      <c r="J356" s="7">
        <v>1000</v>
      </c>
      <c r="K356" s="8">
        <f t="shared" si="91"/>
        <v>3664.6883158384239</v>
      </c>
    </row>
    <row r="357" spans="1:11" ht="15" x14ac:dyDescent="0.25">
      <c r="A357" s="5">
        <v>40878</v>
      </c>
      <c r="B357" s="86">
        <v>58.12</v>
      </c>
      <c r="C357" s="13">
        <f t="shared" si="88"/>
        <v>4.1577060931899647E-2</v>
      </c>
      <c r="D357" s="7">
        <v>1000</v>
      </c>
      <c r="E357" s="8">
        <f t="shared" si="89"/>
        <v>6448.0557036054115</v>
      </c>
      <c r="F357" s="84"/>
      <c r="G357" s="19">
        <v>40878</v>
      </c>
      <c r="H357" s="21">
        <v>12217</v>
      </c>
      <c r="I357" s="13">
        <f t="shared" si="90"/>
        <v>6.3179879906013398E-2</v>
      </c>
      <c r="J357" s="7">
        <v>1000</v>
      </c>
      <c r="K357" s="8">
        <f t="shared" si="91"/>
        <v>5022.8349672468257</v>
      </c>
    </row>
    <row r="358" spans="1:11" ht="15" x14ac:dyDescent="0.25">
      <c r="A358" s="5">
        <v>41244</v>
      </c>
      <c r="B358" s="86">
        <v>64.84</v>
      </c>
      <c r="C358" s="13">
        <f t="shared" si="88"/>
        <v>0.1156228492773573</v>
      </c>
      <c r="D358" s="7">
        <v>1000</v>
      </c>
      <c r="E358" s="8">
        <f t="shared" si="89"/>
        <v>8332.5410354647829</v>
      </c>
      <c r="F358" s="84"/>
      <c r="G358" s="19">
        <v>41244</v>
      </c>
      <c r="H358" s="21">
        <v>13155</v>
      </c>
      <c r="I358" s="13">
        <f t="shared" si="90"/>
        <v>7.6778259801915369E-2</v>
      </c>
      <c r="J358" s="7">
        <v>1000</v>
      </c>
      <c r="K358" s="8">
        <f t="shared" si="91"/>
        <v>7213.2090390705998</v>
      </c>
    </row>
    <row r="359" spans="1:11" ht="15" x14ac:dyDescent="0.25">
      <c r="A359" s="5">
        <v>41609</v>
      </c>
      <c r="B359" s="86">
        <v>72.540000000000006</v>
      </c>
      <c r="C359" s="13">
        <f t="shared" si="88"/>
        <v>0.11875385564466383</v>
      </c>
      <c r="D359" s="7">
        <v>1000</v>
      </c>
      <c r="E359" s="8">
        <f t="shared" si="89"/>
        <v>11380.70829883119</v>
      </c>
      <c r="F359" s="84"/>
      <c r="G359" s="19">
        <v>41609</v>
      </c>
      <c r="H359" s="21">
        <v>15755</v>
      </c>
      <c r="I359" s="13">
        <f t="shared" si="90"/>
        <v>0.1976434815659445</v>
      </c>
      <c r="J359" s="7">
        <v>1000</v>
      </c>
      <c r="K359" s="8">
        <f t="shared" si="91"/>
        <v>9411.1750417227249</v>
      </c>
    </row>
    <row r="360" spans="1:11" ht="15" x14ac:dyDescent="0.25">
      <c r="A360" s="5">
        <v>41974</v>
      </c>
      <c r="B360" s="86">
        <v>88.46</v>
      </c>
      <c r="C360" s="13">
        <f t="shared" si="88"/>
        <v>0.21946512269092894</v>
      </c>
      <c r="D360" s="7">
        <v>1000</v>
      </c>
      <c r="E360" s="8">
        <f t="shared" si="89"/>
        <v>14051.810006812702</v>
      </c>
      <c r="F360" s="84"/>
      <c r="G360" s="19">
        <v>41974</v>
      </c>
      <c r="H360" s="21">
        <v>18053</v>
      </c>
      <c r="I360" s="13">
        <f t="shared" si="90"/>
        <v>0.14585845763249761</v>
      </c>
      <c r="J360" s="7">
        <v>1000</v>
      </c>
      <c r="K360" s="8">
        <f t="shared" si="91"/>
        <v>10049.007095885365</v>
      </c>
    </row>
    <row r="361" spans="1:11" ht="15" x14ac:dyDescent="0.25">
      <c r="A361" s="5">
        <v>42339</v>
      </c>
      <c r="B361" s="86">
        <v>100.4</v>
      </c>
      <c r="C361" s="13">
        <f t="shared" si="88"/>
        <v>0.13497626045670374</v>
      </c>
      <c r="D361" s="7">
        <v>1000</v>
      </c>
      <c r="E361" s="8">
        <f t="shared" si="89"/>
        <v>17426.517880397492</v>
      </c>
      <c r="F361" s="84"/>
      <c r="G361" s="19">
        <v>42339</v>
      </c>
      <c r="H361" s="21">
        <v>17425</v>
      </c>
      <c r="I361" s="13">
        <f t="shared" si="90"/>
        <v>-3.4786462083864177E-2</v>
      </c>
      <c r="J361" s="7">
        <v>1000</v>
      </c>
      <c r="K361" s="8">
        <f t="shared" si="91"/>
        <v>12658.325891257362</v>
      </c>
    </row>
    <row r="362" spans="1:11" ht="15" x14ac:dyDescent="0.25">
      <c r="A362" s="5">
        <v>42705</v>
      </c>
      <c r="B362" s="86">
        <v>116.24</v>
      </c>
      <c r="C362" s="13">
        <f t="shared" si="88"/>
        <v>0.15776892430278872</v>
      </c>
      <c r="D362" s="7">
        <v>1000</v>
      </c>
      <c r="E362" s="8">
        <f t="shared" si="89"/>
        <v>26395.38448266506</v>
      </c>
      <c r="F362" s="84"/>
      <c r="G362" s="19">
        <v>42705</v>
      </c>
      <c r="H362" s="21">
        <v>19963</v>
      </c>
      <c r="I362" s="13">
        <f t="shared" si="90"/>
        <v>0.14565279770444764</v>
      </c>
      <c r="J362" s="7">
        <v>1000</v>
      </c>
      <c r="K362" s="8">
        <f t="shared" si="91"/>
        <v>16984.134745507828</v>
      </c>
    </row>
    <row r="363" spans="1:11" ht="15" x14ac:dyDescent="0.25">
      <c r="A363" s="5">
        <v>43070</v>
      </c>
      <c r="B363" s="86">
        <v>166.51</v>
      </c>
      <c r="C363" s="13">
        <f t="shared" si="88"/>
        <v>0.4324673090158293</v>
      </c>
      <c r="D363" s="7">
        <v>1000</v>
      </c>
      <c r="E363" s="87">
        <f t="shared" si="89"/>
        <v>19687.296301697803</v>
      </c>
      <c r="F363" s="84"/>
      <c r="G363" s="19">
        <v>43070</v>
      </c>
      <c r="H363" s="21">
        <v>24824</v>
      </c>
      <c r="I363" s="13">
        <f t="shared" si="90"/>
        <v>0.24350047588037871</v>
      </c>
      <c r="J363" s="7">
        <v>1000</v>
      </c>
      <c r="K363" s="36">
        <f t="shared" si="91"/>
        <v>16899.609700630885</v>
      </c>
    </row>
    <row r="364" spans="1:11" ht="15" x14ac:dyDescent="0.25">
      <c r="A364" s="5">
        <v>43435</v>
      </c>
      <c r="B364" s="86">
        <v>119.66</v>
      </c>
      <c r="C364" s="13">
        <f t="shared" si="88"/>
        <v>-0.28136448261365682</v>
      </c>
      <c r="D364" s="10"/>
      <c r="E364" s="88"/>
      <c r="F364" s="84"/>
      <c r="G364" s="19">
        <v>43435</v>
      </c>
      <c r="H364" s="21">
        <v>23327</v>
      </c>
      <c r="I364" s="13">
        <f t="shared" si="90"/>
        <v>-6.0304543989687397E-2</v>
      </c>
      <c r="J364" s="37"/>
      <c r="K364" s="11"/>
    </row>
    <row r="365" spans="1:11" ht="15" x14ac:dyDescent="0.25">
      <c r="A365" s="40"/>
      <c r="B365" s="40"/>
      <c r="C365" s="40"/>
      <c r="D365" s="42">
        <f>SUM(D354:D364)</f>
        <v>10000</v>
      </c>
      <c r="E365" s="89"/>
      <c r="F365" s="40"/>
      <c r="G365" s="40"/>
      <c r="H365" s="40"/>
      <c r="I365" s="40"/>
      <c r="J365" s="42">
        <f>SUM(J354:J364)</f>
        <v>10000</v>
      </c>
      <c r="K365" s="44"/>
    </row>
    <row r="368" spans="1:11" ht="18.75" x14ac:dyDescent="0.3">
      <c r="A368" s="122" t="s">
        <v>1395</v>
      </c>
      <c r="B368" s="118"/>
      <c r="C368" s="118"/>
      <c r="D368" s="118"/>
      <c r="E368" s="119"/>
      <c r="F368" s="40"/>
      <c r="G368" s="77"/>
      <c r="H368" s="77"/>
      <c r="I368" s="77"/>
      <c r="J368" s="77"/>
      <c r="K368" s="77"/>
    </row>
    <row r="369" spans="1:11" ht="15" x14ac:dyDescent="0.25">
      <c r="A369" s="79" t="s">
        <v>5</v>
      </c>
      <c r="B369" s="80" t="s">
        <v>1</v>
      </c>
      <c r="C369" s="17" t="s">
        <v>7</v>
      </c>
      <c r="D369" s="82" t="s">
        <v>3</v>
      </c>
      <c r="E369" s="18" t="s">
        <v>4</v>
      </c>
      <c r="F369" s="84"/>
      <c r="G369" s="15" t="s">
        <v>5</v>
      </c>
      <c r="H369" s="16" t="s">
        <v>6</v>
      </c>
      <c r="I369" s="17" t="s">
        <v>7</v>
      </c>
      <c r="J369" s="18" t="s">
        <v>3</v>
      </c>
      <c r="K369" s="18" t="s">
        <v>4</v>
      </c>
    </row>
    <row r="370" spans="1:11" ht="15" x14ac:dyDescent="0.25">
      <c r="A370" s="5">
        <v>39783</v>
      </c>
      <c r="B370" s="86">
        <v>23.98</v>
      </c>
      <c r="C370" s="13"/>
      <c r="D370" s="7">
        <v>0</v>
      </c>
      <c r="E370" s="8">
        <f>(D370)+(D370*C371)</f>
        <v>0</v>
      </c>
      <c r="F370" s="84"/>
      <c r="G370" s="19">
        <v>39783</v>
      </c>
      <c r="H370" s="20">
        <v>8515</v>
      </c>
      <c r="I370" s="13"/>
      <c r="J370" s="7">
        <v>0</v>
      </c>
      <c r="K370" s="8">
        <f>(J370)+(J370*I371)</f>
        <v>0</v>
      </c>
    </row>
    <row r="371" spans="1:11" ht="15" x14ac:dyDescent="0.25">
      <c r="A371" s="5">
        <v>40148</v>
      </c>
      <c r="B371" s="86">
        <v>23.98</v>
      </c>
      <c r="C371" s="13">
        <f t="shared" ref="C371:C380" si="92">(B371-B370)/B370</f>
        <v>0</v>
      </c>
      <c r="D371" s="7">
        <v>0</v>
      </c>
      <c r="E371" s="8">
        <f t="shared" ref="E371:E379" si="93">(E370+D371)+(E370+D371)*C372</f>
        <v>0</v>
      </c>
      <c r="F371" s="84"/>
      <c r="G371" s="19">
        <v>40148</v>
      </c>
      <c r="H371" s="21">
        <v>10471</v>
      </c>
      <c r="I371" s="13">
        <f t="shared" ref="I371:I380" si="94">(H371-H370)/H370</f>
        <v>0.22971227246036408</v>
      </c>
      <c r="J371" s="7">
        <v>0</v>
      </c>
      <c r="K371" s="8">
        <f t="shared" ref="K371:K379" si="95">(K370+J371)+(K370+J371)*I372</f>
        <v>0</v>
      </c>
    </row>
    <row r="372" spans="1:11" ht="15" x14ac:dyDescent="0.25">
      <c r="A372" s="5">
        <v>40513</v>
      </c>
      <c r="B372" s="86">
        <v>23.98</v>
      </c>
      <c r="C372" s="13">
        <f t="shared" si="92"/>
        <v>0</v>
      </c>
      <c r="D372" s="7">
        <v>0</v>
      </c>
      <c r="E372" s="8">
        <f t="shared" si="93"/>
        <v>0</v>
      </c>
      <c r="F372" s="84"/>
      <c r="G372" s="19">
        <v>40513</v>
      </c>
      <c r="H372" s="21">
        <v>11491</v>
      </c>
      <c r="I372" s="13">
        <f t="shared" si="94"/>
        <v>9.741189953204088E-2</v>
      </c>
      <c r="J372" s="7">
        <v>0</v>
      </c>
      <c r="K372" s="8">
        <f t="shared" si="95"/>
        <v>0</v>
      </c>
    </row>
    <row r="373" spans="1:11" ht="15" x14ac:dyDescent="0.25">
      <c r="A373" s="5">
        <v>40878</v>
      </c>
      <c r="B373" s="86">
        <v>23.98</v>
      </c>
      <c r="C373" s="13">
        <f t="shared" si="92"/>
        <v>0</v>
      </c>
      <c r="D373" s="7">
        <v>1000</v>
      </c>
      <c r="E373" s="8">
        <f t="shared" si="93"/>
        <v>1034.1951626355296</v>
      </c>
      <c r="F373" s="84"/>
      <c r="G373" s="19">
        <v>40878</v>
      </c>
      <c r="H373" s="21">
        <v>12217</v>
      </c>
      <c r="I373" s="13">
        <f t="shared" si="94"/>
        <v>6.3179879906013398E-2</v>
      </c>
      <c r="J373" s="7">
        <v>1000</v>
      </c>
      <c r="K373" s="8">
        <f t="shared" si="95"/>
        <v>1076.7782598019153</v>
      </c>
    </row>
    <row r="374" spans="1:11" ht="15" x14ac:dyDescent="0.25">
      <c r="A374" s="5">
        <v>41244</v>
      </c>
      <c r="B374" s="86">
        <v>24.8</v>
      </c>
      <c r="C374" s="13">
        <f t="shared" si="92"/>
        <v>3.4195162635529616E-2</v>
      </c>
      <c r="D374" s="7">
        <v>1000</v>
      </c>
      <c r="E374" s="8">
        <f t="shared" si="93"/>
        <v>2641.1727514864542</v>
      </c>
      <c r="F374" s="84"/>
      <c r="G374" s="19">
        <v>41244</v>
      </c>
      <c r="H374" s="21">
        <v>13155</v>
      </c>
      <c r="I374" s="13">
        <f t="shared" si="94"/>
        <v>7.6778259801915369E-2</v>
      </c>
      <c r="J374" s="7">
        <v>1000</v>
      </c>
      <c r="K374" s="8">
        <f t="shared" si="95"/>
        <v>2487.2399455096293</v>
      </c>
    </row>
    <row r="375" spans="1:11" ht="15" x14ac:dyDescent="0.25">
      <c r="A375" s="5">
        <v>41609</v>
      </c>
      <c r="B375" s="86">
        <v>32.200000000000003</v>
      </c>
      <c r="C375" s="13">
        <f t="shared" si="92"/>
        <v>0.29838709677419362</v>
      </c>
      <c r="D375" s="7">
        <v>1000</v>
      </c>
      <c r="E375" s="8">
        <f t="shared" si="93"/>
        <v>4062.9607751834874</v>
      </c>
      <c r="F375" s="84"/>
      <c r="G375" s="19">
        <v>41609</v>
      </c>
      <c r="H375" s="21">
        <v>15755</v>
      </c>
      <c r="I375" s="13">
        <f t="shared" si="94"/>
        <v>0.1976434815659445</v>
      </c>
      <c r="J375" s="7">
        <v>1000</v>
      </c>
      <c r="K375" s="8">
        <f t="shared" si="95"/>
        <v>3995.8833853560986</v>
      </c>
    </row>
    <row r="376" spans="1:11" ht="15" x14ac:dyDescent="0.25">
      <c r="A376" s="5">
        <v>41974</v>
      </c>
      <c r="B376" s="86">
        <v>35.93</v>
      </c>
      <c r="C376" s="13">
        <f t="shared" si="92"/>
        <v>0.11583850931677007</v>
      </c>
      <c r="D376" s="7">
        <v>1000</v>
      </c>
      <c r="E376" s="8">
        <f t="shared" si="93"/>
        <v>4931.9128063295866</v>
      </c>
      <c r="F376" s="84"/>
      <c r="G376" s="19">
        <v>41974</v>
      </c>
      <c r="H376" s="21">
        <v>18053</v>
      </c>
      <c r="I376" s="13">
        <f t="shared" si="94"/>
        <v>0.14585845763249761</v>
      </c>
      <c r="J376" s="7">
        <v>1000</v>
      </c>
      <c r="K376" s="8">
        <f t="shared" si="95"/>
        <v>4822.0942773960023</v>
      </c>
    </row>
    <row r="377" spans="1:11" ht="15" x14ac:dyDescent="0.25">
      <c r="A377" s="5">
        <v>42339</v>
      </c>
      <c r="B377" s="86">
        <v>35</v>
      </c>
      <c r="C377" s="13">
        <f t="shared" si="92"/>
        <v>-2.5883662677428323E-2</v>
      </c>
      <c r="D377" s="7">
        <v>1000</v>
      </c>
      <c r="E377" s="8">
        <f t="shared" si="93"/>
        <v>8162.3120215095105</v>
      </c>
      <c r="F377" s="84"/>
      <c r="G377" s="19">
        <v>42339</v>
      </c>
      <c r="H377" s="21">
        <v>17425</v>
      </c>
      <c r="I377" s="13">
        <f t="shared" si="94"/>
        <v>-3.4786462083864177E-2</v>
      </c>
      <c r="J377" s="7">
        <v>1000</v>
      </c>
      <c r="K377" s="8">
        <f t="shared" si="95"/>
        <v>6670.098597397784</v>
      </c>
    </row>
    <row r="378" spans="1:11" ht="15" x14ac:dyDescent="0.25">
      <c r="A378" s="5">
        <v>42705</v>
      </c>
      <c r="B378" s="86">
        <v>48.16</v>
      </c>
      <c r="C378" s="13">
        <f t="shared" si="92"/>
        <v>0.37599999999999989</v>
      </c>
      <c r="D378" s="7">
        <v>1000</v>
      </c>
      <c r="E378" s="8">
        <f t="shared" si="93"/>
        <v>12780.816478509325</v>
      </c>
      <c r="F378" s="84"/>
      <c r="G378" s="19">
        <v>42705</v>
      </c>
      <c r="H378" s="21">
        <v>19963</v>
      </c>
      <c r="I378" s="13">
        <f t="shared" si="94"/>
        <v>0.14565279770444764</v>
      </c>
      <c r="J378" s="7">
        <v>1000</v>
      </c>
      <c r="K378" s="8">
        <f t="shared" si="95"/>
        <v>9537.7712559135689</v>
      </c>
    </row>
    <row r="379" spans="1:11" ht="15" x14ac:dyDescent="0.25">
      <c r="A379" s="5">
        <v>43070</v>
      </c>
      <c r="B379" s="86">
        <v>67.180000000000007</v>
      </c>
      <c r="C379" s="13">
        <f t="shared" si="92"/>
        <v>0.39493355481727599</v>
      </c>
      <c r="D379" s="7">
        <v>1000</v>
      </c>
      <c r="E379" s="87">
        <f t="shared" si="93"/>
        <v>13641.326225377643</v>
      </c>
      <c r="F379" s="84"/>
      <c r="G379" s="19">
        <v>43070</v>
      </c>
      <c r="H379" s="21">
        <v>24824</v>
      </c>
      <c r="I379" s="13">
        <f t="shared" si="94"/>
        <v>0.24350047588037871</v>
      </c>
      <c r="J379" s="7">
        <v>1000</v>
      </c>
      <c r="K379" s="36">
        <f t="shared" si="95"/>
        <v>9902.2957656580656</v>
      </c>
    </row>
    <row r="380" spans="1:11" ht="15" x14ac:dyDescent="0.25">
      <c r="A380" s="5">
        <v>43435</v>
      </c>
      <c r="B380" s="86">
        <v>66.5</v>
      </c>
      <c r="C380" s="13">
        <f t="shared" si="92"/>
        <v>-1.012206013694562E-2</v>
      </c>
      <c r="D380" s="10"/>
      <c r="E380" s="88"/>
      <c r="F380" s="84"/>
      <c r="G380" s="19">
        <v>43435</v>
      </c>
      <c r="H380" s="21">
        <v>23327</v>
      </c>
      <c r="I380" s="13">
        <f t="shared" si="94"/>
        <v>-6.0304543989687397E-2</v>
      </c>
      <c r="J380" s="37"/>
      <c r="K380" s="11"/>
    </row>
    <row r="381" spans="1:11" ht="15" x14ac:dyDescent="0.25">
      <c r="A381" s="40"/>
      <c r="B381" s="40"/>
      <c r="C381" s="40"/>
      <c r="D381" s="42">
        <f>SUM(D370:D380)</f>
        <v>7000</v>
      </c>
      <c r="E381" s="89"/>
      <c r="F381" s="40"/>
      <c r="G381" s="40"/>
      <c r="H381" s="40"/>
      <c r="I381" s="40"/>
      <c r="J381" s="42">
        <f>SUM(J370:J380)</f>
        <v>7000</v>
      </c>
      <c r="K381" s="44"/>
    </row>
    <row r="384" spans="1:11" ht="18.75" x14ac:dyDescent="0.3">
      <c r="A384" s="122" t="s">
        <v>1399</v>
      </c>
      <c r="B384" s="118"/>
      <c r="C384" s="118"/>
      <c r="D384" s="118"/>
      <c r="E384" s="119"/>
      <c r="F384" s="40"/>
      <c r="G384" s="77"/>
      <c r="H384" s="77"/>
      <c r="I384" s="77"/>
      <c r="J384" s="77"/>
      <c r="K384" s="77"/>
    </row>
    <row r="385" spans="1:11" ht="15" x14ac:dyDescent="0.25">
      <c r="A385" s="79" t="s">
        <v>5</v>
      </c>
      <c r="B385" s="80" t="s">
        <v>1</v>
      </c>
      <c r="C385" s="17" t="s">
        <v>7</v>
      </c>
      <c r="D385" s="82" t="s">
        <v>3</v>
      </c>
      <c r="E385" s="18" t="s">
        <v>4</v>
      </c>
      <c r="F385" s="84"/>
      <c r="G385" s="15" t="s">
        <v>5</v>
      </c>
      <c r="H385" s="16" t="s">
        <v>6</v>
      </c>
      <c r="I385" s="17" t="s">
        <v>7</v>
      </c>
      <c r="J385" s="18" t="s">
        <v>3</v>
      </c>
      <c r="K385" s="18" t="s">
        <v>4</v>
      </c>
    </row>
    <row r="386" spans="1:11" ht="15" x14ac:dyDescent="0.25">
      <c r="A386" s="5">
        <v>39783</v>
      </c>
      <c r="B386" s="86">
        <v>7.92</v>
      </c>
      <c r="C386" s="13"/>
      <c r="D386" s="7">
        <v>1000</v>
      </c>
      <c r="E386" s="8">
        <f>(D386)+(D386*C387)</f>
        <v>1398.9898989898991</v>
      </c>
      <c r="F386" s="84"/>
      <c r="G386" s="19">
        <v>39783</v>
      </c>
      <c r="H386" s="20">
        <v>8515</v>
      </c>
      <c r="I386" s="13"/>
      <c r="J386" s="7">
        <v>1000</v>
      </c>
      <c r="K386" s="8">
        <f>(J386)+(J386*I387)</f>
        <v>1229.7122724603641</v>
      </c>
    </row>
    <row r="387" spans="1:11" ht="15" x14ac:dyDescent="0.25">
      <c r="A387" s="5">
        <v>40148</v>
      </c>
      <c r="B387" s="86">
        <v>11.08</v>
      </c>
      <c r="C387" s="13">
        <f t="shared" ref="C387:C396" si="96">(B387-B386)/B386</f>
        <v>0.39898989898989901</v>
      </c>
      <c r="D387" s="7">
        <v>1000</v>
      </c>
      <c r="E387" s="8">
        <f t="shared" ref="E387:E395" si="97">(E386+D387)+(E386+D387)*C388</f>
        <v>3252.060314334683</v>
      </c>
      <c r="F387" s="84"/>
      <c r="G387" s="19">
        <v>40148</v>
      </c>
      <c r="H387" s="21">
        <v>10471</v>
      </c>
      <c r="I387" s="13">
        <f t="shared" ref="I387:I396" si="98">(H387-H386)/H386</f>
        <v>0.22971227246036408</v>
      </c>
      <c r="J387" s="7">
        <v>1000</v>
      </c>
      <c r="K387" s="8">
        <f t="shared" ref="K387:K395" si="99">(K386+J387)+(K386+J387)*I388</f>
        <v>2446.9127803306319</v>
      </c>
    </row>
    <row r="388" spans="1:11" ht="15" x14ac:dyDescent="0.25">
      <c r="A388" s="5">
        <v>40513</v>
      </c>
      <c r="B388" s="86">
        <v>15.02</v>
      </c>
      <c r="C388" s="13">
        <f t="shared" si="96"/>
        <v>0.35559566787003605</v>
      </c>
      <c r="D388" s="7">
        <v>1000</v>
      </c>
      <c r="E388" s="8">
        <f t="shared" si="97"/>
        <v>4532.3226120171967</v>
      </c>
      <c r="F388" s="84"/>
      <c r="G388" s="19">
        <v>40513</v>
      </c>
      <c r="H388" s="21">
        <v>11491</v>
      </c>
      <c r="I388" s="13">
        <f t="shared" si="98"/>
        <v>9.741189953204088E-2</v>
      </c>
      <c r="J388" s="7">
        <v>1000</v>
      </c>
      <c r="K388" s="8">
        <f t="shared" si="99"/>
        <v>3664.6883158384239</v>
      </c>
    </row>
    <row r="389" spans="1:11" ht="15" x14ac:dyDescent="0.25">
      <c r="A389" s="5">
        <v>40878</v>
      </c>
      <c r="B389" s="86">
        <v>16.010000000000002</v>
      </c>
      <c r="C389" s="13">
        <f t="shared" si="96"/>
        <v>6.5912117177097343E-2</v>
      </c>
      <c r="D389" s="7">
        <v>1000</v>
      </c>
      <c r="E389" s="8">
        <f t="shared" si="97"/>
        <v>7066.5832239694973</v>
      </c>
      <c r="F389" s="84"/>
      <c r="G389" s="19">
        <v>40878</v>
      </c>
      <c r="H389" s="21">
        <v>12217</v>
      </c>
      <c r="I389" s="13">
        <f t="shared" si="98"/>
        <v>6.3179879906013398E-2</v>
      </c>
      <c r="J389" s="7">
        <v>1000</v>
      </c>
      <c r="K389" s="8">
        <f t="shared" si="99"/>
        <v>5022.8349672468257</v>
      </c>
    </row>
    <row r="390" spans="1:11" ht="15" x14ac:dyDescent="0.25">
      <c r="A390" s="5">
        <v>41244</v>
      </c>
      <c r="B390" s="86">
        <v>20.45</v>
      </c>
      <c r="C390" s="13">
        <f t="shared" si="96"/>
        <v>0.27732667083073065</v>
      </c>
      <c r="D390" s="7">
        <v>1000</v>
      </c>
      <c r="E390" s="8">
        <f t="shared" si="97"/>
        <v>9530.0073687580953</v>
      </c>
      <c r="F390" s="84"/>
      <c r="G390" s="19">
        <v>41244</v>
      </c>
      <c r="H390" s="21">
        <v>13155</v>
      </c>
      <c r="I390" s="13">
        <f t="shared" si="98"/>
        <v>7.6778259801915369E-2</v>
      </c>
      <c r="J390" s="7">
        <v>1000</v>
      </c>
      <c r="K390" s="8">
        <f t="shared" si="99"/>
        <v>7213.2090390705998</v>
      </c>
    </row>
    <row r="391" spans="1:11" ht="15" x14ac:dyDescent="0.25">
      <c r="A391" s="5">
        <v>41609</v>
      </c>
      <c r="B391" s="86">
        <v>24.16</v>
      </c>
      <c r="C391" s="13">
        <f t="shared" si="96"/>
        <v>0.18141809290953551</v>
      </c>
      <c r="D391" s="7">
        <v>1000</v>
      </c>
      <c r="E391" s="8">
        <f t="shared" si="97"/>
        <v>14134.442838113619</v>
      </c>
      <c r="F391" s="84"/>
      <c r="G391" s="19">
        <v>41609</v>
      </c>
      <c r="H391" s="21">
        <v>15755</v>
      </c>
      <c r="I391" s="13">
        <f t="shared" si="98"/>
        <v>0.1976434815659445</v>
      </c>
      <c r="J391" s="7">
        <v>1000</v>
      </c>
      <c r="K391" s="8">
        <f t="shared" si="99"/>
        <v>9411.1750417227249</v>
      </c>
    </row>
    <row r="392" spans="1:11" ht="15" x14ac:dyDescent="0.25">
      <c r="A392" s="5">
        <v>41974</v>
      </c>
      <c r="B392" s="86">
        <v>32.43</v>
      </c>
      <c r="C392" s="13">
        <f t="shared" si="96"/>
        <v>0.34230132450331124</v>
      </c>
      <c r="D392" s="7">
        <v>1000</v>
      </c>
      <c r="E392" s="8">
        <f t="shared" si="97"/>
        <v>16389.812903933096</v>
      </c>
      <c r="F392" s="84"/>
      <c r="G392" s="19">
        <v>41974</v>
      </c>
      <c r="H392" s="21">
        <v>18053</v>
      </c>
      <c r="I392" s="13">
        <f t="shared" si="98"/>
        <v>0.14585845763249761</v>
      </c>
      <c r="J392" s="7">
        <v>1000</v>
      </c>
      <c r="K392" s="8">
        <f t="shared" si="99"/>
        <v>10049.007095885365</v>
      </c>
    </row>
    <row r="393" spans="1:11" ht="15" x14ac:dyDescent="0.25">
      <c r="A393" s="5">
        <v>42339</v>
      </c>
      <c r="B393" s="86">
        <v>35.119999999999997</v>
      </c>
      <c r="C393" s="13">
        <f t="shared" si="96"/>
        <v>8.2947887758248462E-2</v>
      </c>
      <c r="D393" s="7">
        <v>1000</v>
      </c>
      <c r="E393" s="8">
        <f t="shared" si="97"/>
        <v>37270.2510614762</v>
      </c>
      <c r="F393" s="84"/>
      <c r="G393" s="19">
        <v>42339</v>
      </c>
      <c r="H393" s="21">
        <v>17425</v>
      </c>
      <c r="I393" s="13">
        <f t="shared" si="98"/>
        <v>-3.4786462083864177E-2</v>
      </c>
      <c r="J393" s="7">
        <v>1000</v>
      </c>
      <c r="K393" s="8">
        <f t="shared" si="99"/>
        <v>12658.325891257362</v>
      </c>
    </row>
    <row r="394" spans="1:11" ht="15" x14ac:dyDescent="0.25">
      <c r="A394" s="5">
        <v>42705</v>
      </c>
      <c r="B394" s="86">
        <v>75.27</v>
      </c>
      <c r="C394" s="13">
        <f t="shared" si="96"/>
        <v>1.1432232346241458</v>
      </c>
      <c r="D394" s="7">
        <v>1000</v>
      </c>
      <c r="E394" s="8">
        <f t="shared" si="97"/>
        <v>19061.401784173544</v>
      </c>
      <c r="F394" s="84"/>
      <c r="G394" s="19">
        <v>42705</v>
      </c>
      <c r="H394" s="21">
        <v>19963</v>
      </c>
      <c r="I394" s="13">
        <f t="shared" si="98"/>
        <v>0.14565279770444764</v>
      </c>
      <c r="J394" s="7">
        <v>1000</v>
      </c>
      <c r="K394" s="8">
        <f t="shared" si="99"/>
        <v>16984.134745507828</v>
      </c>
    </row>
    <row r="395" spans="1:11" ht="15" x14ac:dyDescent="0.25">
      <c r="A395" s="5">
        <v>43070</v>
      </c>
      <c r="B395" s="86">
        <v>37.49</v>
      </c>
      <c r="C395" s="13">
        <f t="shared" si="96"/>
        <v>-0.50192639829945529</v>
      </c>
      <c r="D395" s="7">
        <v>1000</v>
      </c>
      <c r="E395" s="87">
        <f t="shared" si="97"/>
        <v>24604.514644873285</v>
      </c>
      <c r="F395" s="84"/>
      <c r="G395" s="19">
        <v>43070</v>
      </c>
      <c r="H395" s="21">
        <v>24824</v>
      </c>
      <c r="I395" s="13">
        <f t="shared" si="98"/>
        <v>0.24350047588037871</v>
      </c>
      <c r="J395" s="7">
        <v>1000</v>
      </c>
      <c r="K395" s="36">
        <f t="shared" si="99"/>
        <v>16899.609700630885</v>
      </c>
    </row>
    <row r="396" spans="1:11" ht="15" x14ac:dyDescent="0.25">
      <c r="A396" s="5">
        <v>43435</v>
      </c>
      <c r="B396" s="86">
        <v>45.98</v>
      </c>
      <c r="C396" s="13">
        <f t="shared" si="96"/>
        <v>0.22646038943718311</v>
      </c>
      <c r="D396" s="10"/>
      <c r="E396" s="88"/>
      <c r="F396" s="84"/>
      <c r="G396" s="19">
        <v>43435</v>
      </c>
      <c r="H396" s="21">
        <v>23327</v>
      </c>
      <c r="I396" s="13">
        <f t="shared" si="98"/>
        <v>-6.0304543989687397E-2</v>
      </c>
      <c r="J396" s="37"/>
      <c r="K396" s="11"/>
    </row>
    <row r="397" spans="1:11" ht="15" x14ac:dyDescent="0.25">
      <c r="A397" s="40"/>
      <c r="B397" s="40"/>
      <c r="C397" s="40"/>
      <c r="D397" s="42">
        <f>SUM(D386:D396)</f>
        <v>10000</v>
      </c>
      <c r="E397" s="89"/>
      <c r="F397" s="40"/>
      <c r="G397" s="40"/>
      <c r="H397" s="40"/>
      <c r="I397" s="40"/>
      <c r="J397" s="42">
        <f>SUM(J386:J396)</f>
        <v>10000</v>
      </c>
      <c r="K397" s="44"/>
    </row>
  </sheetData>
  <mergeCells count="25">
    <mergeCell ref="A2:E2"/>
    <mergeCell ref="A95:E95"/>
    <mergeCell ref="A79:E79"/>
    <mergeCell ref="A17:E17"/>
    <mergeCell ref="A32:E32"/>
    <mergeCell ref="A47:E47"/>
    <mergeCell ref="A63:E63"/>
    <mergeCell ref="A112:E112"/>
    <mergeCell ref="A224:E224"/>
    <mergeCell ref="A208:E208"/>
    <mergeCell ref="A192:E192"/>
    <mergeCell ref="A144:E144"/>
    <mergeCell ref="A176:E176"/>
    <mergeCell ref="A160:E160"/>
    <mergeCell ref="A336:E336"/>
    <mergeCell ref="A352:E352"/>
    <mergeCell ref="A384:E384"/>
    <mergeCell ref="A368:E368"/>
    <mergeCell ref="A128:E128"/>
    <mergeCell ref="A240:E240"/>
    <mergeCell ref="A272:E272"/>
    <mergeCell ref="A288:E288"/>
    <mergeCell ref="A304:E304"/>
    <mergeCell ref="A320:E320"/>
    <mergeCell ref="A256:E25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2:K222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1334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11.36</v>
      </c>
      <c r="C4" s="13"/>
      <c r="D4" s="7">
        <v>1000</v>
      </c>
      <c r="E4" s="8">
        <f>(D4)+(D4*C5)</f>
        <v>1506.161971830986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17.11</v>
      </c>
      <c r="C5" s="13">
        <f t="shared" ref="C5:C14" si="0">(B5-B4)/B4</f>
        <v>0.50616197183098599</v>
      </c>
      <c r="D5" s="7">
        <v>1000</v>
      </c>
      <c r="E5" s="8">
        <f t="shared" ref="E5:E13" si="1">(E4+D5)+(E4+D5)*C6</f>
        <v>3502.1819255686073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23.91</v>
      </c>
      <c r="C6" s="13">
        <f t="shared" si="0"/>
        <v>0.39742840444184691</v>
      </c>
      <c r="D6" s="7">
        <v>1000</v>
      </c>
      <c r="E6" s="8">
        <f t="shared" si="1"/>
        <v>5004.9349887751396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26.58</v>
      </c>
      <c r="C7" s="13">
        <f t="shared" si="0"/>
        <v>0.11166875784190708</v>
      </c>
      <c r="D7" s="7">
        <v>1000</v>
      </c>
      <c r="E7" s="8">
        <f t="shared" si="1"/>
        <v>7276.860646668445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32.21</v>
      </c>
      <c r="C8" s="13">
        <f t="shared" si="0"/>
        <v>0.21181339352896925</v>
      </c>
      <c r="D8" s="7">
        <v>1000</v>
      </c>
      <c r="E8" s="8">
        <f t="shared" si="1"/>
        <v>12722.364812684094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49.51</v>
      </c>
      <c r="C9" s="13">
        <f t="shared" si="0"/>
        <v>0.53710027941633021</v>
      </c>
      <c r="D9" s="7">
        <v>1000</v>
      </c>
      <c r="E9" s="8">
        <f t="shared" si="1"/>
        <v>14454.076448828026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52.15</v>
      </c>
      <c r="C10" s="13">
        <f t="shared" si="0"/>
        <v>5.3322561098767943E-2</v>
      </c>
      <c r="D10" s="7">
        <v>1000</v>
      </c>
      <c r="E10" s="8">
        <f t="shared" si="1"/>
        <v>16461.628892279899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55.55</v>
      </c>
      <c r="C11" s="13">
        <f t="shared" si="0"/>
        <v>6.5196548418024899E-2</v>
      </c>
      <c r="D11" s="7">
        <v>1000</v>
      </c>
      <c r="E11" s="8">
        <f t="shared" si="1"/>
        <v>22880.863493592333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72.790000000000006</v>
      </c>
      <c r="C12" s="13">
        <f t="shared" si="0"/>
        <v>0.31035103510351053</v>
      </c>
      <c r="D12" s="7">
        <v>1000</v>
      </c>
      <c r="E12" s="8">
        <f t="shared" si="1"/>
        <v>29481.170401623942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89.86</v>
      </c>
      <c r="C13" s="13">
        <f t="shared" si="0"/>
        <v>0.23451023492237932</v>
      </c>
      <c r="D13" s="7">
        <v>1000</v>
      </c>
      <c r="E13" s="87">
        <f t="shared" si="1"/>
        <v>25226.848906841449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74.37</v>
      </c>
      <c r="C14" s="13">
        <f t="shared" si="0"/>
        <v>-0.17237925662141101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1338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21.48</v>
      </c>
      <c r="C19" s="13"/>
      <c r="D19" s="7">
        <v>1000</v>
      </c>
      <c r="E19" s="8">
        <f>(D19)+(D19*C20)</f>
        <v>1141.9925512104282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24.53</v>
      </c>
      <c r="C20" s="13">
        <f t="shared" ref="C20:C29" si="4">(B20-B19)/B19</f>
        <v>0.14199255121042834</v>
      </c>
      <c r="D20" s="7">
        <v>1000</v>
      </c>
      <c r="E20" s="8">
        <f t="shared" ref="E20:E28" si="5">(E19+D20)+(E19+D20)*C21</f>
        <v>2851.0418588267621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32.65</v>
      </c>
      <c r="C21" s="13">
        <f t="shared" si="4"/>
        <v>0.33102323685283314</v>
      </c>
      <c r="D21" s="7">
        <v>1000</v>
      </c>
      <c r="E21" s="8">
        <f t="shared" si="5"/>
        <v>4183.6586441833151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35.47</v>
      </c>
      <c r="C22" s="13">
        <f t="shared" si="4"/>
        <v>8.6370597243491595E-2</v>
      </c>
      <c r="D22" s="7">
        <v>1000</v>
      </c>
      <c r="E22" s="8">
        <f t="shared" si="5"/>
        <v>4480.7153659616706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30.66</v>
      </c>
      <c r="C23" s="13">
        <f t="shared" si="4"/>
        <v>-0.13560755568085703</v>
      </c>
      <c r="D23" s="7">
        <v>1000</v>
      </c>
      <c r="E23" s="8">
        <f t="shared" si="5"/>
        <v>10678.993345158193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59.74</v>
      </c>
      <c r="C24" s="13">
        <f t="shared" si="4"/>
        <v>0.94846705805609921</v>
      </c>
      <c r="D24" s="7">
        <v>1000</v>
      </c>
      <c r="E24" s="8">
        <f t="shared" si="5"/>
        <v>12236.1599175335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62.59</v>
      </c>
      <c r="C25" s="13">
        <f t="shared" si="4"/>
        <v>4.770672915969202E-2</v>
      </c>
      <c r="D25" s="7">
        <v>1000</v>
      </c>
      <c r="E25" s="8">
        <f t="shared" si="5"/>
        <v>15877.470628030278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75.08</v>
      </c>
      <c r="C26" s="13">
        <f t="shared" si="4"/>
        <v>0.1995526441923629</v>
      </c>
      <c r="D26" s="7">
        <v>1000</v>
      </c>
      <c r="E26" s="8">
        <f t="shared" si="5"/>
        <v>19945.897293888207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88.73</v>
      </c>
      <c r="C27" s="13">
        <f t="shared" si="4"/>
        <v>0.18180607352157707</v>
      </c>
      <c r="D27" s="7">
        <v>1000</v>
      </c>
      <c r="E27" s="8">
        <f t="shared" si="5"/>
        <v>23247.514544146405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98.48</v>
      </c>
      <c r="C28" s="13">
        <f t="shared" si="4"/>
        <v>0.10988391750253577</v>
      </c>
      <c r="D28" s="7">
        <v>1000</v>
      </c>
      <c r="E28" s="87">
        <f t="shared" si="5"/>
        <v>22021.706953985118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89.44</v>
      </c>
      <c r="C29" s="13">
        <f t="shared" si="4"/>
        <v>-9.1795288383428167E-2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3" spans="1:11" ht="18.75" x14ac:dyDescent="0.3">
      <c r="A33" s="122" t="s">
        <v>1342</v>
      </c>
      <c r="B33" s="118"/>
      <c r="C33" s="118"/>
      <c r="D33" s="118"/>
      <c r="E33" s="119"/>
      <c r="F33" s="40"/>
      <c r="G33" s="77"/>
      <c r="H33" s="77"/>
      <c r="I33" s="77"/>
      <c r="J33" s="77"/>
      <c r="K33" s="77"/>
    </row>
    <row r="34" spans="1:11" ht="15" x14ac:dyDescent="0.25">
      <c r="A34" s="79" t="s">
        <v>5</v>
      </c>
      <c r="B34" s="80" t="s">
        <v>1</v>
      </c>
      <c r="C34" s="17" t="s">
        <v>7</v>
      </c>
      <c r="D34" s="82" t="s">
        <v>3</v>
      </c>
      <c r="E34" s="18" t="s">
        <v>4</v>
      </c>
      <c r="F34" s="84"/>
      <c r="G34" s="15" t="s">
        <v>5</v>
      </c>
      <c r="H34" s="16" t="s">
        <v>6</v>
      </c>
      <c r="I34" s="17" t="s">
        <v>7</v>
      </c>
      <c r="J34" s="18" t="s">
        <v>3</v>
      </c>
      <c r="K34" s="18" t="s">
        <v>4</v>
      </c>
    </row>
    <row r="35" spans="1:11" ht="15" x14ac:dyDescent="0.25">
      <c r="A35" s="5">
        <v>39783</v>
      </c>
      <c r="B35" s="86">
        <v>12.95</v>
      </c>
      <c r="C35" s="13"/>
      <c r="D35" s="7">
        <v>1000</v>
      </c>
      <c r="E35" s="8">
        <f>(D35)+(D35*C36)</f>
        <v>1662.5482625482628</v>
      </c>
      <c r="F35" s="84"/>
      <c r="G35" s="19">
        <v>39783</v>
      </c>
      <c r="H35" s="20">
        <v>8515</v>
      </c>
      <c r="I35" s="13"/>
      <c r="J35" s="7">
        <v>1000</v>
      </c>
      <c r="K35" s="8">
        <f>(J35)+(J35*I36)</f>
        <v>1229.7122724603641</v>
      </c>
    </row>
    <row r="36" spans="1:11" ht="15" x14ac:dyDescent="0.25">
      <c r="A36" s="5">
        <v>40148</v>
      </c>
      <c r="B36" s="86">
        <v>21.53</v>
      </c>
      <c r="C36" s="13">
        <f t="shared" ref="C36:C45" si="8">(B36-B35)/B35</f>
        <v>0.66254826254826271</v>
      </c>
      <c r="D36" s="7">
        <v>1000</v>
      </c>
      <c r="E36" s="8">
        <f t="shared" ref="E36:E44" si="9">(E35+D36)+(E35+D36)*C37</f>
        <v>2980.3721842737173</v>
      </c>
      <c r="F36" s="84"/>
      <c r="G36" s="19">
        <v>40148</v>
      </c>
      <c r="H36" s="21">
        <v>10471</v>
      </c>
      <c r="I36" s="13">
        <f t="shared" ref="I36:I45" si="10">(H36-H35)/H35</f>
        <v>0.22971227246036408</v>
      </c>
      <c r="J36" s="7">
        <v>1000</v>
      </c>
      <c r="K36" s="8">
        <f t="shared" ref="K36:K44" si="11">(K35+J36)+(K35+J36)*I37</f>
        <v>2446.9127803306319</v>
      </c>
    </row>
    <row r="37" spans="1:11" ht="15" x14ac:dyDescent="0.25">
      <c r="A37" s="5">
        <v>40513</v>
      </c>
      <c r="B37" s="86">
        <v>24.1</v>
      </c>
      <c r="C37" s="13">
        <f t="shared" si="8"/>
        <v>0.11936832326985602</v>
      </c>
      <c r="D37" s="7">
        <v>1000</v>
      </c>
      <c r="E37" s="8">
        <f t="shared" si="9"/>
        <v>2802.7765961462646</v>
      </c>
      <c r="F37" s="84"/>
      <c r="G37" s="19">
        <v>40513</v>
      </c>
      <c r="H37" s="21">
        <v>11491</v>
      </c>
      <c r="I37" s="13">
        <f t="shared" si="10"/>
        <v>9.741189953204088E-2</v>
      </c>
      <c r="J37" s="7">
        <v>1000</v>
      </c>
      <c r="K37" s="8">
        <f t="shared" si="11"/>
        <v>3664.6883158384239</v>
      </c>
    </row>
    <row r="38" spans="1:11" ht="15" x14ac:dyDescent="0.25">
      <c r="A38" s="5">
        <v>40878</v>
      </c>
      <c r="B38" s="86">
        <v>16.97</v>
      </c>
      <c r="C38" s="13">
        <f t="shared" si="8"/>
        <v>-0.29585062240663912</v>
      </c>
      <c r="D38" s="7">
        <v>1000</v>
      </c>
      <c r="E38" s="8">
        <f t="shared" si="9"/>
        <v>5142.823976520729</v>
      </c>
      <c r="F38" s="84"/>
      <c r="G38" s="19">
        <v>40878</v>
      </c>
      <c r="H38" s="21">
        <v>12217</v>
      </c>
      <c r="I38" s="13">
        <f t="shared" si="10"/>
        <v>6.3179879906013398E-2</v>
      </c>
      <c r="J38" s="7">
        <v>1000</v>
      </c>
      <c r="K38" s="8">
        <f t="shared" si="11"/>
        <v>5022.8349672468257</v>
      </c>
    </row>
    <row r="39" spans="1:11" ht="15" x14ac:dyDescent="0.25">
      <c r="A39" s="5">
        <v>41244</v>
      </c>
      <c r="B39" s="86">
        <v>22.95</v>
      </c>
      <c r="C39" s="13">
        <f t="shared" si="8"/>
        <v>0.35238656452563349</v>
      </c>
      <c r="D39" s="7">
        <v>1000</v>
      </c>
      <c r="E39" s="8">
        <f t="shared" si="9"/>
        <v>12416.801929010746</v>
      </c>
      <c r="F39" s="84"/>
      <c r="G39" s="19">
        <v>41244</v>
      </c>
      <c r="H39" s="21">
        <v>13155</v>
      </c>
      <c r="I39" s="13">
        <f t="shared" si="10"/>
        <v>7.6778259801915369E-2</v>
      </c>
      <c r="J39" s="7">
        <v>1000</v>
      </c>
      <c r="K39" s="8">
        <f t="shared" si="11"/>
        <v>7213.2090390705998</v>
      </c>
    </row>
    <row r="40" spans="1:11" ht="15" x14ac:dyDescent="0.25">
      <c r="A40" s="5">
        <v>41609</v>
      </c>
      <c r="B40" s="86">
        <v>46.39</v>
      </c>
      <c r="C40" s="13">
        <f t="shared" si="8"/>
        <v>1.0213507625272331</v>
      </c>
      <c r="D40" s="7">
        <v>1000</v>
      </c>
      <c r="E40" s="8">
        <f t="shared" si="9"/>
        <v>15178.136780221683</v>
      </c>
      <c r="F40" s="84"/>
      <c r="G40" s="19">
        <v>41609</v>
      </c>
      <c r="H40" s="21">
        <v>15755</v>
      </c>
      <c r="I40" s="13">
        <f t="shared" si="10"/>
        <v>0.1976434815659445</v>
      </c>
      <c r="J40" s="7">
        <v>1000</v>
      </c>
      <c r="K40" s="8">
        <f t="shared" si="11"/>
        <v>9411.1750417227249</v>
      </c>
    </row>
    <row r="41" spans="1:11" ht="15" x14ac:dyDescent="0.25">
      <c r="A41" s="5">
        <v>41974</v>
      </c>
      <c r="B41" s="86">
        <v>52.48</v>
      </c>
      <c r="C41" s="13">
        <f t="shared" si="8"/>
        <v>0.13127829273550326</v>
      </c>
      <c r="D41" s="7">
        <v>1000</v>
      </c>
      <c r="E41" s="8">
        <f t="shared" si="9"/>
        <v>14368.577654842467</v>
      </c>
      <c r="F41" s="84"/>
      <c r="G41" s="19">
        <v>41974</v>
      </c>
      <c r="H41" s="21">
        <v>18053</v>
      </c>
      <c r="I41" s="13">
        <f t="shared" si="10"/>
        <v>0.14585845763249761</v>
      </c>
      <c r="J41" s="7">
        <v>1000</v>
      </c>
      <c r="K41" s="8">
        <f t="shared" si="11"/>
        <v>10049.007095885365</v>
      </c>
    </row>
    <row r="42" spans="1:11" ht="15" x14ac:dyDescent="0.25">
      <c r="A42" s="5">
        <v>42339</v>
      </c>
      <c r="B42" s="86">
        <v>46.61</v>
      </c>
      <c r="C42" s="13">
        <f t="shared" si="8"/>
        <v>-0.11185213414634142</v>
      </c>
      <c r="D42" s="7">
        <v>1000</v>
      </c>
      <c r="E42" s="8">
        <f t="shared" si="9"/>
        <v>20855.235714842009</v>
      </c>
      <c r="F42" s="84"/>
      <c r="G42" s="19">
        <v>42339</v>
      </c>
      <c r="H42" s="21">
        <v>17425</v>
      </c>
      <c r="I42" s="13">
        <f t="shared" si="10"/>
        <v>-3.4786462083864177E-2</v>
      </c>
      <c r="J42" s="7">
        <v>1000</v>
      </c>
      <c r="K42" s="8">
        <f t="shared" si="11"/>
        <v>12658.325891257362</v>
      </c>
    </row>
    <row r="43" spans="1:11" ht="15" x14ac:dyDescent="0.25">
      <c r="A43" s="5">
        <v>42705</v>
      </c>
      <c r="B43" s="86">
        <v>63.25</v>
      </c>
      <c r="C43" s="13">
        <f t="shared" si="8"/>
        <v>0.35700493456339844</v>
      </c>
      <c r="D43" s="7">
        <v>1000</v>
      </c>
      <c r="E43" s="8">
        <f t="shared" si="9"/>
        <v>25884.200907491144</v>
      </c>
      <c r="F43" s="84"/>
      <c r="G43" s="19">
        <v>42705</v>
      </c>
      <c r="H43" s="21">
        <v>19963</v>
      </c>
      <c r="I43" s="13">
        <f t="shared" si="10"/>
        <v>0.14565279770444764</v>
      </c>
      <c r="J43" s="7">
        <v>1000</v>
      </c>
      <c r="K43" s="8">
        <f t="shared" si="11"/>
        <v>16984.134745507828</v>
      </c>
    </row>
    <row r="44" spans="1:11" ht="15" x14ac:dyDescent="0.25">
      <c r="A44" s="5">
        <v>43070</v>
      </c>
      <c r="B44" s="86">
        <v>74.91</v>
      </c>
      <c r="C44" s="13">
        <f t="shared" si="8"/>
        <v>0.18434782608695646</v>
      </c>
      <c r="D44" s="7">
        <v>1000</v>
      </c>
      <c r="E44" s="87">
        <f t="shared" si="9"/>
        <v>18288.865014627539</v>
      </c>
      <c r="F44" s="84"/>
      <c r="G44" s="19">
        <v>43070</v>
      </c>
      <c r="H44" s="21">
        <v>24824</v>
      </c>
      <c r="I44" s="13">
        <f t="shared" si="10"/>
        <v>0.24350047588037871</v>
      </c>
      <c r="J44" s="7">
        <v>1000</v>
      </c>
      <c r="K44" s="36">
        <f t="shared" si="11"/>
        <v>16899.609700630885</v>
      </c>
    </row>
    <row r="45" spans="1:11" ht="15" x14ac:dyDescent="0.25">
      <c r="A45" s="5">
        <v>43435</v>
      </c>
      <c r="B45" s="86">
        <v>50.96</v>
      </c>
      <c r="C45" s="13">
        <f t="shared" si="8"/>
        <v>-0.31971699372580425</v>
      </c>
      <c r="D45" s="10"/>
      <c r="E45" s="88"/>
      <c r="F45" s="84"/>
      <c r="G45" s="19">
        <v>43435</v>
      </c>
      <c r="H45" s="21">
        <v>23327</v>
      </c>
      <c r="I45" s="13">
        <f t="shared" si="10"/>
        <v>-6.0304543989687397E-2</v>
      </c>
      <c r="J45" s="37"/>
      <c r="K45" s="11"/>
    </row>
    <row r="46" spans="1:11" ht="15" x14ac:dyDescent="0.25">
      <c r="A46" s="40"/>
      <c r="B46" s="40"/>
      <c r="C46" s="40"/>
      <c r="D46" s="42">
        <f>SUM(D35:D45)</f>
        <v>10000</v>
      </c>
      <c r="E46" s="89"/>
      <c r="F46" s="40"/>
      <c r="G46" s="40"/>
      <c r="H46" s="40"/>
      <c r="I46" s="40"/>
      <c r="J46" s="42">
        <f>SUM(J35:J45)</f>
        <v>10000</v>
      </c>
      <c r="K46" s="44"/>
    </row>
    <row r="49" spans="1:11" ht="18.75" x14ac:dyDescent="0.3">
      <c r="A49" s="122" t="s">
        <v>1344</v>
      </c>
      <c r="B49" s="118"/>
      <c r="C49" s="118"/>
      <c r="D49" s="118"/>
      <c r="E49" s="119"/>
      <c r="F49" s="40"/>
      <c r="G49" s="77"/>
      <c r="H49" s="77"/>
      <c r="I49" s="77"/>
      <c r="J49" s="77"/>
      <c r="K49" s="77"/>
    </row>
    <row r="50" spans="1:11" ht="15" x14ac:dyDescent="0.25">
      <c r="A50" s="79" t="s">
        <v>5</v>
      </c>
      <c r="B50" s="80" t="s">
        <v>1</v>
      </c>
      <c r="C50" s="17" t="s">
        <v>7</v>
      </c>
      <c r="D50" s="82" t="s">
        <v>3</v>
      </c>
      <c r="E50" s="18" t="s">
        <v>4</v>
      </c>
      <c r="F50" s="84"/>
      <c r="G50" s="15" t="s">
        <v>5</v>
      </c>
      <c r="H50" s="16" t="s">
        <v>6</v>
      </c>
      <c r="I50" s="17" t="s">
        <v>7</v>
      </c>
      <c r="J50" s="18" t="s">
        <v>3</v>
      </c>
      <c r="K50" s="18" t="s">
        <v>4</v>
      </c>
    </row>
    <row r="51" spans="1:11" ht="15" x14ac:dyDescent="0.25">
      <c r="A51" s="5">
        <v>39783</v>
      </c>
      <c r="B51" s="86">
        <v>22.88</v>
      </c>
      <c r="C51" s="13"/>
      <c r="D51" s="7">
        <v>1000</v>
      </c>
      <c r="E51" s="8">
        <f>(D51)+(D51*C52)</f>
        <v>1503.0594405594406</v>
      </c>
      <c r="F51" s="84"/>
      <c r="G51" s="19">
        <v>39783</v>
      </c>
      <c r="H51" s="20">
        <v>8515</v>
      </c>
      <c r="I51" s="13"/>
      <c r="J51" s="7">
        <v>1000</v>
      </c>
      <c r="K51" s="8">
        <f>(J51)+(J51*I52)</f>
        <v>1229.7122724603641</v>
      </c>
    </row>
    <row r="52" spans="1:11" ht="15" x14ac:dyDescent="0.25">
      <c r="A52" s="5">
        <v>40148</v>
      </c>
      <c r="B52" s="86">
        <v>34.39</v>
      </c>
      <c r="C52" s="13">
        <f t="shared" ref="C52:C61" si="12">(B52-B51)/B51</f>
        <v>0.50305944055944063</v>
      </c>
      <c r="D52" s="7">
        <v>1000</v>
      </c>
      <c r="E52" s="8">
        <f t="shared" ref="E52:E60" si="13">(E51+D52)+(E51+D52)*C53</f>
        <v>2698.8497835401004</v>
      </c>
      <c r="F52" s="84"/>
      <c r="G52" s="19">
        <v>40148</v>
      </c>
      <c r="H52" s="21">
        <v>10471</v>
      </c>
      <c r="I52" s="13">
        <f t="shared" ref="I52:I61" si="14">(H52-H51)/H51</f>
        <v>0.22971227246036408</v>
      </c>
      <c r="J52" s="7">
        <v>1000</v>
      </c>
      <c r="K52" s="8">
        <f t="shared" ref="K52:K60" si="15">(K51+J52)+(K51+J52)*I53</f>
        <v>2446.9127803306319</v>
      </c>
    </row>
    <row r="53" spans="1:11" ht="15" x14ac:dyDescent="0.25">
      <c r="A53" s="5">
        <v>40513</v>
      </c>
      <c r="B53" s="86">
        <v>37.08</v>
      </c>
      <c r="C53" s="13">
        <f t="shared" si="12"/>
        <v>7.82204129107298E-2</v>
      </c>
      <c r="D53" s="7">
        <v>1000</v>
      </c>
      <c r="E53" s="8">
        <f t="shared" si="13"/>
        <v>3602.0891500440407</v>
      </c>
      <c r="F53" s="84"/>
      <c r="G53" s="19">
        <v>40513</v>
      </c>
      <c r="H53" s="21">
        <v>11491</v>
      </c>
      <c r="I53" s="13">
        <f t="shared" si="14"/>
        <v>9.741189953204088E-2</v>
      </c>
      <c r="J53" s="7">
        <v>1000</v>
      </c>
      <c r="K53" s="8">
        <f t="shared" si="15"/>
        <v>3664.6883158384239</v>
      </c>
    </row>
    <row r="54" spans="1:11" ht="15" x14ac:dyDescent="0.25">
      <c r="A54" s="5">
        <v>40878</v>
      </c>
      <c r="B54" s="86">
        <v>36.11</v>
      </c>
      <c r="C54" s="13">
        <f t="shared" si="12"/>
        <v>-2.6159654800431469E-2</v>
      </c>
      <c r="D54" s="7">
        <v>1000</v>
      </c>
      <c r="E54" s="8">
        <f t="shared" si="13"/>
        <v>5011.1920625791108</v>
      </c>
      <c r="F54" s="84"/>
      <c r="G54" s="19">
        <v>40878</v>
      </c>
      <c r="H54" s="21">
        <v>12217</v>
      </c>
      <c r="I54" s="13">
        <f t="shared" si="14"/>
        <v>6.3179879906013398E-2</v>
      </c>
      <c r="J54" s="7">
        <v>1000</v>
      </c>
      <c r="K54" s="8">
        <f t="shared" si="15"/>
        <v>5022.8349672468257</v>
      </c>
    </row>
    <row r="55" spans="1:11" ht="15" x14ac:dyDescent="0.25">
      <c r="A55" s="5">
        <v>41244</v>
      </c>
      <c r="B55" s="86">
        <v>39.32</v>
      </c>
      <c r="C55" s="13">
        <f t="shared" si="12"/>
        <v>8.8895042924397705E-2</v>
      </c>
      <c r="D55" s="7">
        <v>1000</v>
      </c>
      <c r="E55" s="8">
        <f t="shared" si="13"/>
        <v>7166.9553380902526</v>
      </c>
      <c r="F55" s="84"/>
      <c r="G55" s="19">
        <v>41244</v>
      </c>
      <c r="H55" s="21">
        <v>13155</v>
      </c>
      <c r="I55" s="13">
        <f t="shared" si="14"/>
        <v>7.6778259801915369E-2</v>
      </c>
      <c r="J55" s="7">
        <v>1000</v>
      </c>
      <c r="K55" s="8">
        <f t="shared" si="15"/>
        <v>7213.2090390705998</v>
      </c>
    </row>
    <row r="56" spans="1:11" ht="15" x14ac:dyDescent="0.25">
      <c r="A56" s="5">
        <v>41609</v>
      </c>
      <c r="B56" s="86">
        <v>46.88</v>
      </c>
      <c r="C56" s="13">
        <f t="shared" si="12"/>
        <v>0.19226856561546293</v>
      </c>
      <c r="D56" s="7">
        <v>1000</v>
      </c>
      <c r="E56" s="8">
        <f t="shared" si="13"/>
        <v>7154.7964107373436</v>
      </c>
      <c r="F56" s="84"/>
      <c r="G56" s="19">
        <v>41609</v>
      </c>
      <c r="H56" s="21">
        <v>15755</v>
      </c>
      <c r="I56" s="13">
        <f t="shared" si="14"/>
        <v>0.1976434815659445</v>
      </c>
      <c r="J56" s="7">
        <v>1000</v>
      </c>
      <c r="K56" s="8">
        <f t="shared" si="15"/>
        <v>9411.1750417227249</v>
      </c>
    </row>
    <row r="57" spans="1:11" ht="15" x14ac:dyDescent="0.25">
      <c r="A57" s="5">
        <v>41974</v>
      </c>
      <c r="B57" s="86">
        <v>41.07</v>
      </c>
      <c r="C57" s="13">
        <f t="shared" si="12"/>
        <v>-0.12393344709897615</v>
      </c>
      <c r="D57" s="7">
        <v>1000</v>
      </c>
      <c r="E57" s="8">
        <f t="shared" si="13"/>
        <v>7499.5534558935842</v>
      </c>
      <c r="F57" s="84"/>
      <c r="G57" s="19">
        <v>41974</v>
      </c>
      <c r="H57" s="21">
        <v>18053</v>
      </c>
      <c r="I57" s="13">
        <f t="shared" si="14"/>
        <v>0.14585845763249761</v>
      </c>
      <c r="J57" s="7">
        <v>1000</v>
      </c>
      <c r="K57" s="8">
        <f t="shared" si="15"/>
        <v>10049.007095885365</v>
      </c>
    </row>
    <row r="58" spans="1:11" ht="15" x14ac:dyDescent="0.25">
      <c r="A58" s="5">
        <v>42339</v>
      </c>
      <c r="B58" s="86">
        <v>37.770000000000003</v>
      </c>
      <c r="C58" s="13">
        <f t="shared" si="12"/>
        <v>-8.0350620891161365E-2</v>
      </c>
      <c r="D58" s="7">
        <v>1000</v>
      </c>
      <c r="E58" s="8">
        <f t="shared" si="13"/>
        <v>10430.349554690696</v>
      </c>
      <c r="F58" s="84"/>
      <c r="G58" s="19">
        <v>42339</v>
      </c>
      <c r="H58" s="21">
        <v>17425</v>
      </c>
      <c r="I58" s="13">
        <f t="shared" si="14"/>
        <v>-3.4786462083864177E-2</v>
      </c>
      <c r="J58" s="7">
        <v>1000</v>
      </c>
      <c r="K58" s="8">
        <f t="shared" si="15"/>
        <v>12658.325891257362</v>
      </c>
    </row>
    <row r="59" spans="1:11" ht="15" x14ac:dyDescent="0.25">
      <c r="A59" s="5">
        <v>42705</v>
      </c>
      <c r="B59" s="86">
        <v>46.35</v>
      </c>
      <c r="C59" s="13">
        <f t="shared" si="12"/>
        <v>0.22716441620333591</v>
      </c>
      <c r="D59" s="7">
        <v>1000</v>
      </c>
      <c r="E59" s="8">
        <f t="shared" si="13"/>
        <v>12276.220082686146</v>
      </c>
      <c r="F59" s="84"/>
      <c r="G59" s="19">
        <v>42705</v>
      </c>
      <c r="H59" s="21">
        <v>19963</v>
      </c>
      <c r="I59" s="13">
        <f t="shared" si="14"/>
        <v>0.14565279770444764</v>
      </c>
      <c r="J59" s="7">
        <v>1000</v>
      </c>
      <c r="K59" s="8">
        <f t="shared" si="15"/>
        <v>16984.134745507828</v>
      </c>
    </row>
    <row r="60" spans="1:11" ht="15" x14ac:dyDescent="0.25">
      <c r="A60" s="5">
        <v>43070</v>
      </c>
      <c r="B60" s="86">
        <v>49.78</v>
      </c>
      <c r="C60" s="13">
        <f t="shared" si="12"/>
        <v>7.4002157497303114E-2</v>
      </c>
      <c r="D60" s="7">
        <v>1000</v>
      </c>
      <c r="E60" s="87">
        <f t="shared" si="13"/>
        <v>12140.08714672305</v>
      </c>
      <c r="F60" s="84"/>
      <c r="G60" s="19">
        <v>43070</v>
      </c>
      <c r="H60" s="21">
        <v>24824</v>
      </c>
      <c r="I60" s="13">
        <f t="shared" si="14"/>
        <v>0.24350047588037871</v>
      </c>
      <c r="J60" s="7">
        <v>1000</v>
      </c>
      <c r="K60" s="36">
        <f t="shared" si="15"/>
        <v>16899.609700630885</v>
      </c>
    </row>
    <row r="61" spans="1:11" ht="15" x14ac:dyDescent="0.25">
      <c r="A61" s="5">
        <v>43435</v>
      </c>
      <c r="B61" s="86">
        <v>45.52</v>
      </c>
      <c r="C61" s="13">
        <f t="shared" si="12"/>
        <v>-8.557653676175167E-2</v>
      </c>
      <c r="D61" s="10"/>
      <c r="E61" s="88"/>
      <c r="F61" s="84"/>
      <c r="G61" s="19">
        <v>43435</v>
      </c>
      <c r="H61" s="21">
        <v>23327</v>
      </c>
      <c r="I61" s="13">
        <f t="shared" si="14"/>
        <v>-6.0304543989687397E-2</v>
      </c>
      <c r="J61" s="37"/>
      <c r="K61" s="11"/>
    </row>
    <row r="62" spans="1:11" ht="15" x14ac:dyDescent="0.25">
      <c r="A62" s="40"/>
      <c r="B62" s="40"/>
      <c r="C62" s="40"/>
      <c r="D62" s="42">
        <f>SUM(D51:D61)</f>
        <v>10000</v>
      </c>
      <c r="E62" s="89"/>
      <c r="F62" s="40"/>
      <c r="G62" s="40"/>
      <c r="H62" s="40"/>
      <c r="I62" s="40"/>
      <c r="J62" s="42">
        <f>SUM(J51:J61)</f>
        <v>10000</v>
      </c>
      <c r="K62" s="44"/>
    </row>
    <row r="65" spans="1:11" ht="18.75" x14ac:dyDescent="0.3">
      <c r="A65" s="122" t="s">
        <v>1347</v>
      </c>
      <c r="B65" s="118"/>
      <c r="C65" s="118"/>
      <c r="D65" s="118"/>
      <c r="E65" s="119"/>
      <c r="F65" s="40"/>
      <c r="G65" s="77"/>
      <c r="H65" s="77"/>
      <c r="I65" s="77"/>
      <c r="J65" s="77"/>
      <c r="K65" s="77"/>
    </row>
    <row r="66" spans="1:11" ht="15" x14ac:dyDescent="0.25">
      <c r="A66" s="79" t="s">
        <v>5</v>
      </c>
      <c r="B66" s="80" t="s">
        <v>1</v>
      </c>
      <c r="C66" s="17" t="s">
        <v>7</v>
      </c>
      <c r="D66" s="82" t="s">
        <v>3</v>
      </c>
      <c r="E66" s="18" t="s">
        <v>4</v>
      </c>
      <c r="F66" s="84"/>
      <c r="G66" s="15" t="s">
        <v>5</v>
      </c>
      <c r="H66" s="16" t="s">
        <v>6</v>
      </c>
      <c r="I66" s="17" t="s">
        <v>7</v>
      </c>
      <c r="J66" s="18" t="s">
        <v>3</v>
      </c>
      <c r="K66" s="18" t="s">
        <v>4</v>
      </c>
    </row>
    <row r="67" spans="1:11" ht="15" x14ac:dyDescent="0.25">
      <c r="A67" s="5">
        <v>39783</v>
      </c>
      <c r="B67" s="86">
        <v>59.78</v>
      </c>
      <c r="C67" s="13"/>
      <c r="D67" s="7">
        <v>1000</v>
      </c>
      <c r="E67" s="8">
        <f>(D67)+(D67*C68)</f>
        <v>1099.3643358982938</v>
      </c>
      <c r="F67" s="84"/>
      <c r="G67" s="19">
        <v>39783</v>
      </c>
      <c r="H67" s="20">
        <v>8515</v>
      </c>
      <c r="I67" s="13"/>
      <c r="J67" s="7">
        <v>1000</v>
      </c>
      <c r="K67" s="8">
        <f>(J67)+(J67*I68)</f>
        <v>1229.7122724603641</v>
      </c>
    </row>
    <row r="68" spans="1:11" ht="15" x14ac:dyDescent="0.25">
      <c r="A68" s="5">
        <v>40148</v>
      </c>
      <c r="B68" s="86">
        <v>65.72</v>
      </c>
      <c r="C68" s="13">
        <f t="shared" ref="C68:C77" si="16">(B68-B67)/B67</f>
        <v>9.9364335898293701E-2</v>
      </c>
      <c r="D68" s="7">
        <v>1000</v>
      </c>
      <c r="E68" s="8">
        <f t="shared" ref="E68:E76" si="17">(E67+D68)+(E67+D68)*C69</f>
        <v>2559.0395153501568</v>
      </c>
      <c r="F68" s="84"/>
      <c r="G68" s="19">
        <v>40148</v>
      </c>
      <c r="H68" s="21">
        <v>10471</v>
      </c>
      <c r="I68" s="13">
        <f t="shared" ref="I68:I77" si="18">(H68-H67)/H67</f>
        <v>0.22971227246036408</v>
      </c>
      <c r="J68" s="7">
        <v>1000</v>
      </c>
      <c r="K68" s="8">
        <f t="shared" ref="K68:K76" si="19">(K67+J68)+(K67+J68)*I69</f>
        <v>2446.9127803306319</v>
      </c>
    </row>
    <row r="69" spans="1:11" ht="15" x14ac:dyDescent="0.25">
      <c r="A69" s="5">
        <v>40513</v>
      </c>
      <c r="B69" s="86">
        <v>80.11</v>
      </c>
      <c r="C69" s="13">
        <f t="shared" si="16"/>
        <v>0.21895922093730982</v>
      </c>
      <c r="D69" s="7">
        <v>1000</v>
      </c>
      <c r="E69" s="8">
        <f t="shared" si="17"/>
        <v>3389.7729998903628</v>
      </c>
      <c r="F69" s="84"/>
      <c r="G69" s="19">
        <v>40513</v>
      </c>
      <c r="H69" s="21">
        <v>11491</v>
      </c>
      <c r="I69" s="13">
        <f t="shared" si="18"/>
        <v>9.741189953204088E-2</v>
      </c>
      <c r="J69" s="7">
        <v>1000</v>
      </c>
      <c r="K69" s="8">
        <f t="shared" si="19"/>
        <v>3664.6883158384239</v>
      </c>
    </row>
    <row r="70" spans="1:11" ht="15" x14ac:dyDescent="0.25">
      <c r="A70" s="5">
        <v>40878</v>
      </c>
      <c r="B70" s="86">
        <v>76.3</v>
      </c>
      <c r="C70" s="13">
        <f t="shared" si="16"/>
        <v>-4.7559605542379257E-2</v>
      </c>
      <c r="D70" s="7">
        <v>1000</v>
      </c>
      <c r="E70" s="8">
        <f t="shared" si="17"/>
        <v>5160.7160955460758</v>
      </c>
      <c r="F70" s="84"/>
      <c r="G70" s="19">
        <v>40878</v>
      </c>
      <c r="H70" s="21">
        <v>12217</v>
      </c>
      <c r="I70" s="13">
        <f t="shared" si="18"/>
        <v>6.3179879906013398E-2</v>
      </c>
      <c r="J70" s="7">
        <v>1000</v>
      </c>
      <c r="K70" s="8">
        <f t="shared" si="19"/>
        <v>5022.8349672468257</v>
      </c>
    </row>
    <row r="71" spans="1:11" ht="15" x14ac:dyDescent="0.25">
      <c r="A71" s="5">
        <v>41244</v>
      </c>
      <c r="B71" s="86">
        <v>89.7</v>
      </c>
      <c r="C71" s="13">
        <f t="shared" si="16"/>
        <v>0.17562254259501975</v>
      </c>
      <c r="D71" s="7">
        <v>1000</v>
      </c>
      <c r="E71" s="8">
        <f t="shared" si="17"/>
        <v>8142.8595349826392</v>
      </c>
      <c r="F71" s="84"/>
      <c r="G71" s="19">
        <v>41244</v>
      </c>
      <c r="H71" s="21">
        <v>13155</v>
      </c>
      <c r="I71" s="13">
        <f t="shared" si="18"/>
        <v>7.6778259801915369E-2</v>
      </c>
      <c r="J71" s="7">
        <v>1000</v>
      </c>
      <c r="K71" s="8">
        <f t="shared" si="19"/>
        <v>7213.2090390705998</v>
      </c>
    </row>
    <row r="72" spans="1:11" ht="15" x14ac:dyDescent="0.25">
      <c r="A72" s="5">
        <v>41609</v>
      </c>
      <c r="B72" s="86">
        <v>118.56</v>
      </c>
      <c r="C72" s="13">
        <f t="shared" si="16"/>
        <v>0.32173913043478258</v>
      </c>
      <c r="D72" s="7">
        <v>1000</v>
      </c>
      <c r="E72" s="8">
        <f t="shared" si="17"/>
        <v>11578.950397922094</v>
      </c>
      <c r="F72" s="84"/>
      <c r="G72" s="19">
        <v>41609</v>
      </c>
      <c r="H72" s="21">
        <v>15755</v>
      </c>
      <c r="I72" s="13">
        <f t="shared" si="18"/>
        <v>0.1976434815659445</v>
      </c>
      <c r="J72" s="7">
        <v>1000</v>
      </c>
      <c r="K72" s="8">
        <f t="shared" si="19"/>
        <v>9411.1750417227249</v>
      </c>
    </row>
    <row r="73" spans="1:11" ht="15" x14ac:dyDescent="0.25">
      <c r="A73" s="5">
        <v>41974</v>
      </c>
      <c r="B73" s="86">
        <v>150.15</v>
      </c>
      <c r="C73" s="13">
        <f t="shared" si="16"/>
        <v>0.26644736842105265</v>
      </c>
      <c r="D73" s="7">
        <v>1000</v>
      </c>
      <c r="E73" s="8">
        <f t="shared" si="17"/>
        <v>11061.768967976244</v>
      </c>
      <c r="F73" s="84"/>
      <c r="G73" s="19">
        <v>41974</v>
      </c>
      <c r="H73" s="21">
        <v>18053</v>
      </c>
      <c r="I73" s="13">
        <f t="shared" si="18"/>
        <v>0.14585845763249761</v>
      </c>
      <c r="J73" s="7">
        <v>1000</v>
      </c>
      <c r="K73" s="8">
        <f t="shared" si="19"/>
        <v>10049.007095885365</v>
      </c>
    </row>
    <row r="74" spans="1:11" ht="15" x14ac:dyDescent="0.25">
      <c r="A74" s="5">
        <v>42339</v>
      </c>
      <c r="B74" s="86">
        <v>132.04</v>
      </c>
      <c r="C74" s="13">
        <f t="shared" si="16"/>
        <v>-0.1206127206127207</v>
      </c>
      <c r="D74" s="7">
        <v>1000</v>
      </c>
      <c r="E74" s="8">
        <f t="shared" si="17"/>
        <v>14888.118043023085</v>
      </c>
      <c r="F74" s="84"/>
      <c r="G74" s="19">
        <v>42339</v>
      </c>
      <c r="H74" s="21">
        <v>17425</v>
      </c>
      <c r="I74" s="13">
        <f t="shared" si="18"/>
        <v>-3.4786462083864177E-2</v>
      </c>
      <c r="J74" s="7">
        <v>1000</v>
      </c>
      <c r="K74" s="8">
        <f t="shared" si="19"/>
        <v>12658.325891257362</v>
      </c>
    </row>
    <row r="75" spans="1:11" ht="15" x14ac:dyDescent="0.25">
      <c r="A75" s="5">
        <v>42705</v>
      </c>
      <c r="B75" s="86">
        <v>162.97999999999999</v>
      </c>
      <c r="C75" s="13">
        <f t="shared" si="16"/>
        <v>0.23432293244471372</v>
      </c>
      <c r="D75" s="7">
        <v>1000</v>
      </c>
      <c r="E75" s="8">
        <f t="shared" si="17"/>
        <v>19323.492198355849</v>
      </c>
      <c r="F75" s="84"/>
      <c r="G75" s="19">
        <v>42705</v>
      </c>
      <c r="H75" s="21">
        <v>19963</v>
      </c>
      <c r="I75" s="13">
        <f t="shared" si="18"/>
        <v>0.14565279770444764</v>
      </c>
      <c r="J75" s="7">
        <v>1000</v>
      </c>
      <c r="K75" s="8">
        <f t="shared" si="19"/>
        <v>16984.134745507828</v>
      </c>
    </row>
    <row r="76" spans="1:11" ht="15" x14ac:dyDescent="0.25">
      <c r="A76" s="5">
        <v>43070</v>
      </c>
      <c r="B76" s="86">
        <v>198.22</v>
      </c>
      <c r="C76" s="13">
        <f t="shared" si="16"/>
        <v>0.21622284942937792</v>
      </c>
      <c r="D76" s="7">
        <v>1000</v>
      </c>
      <c r="E76" s="87">
        <f t="shared" si="17"/>
        <v>20934.570866008966</v>
      </c>
      <c r="F76" s="84"/>
      <c r="G76" s="19">
        <v>43070</v>
      </c>
      <c r="H76" s="21">
        <v>24824</v>
      </c>
      <c r="I76" s="13">
        <f t="shared" si="18"/>
        <v>0.24350047588037871</v>
      </c>
      <c r="J76" s="7">
        <v>1000</v>
      </c>
      <c r="K76" s="36">
        <f t="shared" si="19"/>
        <v>16899.609700630885</v>
      </c>
    </row>
    <row r="77" spans="1:11" ht="15" x14ac:dyDescent="0.25">
      <c r="A77" s="5">
        <v>43435</v>
      </c>
      <c r="B77" s="86">
        <v>204.18</v>
      </c>
      <c r="C77" s="13">
        <f t="shared" si="16"/>
        <v>3.0067601654727112E-2</v>
      </c>
      <c r="D77" s="10"/>
      <c r="E77" s="88"/>
      <c r="F77" s="84"/>
      <c r="G77" s="19">
        <v>43435</v>
      </c>
      <c r="H77" s="21">
        <v>23327</v>
      </c>
      <c r="I77" s="13">
        <f t="shared" si="18"/>
        <v>-6.0304543989687397E-2</v>
      </c>
      <c r="J77" s="37"/>
      <c r="K77" s="11"/>
    </row>
    <row r="78" spans="1:11" ht="15" x14ac:dyDescent="0.25">
      <c r="A78" s="40"/>
      <c r="B78" s="40"/>
      <c r="C78" s="40"/>
      <c r="D78" s="42">
        <f>SUM(D67:D77)</f>
        <v>10000</v>
      </c>
      <c r="E78" s="89"/>
      <c r="F78" s="40"/>
      <c r="G78" s="40"/>
      <c r="H78" s="40"/>
      <c r="I78" s="40"/>
      <c r="J78" s="42">
        <f>SUM(J67:J77)</f>
        <v>10000</v>
      </c>
      <c r="K78" s="44"/>
    </row>
    <row r="81" spans="1:11" ht="18.75" x14ac:dyDescent="0.3">
      <c r="A81" s="122" t="s">
        <v>1350</v>
      </c>
      <c r="B81" s="118"/>
      <c r="C81" s="118"/>
      <c r="D81" s="118"/>
      <c r="E81" s="119"/>
      <c r="F81" s="40"/>
      <c r="G81" s="77"/>
      <c r="H81" s="77"/>
      <c r="I81" s="77"/>
      <c r="J81" s="77"/>
      <c r="K81" s="77"/>
    </row>
    <row r="82" spans="1:11" ht="15" x14ac:dyDescent="0.25">
      <c r="A82" s="79" t="s">
        <v>5</v>
      </c>
      <c r="B82" s="80" t="s">
        <v>1</v>
      </c>
      <c r="C82" s="17" t="s">
        <v>7</v>
      </c>
      <c r="D82" s="82" t="s">
        <v>3</v>
      </c>
      <c r="E82" s="18" t="s">
        <v>4</v>
      </c>
      <c r="F82" s="84"/>
      <c r="G82" s="15" t="s">
        <v>5</v>
      </c>
      <c r="H82" s="16" t="s">
        <v>6</v>
      </c>
      <c r="I82" s="17" t="s">
        <v>7</v>
      </c>
      <c r="J82" s="18" t="s">
        <v>3</v>
      </c>
      <c r="K82" s="18" t="s">
        <v>4</v>
      </c>
    </row>
    <row r="83" spans="1:11" ht="15" x14ac:dyDescent="0.25">
      <c r="A83" s="5">
        <v>39783</v>
      </c>
      <c r="B83" s="86">
        <v>17.21</v>
      </c>
      <c r="C83" s="13"/>
      <c r="D83" s="7">
        <v>1000</v>
      </c>
      <c r="E83" s="8">
        <f>(D83)+(D83*C84)</f>
        <v>1434.6310284718188</v>
      </c>
      <c r="F83" s="84"/>
      <c r="G83" s="19">
        <v>39783</v>
      </c>
      <c r="H83" s="20">
        <v>8515</v>
      </c>
      <c r="I83" s="13"/>
      <c r="J83" s="7">
        <v>1000</v>
      </c>
      <c r="K83" s="8">
        <f>(J83)+(J83*I84)</f>
        <v>1229.7122724603641</v>
      </c>
    </row>
    <row r="84" spans="1:11" ht="15" x14ac:dyDescent="0.25">
      <c r="A84" s="5">
        <v>40148</v>
      </c>
      <c r="B84" s="86">
        <v>24.69</v>
      </c>
      <c r="C84" s="13">
        <f t="shared" ref="C84:C93" si="20">(B84-B83)/B83</f>
        <v>0.43463102847181873</v>
      </c>
      <c r="D84" s="7">
        <v>1000</v>
      </c>
      <c r="E84" s="8">
        <f t="shared" ref="E84:E92" si="21">(E83+D84)+(E83+D84)*C85</f>
        <v>2654.5268240770092</v>
      </c>
      <c r="F84" s="84"/>
      <c r="G84" s="19">
        <v>40148</v>
      </c>
      <c r="H84" s="21">
        <v>10471</v>
      </c>
      <c r="I84" s="13">
        <f t="shared" ref="I84:I93" si="22">(H84-H83)/H83</f>
        <v>0.22971227246036408</v>
      </c>
      <c r="J84" s="7">
        <v>1000</v>
      </c>
      <c r="K84" s="8">
        <f t="shared" ref="K84:K92" si="23">(K83+J84)+(K83+J84)*I85</f>
        <v>2446.9127803306319</v>
      </c>
    </row>
    <row r="85" spans="1:11" ht="15" x14ac:dyDescent="0.25">
      <c r="A85" s="5">
        <v>40513</v>
      </c>
      <c r="B85" s="86">
        <v>26.92</v>
      </c>
      <c r="C85" s="13">
        <f t="shared" si="20"/>
        <v>9.0319967598217921E-2</v>
      </c>
      <c r="D85" s="7">
        <v>1000</v>
      </c>
      <c r="E85" s="8">
        <f t="shared" si="21"/>
        <v>3239.1162712658779</v>
      </c>
      <c r="F85" s="84"/>
      <c r="G85" s="19">
        <v>40513</v>
      </c>
      <c r="H85" s="21">
        <v>11491</v>
      </c>
      <c r="I85" s="13">
        <f t="shared" si="22"/>
        <v>9.741189953204088E-2</v>
      </c>
      <c r="J85" s="7">
        <v>1000</v>
      </c>
      <c r="K85" s="8">
        <f t="shared" si="23"/>
        <v>3664.6883158384239</v>
      </c>
    </row>
    <row r="86" spans="1:11" ht="15" x14ac:dyDescent="0.25">
      <c r="A86" s="5">
        <v>40878</v>
      </c>
      <c r="B86" s="86">
        <v>23.86</v>
      </c>
      <c r="C86" s="13">
        <f t="shared" si="20"/>
        <v>-0.11367013372956918</v>
      </c>
      <c r="D86" s="7">
        <v>1000</v>
      </c>
      <c r="E86" s="8">
        <f t="shared" si="21"/>
        <v>6369.3343807578258</v>
      </c>
      <c r="F86" s="84"/>
      <c r="G86" s="19">
        <v>40878</v>
      </c>
      <c r="H86" s="21">
        <v>12217</v>
      </c>
      <c r="I86" s="13">
        <f t="shared" si="22"/>
        <v>6.3179879906013398E-2</v>
      </c>
      <c r="J86" s="7">
        <v>1000</v>
      </c>
      <c r="K86" s="8">
        <f t="shared" si="23"/>
        <v>5022.8349672468257</v>
      </c>
    </row>
    <row r="87" spans="1:11" ht="15" x14ac:dyDescent="0.25">
      <c r="A87" s="5">
        <v>41244</v>
      </c>
      <c r="B87" s="86">
        <v>35.85</v>
      </c>
      <c r="C87" s="13">
        <f t="shared" si="20"/>
        <v>0.50251466890192797</v>
      </c>
      <c r="D87" s="7">
        <v>1000</v>
      </c>
      <c r="E87" s="8">
        <f t="shared" si="21"/>
        <v>10212.232413836786</v>
      </c>
      <c r="F87" s="84"/>
      <c r="G87" s="19">
        <v>41244</v>
      </c>
      <c r="H87" s="21">
        <v>13155</v>
      </c>
      <c r="I87" s="13">
        <f t="shared" si="22"/>
        <v>7.6778259801915369E-2</v>
      </c>
      <c r="J87" s="7">
        <v>1000</v>
      </c>
      <c r="K87" s="8">
        <f t="shared" si="23"/>
        <v>7213.2090390705998</v>
      </c>
    </row>
    <row r="88" spans="1:11" ht="15" x14ac:dyDescent="0.25">
      <c r="A88" s="5">
        <v>41609</v>
      </c>
      <c r="B88" s="86">
        <v>49.68</v>
      </c>
      <c r="C88" s="13">
        <f t="shared" si="20"/>
        <v>0.38577405857740582</v>
      </c>
      <c r="D88" s="7">
        <v>1000</v>
      </c>
      <c r="E88" s="8">
        <f t="shared" si="21"/>
        <v>14714.926597869535</v>
      </c>
      <c r="F88" s="84"/>
      <c r="G88" s="19">
        <v>41609</v>
      </c>
      <c r="H88" s="21">
        <v>15755</v>
      </c>
      <c r="I88" s="13">
        <f t="shared" si="22"/>
        <v>0.1976434815659445</v>
      </c>
      <c r="J88" s="7">
        <v>1000</v>
      </c>
      <c r="K88" s="8">
        <f t="shared" si="23"/>
        <v>9411.1750417227249</v>
      </c>
    </row>
    <row r="89" spans="1:11" ht="15" x14ac:dyDescent="0.25">
      <c r="A89" s="5">
        <v>41974</v>
      </c>
      <c r="B89" s="86">
        <v>65.2</v>
      </c>
      <c r="C89" s="13">
        <f t="shared" si="20"/>
        <v>0.3123993558776168</v>
      </c>
      <c r="D89" s="7">
        <v>1000</v>
      </c>
      <c r="E89" s="8">
        <f t="shared" si="21"/>
        <v>14153.074997345077</v>
      </c>
      <c r="F89" s="84"/>
      <c r="G89" s="19">
        <v>41974</v>
      </c>
      <c r="H89" s="21">
        <v>18053</v>
      </c>
      <c r="I89" s="13">
        <f t="shared" si="22"/>
        <v>0.14585845763249761</v>
      </c>
      <c r="J89" s="7">
        <v>1000</v>
      </c>
      <c r="K89" s="8">
        <f t="shared" si="23"/>
        <v>10049.007095885365</v>
      </c>
    </row>
    <row r="90" spans="1:11" ht="15" x14ac:dyDescent="0.25">
      <c r="A90" s="5">
        <v>42339</v>
      </c>
      <c r="B90" s="86">
        <v>58.72</v>
      </c>
      <c r="C90" s="13">
        <f t="shared" si="20"/>
        <v>-9.9386503067484713E-2</v>
      </c>
      <c r="D90" s="7">
        <v>1000</v>
      </c>
      <c r="E90" s="8">
        <f t="shared" si="21"/>
        <v>18443.294789854437</v>
      </c>
      <c r="F90" s="84"/>
      <c r="G90" s="19">
        <v>42339</v>
      </c>
      <c r="H90" s="21">
        <v>17425</v>
      </c>
      <c r="I90" s="13">
        <f t="shared" si="22"/>
        <v>-3.4786462083864177E-2</v>
      </c>
      <c r="J90" s="7">
        <v>1000</v>
      </c>
      <c r="K90" s="8">
        <f t="shared" si="23"/>
        <v>12658.325891257362</v>
      </c>
    </row>
    <row r="91" spans="1:11" ht="15" x14ac:dyDescent="0.25">
      <c r="A91" s="5">
        <v>42705</v>
      </c>
      <c r="B91" s="86">
        <v>71.47</v>
      </c>
      <c r="C91" s="13">
        <f t="shared" si="20"/>
        <v>0.21713215258855587</v>
      </c>
      <c r="D91" s="7">
        <v>1000</v>
      </c>
      <c r="E91" s="8">
        <f t="shared" si="21"/>
        <v>27931.202967319929</v>
      </c>
      <c r="F91" s="84"/>
      <c r="G91" s="19">
        <v>42705</v>
      </c>
      <c r="H91" s="21">
        <v>19963</v>
      </c>
      <c r="I91" s="13">
        <f t="shared" si="22"/>
        <v>0.14565279770444764</v>
      </c>
      <c r="J91" s="7">
        <v>1000</v>
      </c>
      <c r="K91" s="8">
        <f t="shared" si="23"/>
        <v>16984.134745507828</v>
      </c>
    </row>
    <row r="92" spans="1:11" ht="15" x14ac:dyDescent="0.25">
      <c r="A92" s="5">
        <v>43070</v>
      </c>
      <c r="B92" s="86">
        <v>102.67</v>
      </c>
      <c r="C92" s="13">
        <f t="shared" si="20"/>
        <v>0.43654680285434455</v>
      </c>
      <c r="D92" s="7">
        <v>1000</v>
      </c>
      <c r="E92" s="87">
        <f t="shared" si="21"/>
        <v>23284.16578542559</v>
      </c>
      <c r="F92" s="84"/>
      <c r="G92" s="19">
        <v>43070</v>
      </c>
      <c r="H92" s="21">
        <v>24824</v>
      </c>
      <c r="I92" s="13">
        <f t="shared" si="22"/>
        <v>0.24350047588037871</v>
      </c>
      <c r="J92" s="7">
        <v>1000</v>
      </c>
      <c r="K92" s="36">
        <f t="shared" si="23"/>
        <v>16899.609700630885</v>
      </c>
    </row>
    <row r="93" spans="1:11" ht="15" x14ac:dyDescent="0.25">
      <c r="A93" s="5">
        <v>43435</v>
      </c>
      <c r="B93" s="86">
        <v>82.63</v>
      </c>
      <c r="C93" s="13">
        <f t="shared" si="20"/>
        <v>-0.19518846790688621</v>
      </c>
      <c r="D93" s="10"/>
      <c r="E93" s="88"/>
      <c r="F93" s="84"/>
      <c r="G93" s="19">
        <v>43435</v>
      </c>
      <c r="H93" s="21">
        <v>23327</v>
      </c>
      <c r="I93" s="13">
        <f t="shared" si="22"/>
        <v>-6.0304543989687397E-2</v>
      </c>
      <c r="J93" s="37"/>
      <c r="K93" s="11"/>
    </row>
    <row r="94" spans="1:11" ht="15" x14ac:dyDescent="0.25">
      <c r="A94" s="40"/>
      <c r="B94" s="40"/>
      <c r="C94" s="40"/>
      <c r="D94" s="42">
        <f>SUM(D83:D93)</f>
        <v>10000</v>
      </c>
      <c r="E94" s="89"/>
      <c r="F94" s="40"/>
      <c r="G94" s="40"/>
      <c r="H94" s="40"/>
      <c r="I94" s="40"/>
      <c r="J94" s="42">
        <f>SUM(J83:J93)</f>
        <v>10000</v>
      </c>
      <c r="K94" s="44"/>
    </row>
    <row r="97" spans="1:11" ht="18.75" x14ac:dyDescent="0.3">
      <c r="A97" s="122" t="s">
        <v>798</v>
      </c>
      <c r="B97" s="118"/>
      <c r="C97" s="118"/>
      <c r="D97" s="118"/>
      <c r="E97" s="119"/>
      <c r="F97" s="40"/>
      <c r="G97" s="77"/>
      <c r="H97" s="77"/>
      <c r="I97" s="77"/>
      <c r="J97" s="77"/>
      <c r="K97" s="77"/>
    </row>
    <row r="98" spans="1:11" ht="15" x14ac:dyDescent="0.25">
      <c r="A98" s="79" t="s">
        <v>5</v>
      </c>
      <c r="B98" s="80" t="s">
        <v>1</v>
      </c>
      <c r="C98" s="17" t="s">
        <v>7</v>
      </c>
      <c r="D98" s="82" t="s">
        <v>3</v>
      </c>
      <c r="E98" s="18" t="s">
        <v>4</v>
      </c>
      <c r="F98" s="84"/>
      <c r="G98" s="15" t="s">
        <v>5</v>
      </c>
      <c r="H98" s="16" t="s">
        <v>6</v>
      </c>
      <c r="I98" s="17" t="s">
        <v>7</v>
      </c>
      <c r="J98" s="18" t="s">
        <v>3</v>
      </c>
      <c r="K98" s="18" t="s">
        <v>4</v>
      </c>
    </row>
    <row r="99" spans="1:11" ht="15" x14ac:dyDescent="0.25">
      <c r="A99" s="5">
        <v>39783</v>
      </c>
      <c r="B99" s="86">
        <v>19.29</v>
      </c>
      <c r="C99" s="13"/>
      <c r="D99" s="7">
        <v>1000</v>
      </c>
      <c r="E99" s="8">
        <f>(D99)+(D99*C100)</f>
        <v>1171.0730948678072</v>
      </c>
      <c r="F99" s="84"/>
      <c r="G99" s="19">
        <v>39783</v>
      </c>
      <c r="H99" s="20">
        <v>8515</v>
      </c>
      <c r="I99" s="13"/>
      <c r="J99" s="7">
        <v>1000</v>
      </c>
      <c r="K99" s="8">
        <f>(J99)+(J99*I100)</f>
        <v>1229.7122724603641</v>
      </c>
    </row>
    <row r="100" spans="1:11" ht="15" x14ac:dyDescent="0.25">
      <c r="A100" s="5">
        <v>40148</v>
      </c>
      <c r="B100" s="86">
        <v>22.59</v>
      </c>
      <c r="C100" s="13">
        <f t="shared" ref="C100:C109" si="24">(B100-B99)/B99</f>
        <v>0.1710730948678072</v>
      </c>
      <c r="D100" s="7">
        <v>1000</v>
      </c>
      <c r="E100" s="8">
        <f t="shared" ref="E100:E108" si="25">(E99+D100)+(E99+D100)*C101</f>
        <v>4172.0355488362775</v>
      </c>
      <c r="F100" s="84"/>
      <c r="G100" s="19">
        <v>40148</v>
      </c>
      <c r="H100" s="21">
        <v>10471</v>
      </c>
      <c r="I100" s="13">
        <f t="shared" ref="I100:I109" si="26">(H100-H99)/H99</f>
        <v>0.22971227246036408</v>
      </c>
      <c r="J100" s="7">
        <v>1000</v>
      </c>
      <c r="K100" s="8">
        <f t="shared" ref="K100:K108" si="27">(K99+J100)+(K99+J100)*I101</f>
        <v>2446.9127803306319</v>
      </c>
    </row>
    <row r="101" spans="1:11" ht="15" x14ac:dyDescent="0.25">
      <c r="A101" s="5">
        <v>40513</v>
      </c>
      <c r="B101" s="86">
        <v>43.41</v>
      </c>
      <c r="C101" s="13">
        <f t="shared" si="24"/>
        <v>0.92164674634794141</v>
      </c>
      <c r="D101" s="7">
        <v>1000</v>
      </c>
      <c r="E101" s="8">
        <f t="shared" si="25"/>
        <v>2510.3614147426947</v>
      </c>
      <c r="F101" s="84"/>
      <c r="G101" s="19">
        <v>40513</v>
      </c>
      <c r="H101" s="21">
        <v>11491</v>
      </c>
      <c r="I101" s="13">
        <f t="shared" si="26"/>
        <v>9.741189953204088E-2</v>
      </c>
      <c r="J101" s="7">
        <v>1000</v>
      </c>
      <c r="K101" s="8">
        <f t="shared" si="27"/>
        <v>3664.6883158384239</v>
      </c>
    </row>
    <row r="102" spans="1:11" ht="15" x14ac:dyDescent="0.25">
      <c r="A102" s="5">
        <v>40878</v>
      </c>
      <c r="B102" s="86">
        <v>21.07</v>
      </c>
      <c r="C102" s="13">
        <f t="shared" si="24"/>
        <v>-0.51462796590647308</v>
      </c>
      <c r="D102" s="7">
        <v>1000</v>
      </c>
      <c r="E102" s="8">
        <f t="shared" si="25"/>
        <v>5341.3472689440341</v>
      </c>
      <c r="F102" s="84"/>
      <c r="G102" s="19">
        <v>40878</v>
      </c>
      <c r="H102" s="21">
        <v>12217</v>
      </c>
      <c r="I102" s="13">
        <f t="shared" si="26"/>
        <v>6.3179879906013398E-2</v>
      </c>
      <c r="J102" s="7">
        <v>1000</v>
      </c>
      <c r="K102" s="8">
        <f t="shared" si="27"/>
        <v>5022.8349672468257</v>
      </c>
    </row>
    <row r="103" spans="1:11" ht="15" x14ac:dyDescent="0.25">
      <c r="A103" s="5">
        <v>41244</v>
      </c>
      <c r="B103" s="86">
        <v>32.06</v>
      </c>
      <c r="C103" s="13">
        <f t="shared" si="24"/>
        <v>0.52159468438538215</v>
      </c>
      <c r="D103" s="7">
        <v>1000</v>
      </c>
      <c r="E103" s="8">
        <f t="shared" si="25"/>
        <v>9189.6130416450342</v>
      </c>
      <c r="F103" s="84"/>
      <c r="G103" s="19">
        <v>41244</v>
      </c>
      <c r="H103" s="21">
        <v>13155</v>
      </c>
      <c r="I103" s="13">
        <f t="shared" si="26"/>
        <v>7.6778259801915369E-2</v>
      </c>
      <c r="J103" s="7">
        <v>1000</v>
      </c>
      <c r="K103" s="8">
        <f t="shared" si="27"/>
        <v>7213.2090390705998</v>
      </c>
    </row>
    <row r="104" spans="1:11" ht="15" x14ac:dyDescent="0.25">
      <c r="A104" s="5">
        <v>41609</v>
      </c>
      <c r="B104" s="86">
        <v>46.46</v>
      </c>
      <c r="C104" s="13">
        <f t="shared" si="24"/>
        <v>0.44915782907049273</v>
      </c>
      <c r="D104" s="7">
        <v>1000</v>
      </c>
      <c r="E104" s="8">
        <f t="shared" si="25"/>
        <v>11281.827267805005</v>
      </c>
      <c r="F104" s="84"/>
      <c r="G104" s="19">
        <v>41609</v>
      </c>
      <c r="H104" s="21">
        <v>15755</v>
      </c>
      <c r="I104" s="13">
        <f t="shared" si="26"/>
        <v>0.1976434815659445</v>
      </c>
      <c r="J104" s="7">
        <v>1000</v>
      </c>
      <c r="K104" s="8">
        <f t="shared" si="27"/>
        <v>9411.1750417227249</v>
      </c>
    </row>
    <row r="105" spans="1:11" ht="15" x14ac:dyDescent="0.25">
      <c r="A105" s="5">
        <v>41974</v>
      </c>
      <c r="B105" s="86">
        <v>51.44</v>
      </c>
      <c r="C105" s="13">
        <f t="shared" si="24"/>
        <v>0.10718897976754191</v>
      </c>
      <c r="D105" s="7">
        <v>1000</v>
      </c>
      <c r="E105" s="8">
        <f t="shared" si="25"/>
        <v>13745.427601235113</v>
      </c>
      <c r="F105" s="84"/>
      <c r="G105" s="19">
        <v>41974</v>
      </c>
      <c r="H105" s="21">
        <v>18053</v>
      </c>
      <c r="I105" s="13">
        <f t="shared" si="26"/>
        <v>0.14585845763249761</v>
      </c>
      <c r="J105" s="7">
        <v>1000</v>
      </c>
      <c r="K105" s="8">
        <f t="shared" si="27"/>
        <v>10049.007095885365</v>
      </c>
    </row>
    <row r="106" spans="1:11" ht="15" x14ac:dyDescent="0.25">
      <c r="A106" s="5">
        <v>42339</v>
      </c>
      <c r="B106" s="86">
        <v>57.57</v>
      </c>
      <c r="C106" s="13">
        <f t="shared" si="24"/>
        <v>0.11916796267496117</v>
      </c>
      <c r="D106" s="7">
        <v>1000</v>
      </c>
      <c r="E106" s="8">
        <f t="shared" si="25"/>
        <v>15880.08530965046</v>
      </c>
      <c r="F106" s="84"/>
      <c r="G106" s="19">
        <v>42339</v>
      </c>
      <c r="H106" s="21">
        <v>17425</v>
      </c>
      <c r="I106" s="13">
        <f t="shared" si="26"/>
        <v>-3.4786462083864177E-2</v>
      </c>
      <c r="J106" s="7">
        <v>1000</v>
      </c>
      <c r="K106" s="8">
        <f t="shared" si="27"/>
        <v>12658.325891257362</v>
      </c>
    </row>
    <row r="107" spans="1:11" ht="15" x14ac:dyDescent="0.25">
      <c r="A107" s="5">
        <v>42705</v>
      </c>
      <c r="B107" s="86">
        <v>62</v>
      </c>
      <c r="C107" s="13">
        <f t="shared" si="24"/>
        <v>7.6949800243182209E-2</v>
      </c>
      <c r="D107" s="7">
        <v>1000</v>
      </c>
      <c r="E107" s="8">
        <f t="shared" si="25"/>
        <v>15717.5374988084</v>
      </c>
      <c r="F107" s="84"/>
      <c r="G107" s="19">
        <v>42705</v>
      </c>
      <c r="H107" s="21">
        <v>19963</v>
      </c>
      <c r="I107" s="13">
        <f t="shared" si="26"/>
        <v>0.14565279770444764</v>
      </c>
      <c r="J107" s="7">
        <v>1000</v>
      </c>
      <c r="K107" s="8">
        <f t="shared" si="27"/>
        <v>16984.134745507828</v>
      </c>
    </row>
    <row r="108" spans="1:11" ht="15" x14ac:dyDescent="0.25">
      <c r="A108" s="5">
        <v>43070</v>
      </c>
      <c r="B108" s="86">
        <v>57.73</v>
      </c>
      <c r="C108" s="13">
        <f t="shared" si="24"/>
        <v>-6.8870967741935532E-2</v>
      </c>
      <c r="D108" s="7">
        <v>1000</v>
      </c>
      <c r="E108" s="87">
        <f t="shared" si="25"/>
        <v>11313.947515649475</v>
      </c>
      <c r="F108" s="84"/>
      <c r="G108" s="19">
        <v>43070</v>
      </c>
      <c r="H108" s="21">
        <v>24824</v>
      </c>
      <c r="I108" s="13">
        <f t="shared" si="26"/>
        <v>0.24350047588037871</v>
      </c>
      <c r="J108" s="7">
        <v>1000</v>
      </c>
      <c r="K108" s="36">
        <f t="shared" si="27"/>
        <v>16899.609700630885</v>
      </c>
    </row>
    <row r="109" spans="1:11" ht="15" x14ac:dyDescent="0.25">
      <c r="A109" s="5">
        <v>43435</v>
      </c>
      <c r="B109" s="86">
        <v>39.07</v>
      </c>
      <c r="C109" s="13">
        <f t="shared" si="24"/>
        <v>-0.32322882383509438</v>
      </c>
      <c r="D109" s="10"/>
      <c r="E109" s="88"/>
      <c r="F109" s="84"/>
      <c r="G109" s="19">
        <v>43435</v>
      </c>
      <c r="H109" s="21">
        <v>23327</v>
      </c>
      <c r="I109" s="13">
        <f t="shared" si="26"/>
        <v>-6.0304543989687397E-2</v>
      </c>
      <c r="J109" s="37"/>
      <c r="K109" s="11"/>
    </row>
    <row r="110" spans="1:11" ht="15" x14ac:dyDescent="0.25">
      <c r="A110" s="40"/>
      <c r="B110" s="40"/>
      <c r="C110" s="40"/>
      <c r="D110" s="42">
        <f>SUM(D99:D109)</f>
        <v>10000</v>
      </c>
      <c r="E110" s="89"/>
      <c r="F110" s="40"/>
      <c r="G110" s="40"/>
      <c r="H110" s="40"/>
      <c r="I110" s="40"/>
      <c r="J110" s="42">
        <f>SUM(J99:J109)</f>
        <v>10000</v>
      </c>
      <c r="K110" s="44"/>
    </row>
    <row r="113" spans="1:11" ht="18.75" x14ac:dyDescent="0.3">
      <c r="A113" s="122" t="s">
        <v>1355</v>
      </c>
      <c r="B113" s="118"/>
      <c r="C113" s="118"/>
      <c r="D113" s="118"/>
      <c r="E113" s="119"/>
      <c r="F113" s="40"/>
      <c r="G113" s="77"/>
      <c r="H113" s="77"/>
      <c r="I113" s="77"/>
      <c r="J113" s="77"/>
      <c r="K113" s="77"/>
    </row>
    <row r="114" spans="1:11" ht="15" x14ac:dyDescent="0.25">
      <c r="A114" s="79" t="s">
        <v>5</v>
      </c>
      <c r="B114" s="80" t="s">
        <v>1</v>
      </c>
      <c r="C114" s="17" t="s">
        <v>7</v>
      </c>
      <c r="D114" s="82" t="s">
        <v>3</v>
      </c>
      <c r="E114" s="18" t="s">
        <v>4</v>
      </c>
      <c r="F114" s="84"/>
      <c r="G114" s="15" t="s">
        <v>5</v>
      </c>
      <c r="H114" s="16" t="s">
        <v>6</v>
      </c>
      <c r="I114" s="17" t="s">
        <v>7</v>
      </c>
      <c r="J114" s="18" t="s">
        <v>3</v>
      </c>
      <c r="K114" s="18" t="s">
        <v>4</v>
      </c>
    </row>
    <row r="115" spans="1:11" ht="15" x14ac:dyDescent="0.25">
      <c r="A115" s="5">
        <v>39783</v>
      </c>
      <c r="B115" s="86">
        <v>29.03</v>
      </c>
      <c r="C115" s="13"/>
      <c r="D115" s="7">
        <v>1000</v>
      </c>
      <c r="E115" s="8">
        <f>(D115)+(D115*C116)</f>
        <v>1211.505339304168</v>
      </c>
      <c r="F115" s="84"/>
      <c r="G115" s="19">
        <v>39783</v>
      </c>
      <c r="H115" s="20">
        <v>8515</v>
      </c>
      <c r="I115" s="13"/>
      <c r="J115" s="7">
        <v>1000</v>
      </c>
      <c r="K115" s="8">
        <f>(J115)+(J115*I116)</f>
        <v>1229.7122724603641</v>
      </c>
    </row>
    <row r="116" spans="1:11" ht="15" x14ac:dyDescent="0.25">
      <c r="A116" s="5">
        <v>40148</v>
      </c>
      <c r="B116" s="86">
        <v>35.17</v>
      </c>
      <c r="C116" s="13">
        <f t="shared" ref="C116:C125" si="28">(B116-B115)/B115</f>
        <v>0.21150533930416812</v>
      </c>
      <c r="D116" s="7">
        <v>1000</v>
      </c>
      <c r="E116" s="8">
        <f t="shared" ref="E116:E124" si="29">(E115+D116)+(E115+D116)*C117</f>
        <v>2876.1516695983123</v>
      </c>
      <c r="F116" s="84"/>
      <c r="G116" s="19">
        <v>40148</v>
      </c>
      <c r="H116" s="21">
        <v>10471</v>
      </c>
      <c r="I116" s="13">
        <f t="shared" ref="I116:I125" si="30">(H116-H115)/H115</f>
        <v>0.22971227246036408</v>
      </c>
      <c r="J116" s="7">
        <v>1000</v>
      </c>
      <c r="K116" s="8">
        <f t="shared" ref="K116:K124" si="31">(K115+J116)+(K115+J116)*I117</f>
        <v>2446.9127803306319</v>
      </c>
    </row>
    <row r="117" spans="1:11" ht="15" x14ac:dyDescent="0.25">
      <c r="A117" s="5">
        <v>40513</v>
      </c>
      <c r="B117" s="86">
        <v>45.74</v>
      </c>
      <c r="C117" s="13">
        <f t="shared" si="28"/>
        <v>0.30054023315325562</v>
      </c>
      <c r="D117" s="7">
        <v>1000</v>
      </c>
      <c r="E117" s="8">
        <f t="shared" si="29"/>
        <v>4575.2826550418204</v>
      </c>
      <c r="F117" s="84"/>
      <c r="G117" s="19">
        <v>40513</v>
      </c>
      <c r="H117" s="21">
        <v>11491</v>
      </c>
      <c r="I117" s="13">
        <f t="shared" si="30"/>
        <v>9.741189953204088E-2</v>
      </c>
      <c r="J117" s="7">
        <v>1000</v>
      </c>
      <c r="K117" s="8">
        <f t="shared" si="31"/>
        <v>3664.6883158384239</v>
      </c>
    </row>
    <row r="118" spans="1:11" ht="15" x14ac:dyDescent="0.25">
      <c r="A118" s="5">
        <v>40878</v>
      </c>
      <c r="B118" s="86">
        <v>53.99</v>
      </c>
      <c r="C118" s="13">
        <f t="shared" si="28"/>
        <v>0.18036729339746391</v>
      </c>
      <c r="D118" s="7">
        <v>1000</v>
      </c>
      <c r="E118" s="8">
        <f t="shared" si="29"/>
        <v>6661.631488733985</v>
      </c>
      <c r="F118" s="84"/>
      <c r="G118" s="19">
        <v>40878</v>
      </c>
      <c r="H118" s="21">
        <v>12217</v>
      </c>
      <c r="I118" s="13">
        <f t="shared" si="30"/>
        <v>6.3179879906013398E-2</v>
      </c>
      <c r="J118" s="7">
        <v>1000</v>
      </c>
      <c r="K118" s="8">
        <f t="shared" si="31"/>
        <v>5022.8349672468257</v>
      </c>
    </row>
    <row r="119" spans="1:11" ht="15" x14ac:dyDescent="0.25">
      <c r="A119" s="5">
        <v>41244</v>
      </c>
      <c r="B119" s="86">
        <v>64.510000000000005</v>
      </c>
      <c r="C119" s="13">
        <f t="shared" si="28"/>
        <v>0.19485089831450272</v>
      </c>
      <c r="D119" s="7">
        <v>1000</v>
      </c>
      <c r="E119" s="8">
        <f t="shared" si="29"/>
        <v>10367.133973827153</v>
      </c>
      <c r="F119" s="84"/>
      <c r="G119" s="19">
        <v>41244</v>
      </c>
      <c r="H119" s="21">
        <v>13155</v>
      </c>
      <c r="I119" s="13">
        <f t="shared" si="30"/>
        <v>7.6778259801915369E-2</v>
      </c>
      <c r="J119" s="7">
        <v>1000</v>
      </c>
      <c r="K119" s="8">
        <f t="shared" si="31"/>
        <v>7213.2090390705998</v>
      </c>
    </row>
    <row r="120" spans="1:11" ht="15" x14ac:dyDescent="0.25">
      <c r="A120" s="5">
        <v>41609</v>
      </c>
      <c r="B120" s="86">
        <v>87.29</v>
      </c>
      <c r="C120" s="13">
        <f t="shared" si="28"/>
        <v>0.35312354673694002</v>
      </c>
      <c r="D120" s="7">
        <v>1000</v>
      </c>
      <c r="E120" s="8">
        <f t="shared" si="29"/>
        <v>13270.988925108546</v>
      </c>
      <c r="F120" s="84"/>
      <c r="G120" s="19">
        <v>41609</v>
      </c>
      <c r="H120" s="21">
        <v>15755</v>
      </c>
      <c r="I120" s="13">
        <f t="shared" si="30"/>
        <v>0.1976434815659445</v>
      </c>
      <c r="J120" s="7">
        <v>1000</v>
      </c>
      <c r="K120" s="8">
        <f t="shared" si="31"/>
        <v>9411.1750417227249</v>
      </c>
    </row>
    <row r="121" spans="1:11" ht="15" x14ac:dyDescent="0.25">
      <c r="A121" s="5">
        <v>41974</v>
      </c>
      <c r="B121" s="86">
        <v>101.91</v>
      </c>
      <c r="C121" s="13">
        <f t="shared" si="28"/>
        <v>0.16748768472906392</v>
      </c>
      <c r="D121" s="7">
        <v>1000</v>
      </c>
      <c r="E121" s="8">
        <f t="shared" si="29"/>
        <v>15188.21959392869</v>
      </c>
      <c r="F121" s="84"/>
      <c r="G121" s="19">
        <v>41974</v>
      </c>
      <c r="H121" s="21">
        <v>18053</v>
      </c>
      <c r="I121" s="13">
        <f t="shared" si="30"/>
        <v>0.14585845763249761</v>
      </c>
      <c r="J121" s="7">
        <v>1000</v>
      </c>
      <c r="K121" s="8">
        <f t="shared" si="31"/>
        <v>10049.007095885365</v>
      </c>
    </row>
    <row r="122" spans="1:11" ht="15" x14ac:dyDescent="0.25">
      <c r="A122" s="5">
        <v>42339</v>
      </c>
      <c r="B122" s="86">
        <v>108.46</v>
      </c>
      <c r="C122" s="13">
        <f t="shared" si="28"/>
        <v>6.4272397213227334E-2</v>
      </c>
      <c r="D122" s="7">
        <v>1000</v>
      </c>
      <c r="E122" s="8">
        <f t="shared" si="29"/>
        <v>18813.618659549247</v>
      </c>
      <c r="F122" s="84"/>
      <c r="G122" s="19">
        <v>42339</v>
      </c>
      <c r="H122" s="21">
        <v>17425</v>
      </c>
      <c r="I122" s="13">
        <f t="shared" si="30"/>
        <v>-3.4786462083864177E-2</v>
      </c>
      <c r="J122" s="7">
        <v>1000</v>
      </c>
      <c r="K122" s="8">
        <f t="shared" si="31"/>
        <v>12658.325891257362</v>
      </c>
    </row>
    <row r="123" spans="1:11" ht="15" x14ac:dyDescent="0.25">
      <c r="A123" s="5">
        <v>42705</v>
      </c>
      <c r="B123" s="86">
        <v>126.05</v>
      </c>
      <c r="C123" s="13">
        <f t="shared" si="28"/>
        <v>0.16217960538447357</v>
      </c>
      <c r="D123" s="7">
        <v>1000</v>
      </c>
      <c r="E123" s="8">
        <f t="shared" si="29"/>
        <v>22361.645303510319</v>
      </c>
      <c r="F123" s="84"/>
      <c r="G123" s="19">
        <v>42705</v>
      </c>
      <c r="H123" s="21">
        <v>19963</v>
      </c>
      <c r="I123" s="13">
        <f t="shared" si="30"/>
        <v>0.14565279770444764</v>
      </c>
      <c r="J123" s="7">
        <v>1000</v>
      </c>
      <c r="K123" s="8">
        <f t="shared" si="31"/>
        <v>16984.134745507828</v>
      </c>
    </row>
    <row r="124" spans="1:11" ht="15" x14ac:dyDescent="0.25">
      <c r="A124" s="5">
        <v>43070</v>
      </c>
      <c r="B124" s="86">
        <v>142.26</v>
      </c>
      <c r="C124" s="13">
        <f t="shared" si="28"/>
        <v>0.12859976199920661</v>
      </c>
      <c r="D124" s="7">
        <v>1000</v>
      </c>
      <c r="E124" s="87">
        <f t="shared" si="29"/>
        <v>21092.153260107305</v>
      </c>
      <c r="F124" s="84"/>
      <c r="G124" s="19">
        <v>43070</v>
      </c>
      <c r="H124" s="21">
        <v>24824</v>
      </c>
      <c r="I124" s="13">
        <f t="shared" si="30"/>
        <v>0.24350047588037871</v>
      </c>
      <c r="J124" s="7">
        <v>1000</v>
      </c>
      <c r="K124" s="36">
        <f t="shared" si="31"/>
        <v>16899.609700630885</v>
      </c>
    </row>
    <row r="125" spans="1:11" ht="15" x14ac:dyDescent="0.25">
      <c r="A125" s="5">
        <v>43435</v>
      </c>
      <c r="B125" s="86">
        <v>128.44</v>
      </c>
      <c r="C125" s="13">
        <f t="shared" si="28"/>
        <v>-9.7146070575003476E-2</v>
      </c>
      <c r="D125" s="10"/>
      <c r="E125" s="88"/>
      <c r="F125" s="84"/>
      <c r="G125" s="19">
        <v>43435</v>
      </c>
      <c r="H125" s="21">
        <v>23327</v>
      </c>
      <c r="I125" s="13">
        <f t="shared" si="30"/>
        <v>-6.0304543989687397E-2</v>
      </c>
      <c r="J125" s="37"/>
      <c r="K125" s="11"/>
    </row>
    <row r="126" spans="1:11" ht="15" x14ac:dyDescent="0.25">
      <c r="A126" s="40"/>
      <c r="B126" s="40"/>
      <c r="C126" s="40"/>
      <c r="D126" s="42">
        <f>SUM(D115:D125)</f>
        <v>10000</v>
      </c>
      <c r="E126" s="89"/>
      <c r="F126" s="40"/>
      <c r="G126" s="40"/>
      <c r="H126" s="40"/>
      <c r="I126" s="40"/>
      <c r="J126" s="42">
        <f>SUM(J115:J125)</f>
        <v>10000</v>
      </c>
      <c r="K126" s="44"/>
    </row>
    <row r="129" spans="1:11" ht="18.75" x14ac:dyDescent="0.3">
      <c r="A129" s="122" t="s">
        <v>1358</v>
      </c>
      <c r="B129" s="118"/>
      <c r="C129" s="118"/>
      <c r="D129" s="118"/>
      <c r="E129" s="119"/>
      <c r="F129" s="40"/>
      <c r="G129" s="77"/>
      <c r="H129" s="77"/>
      <c r="I129" s="77"/>
      <c r="J129" s="77"/>
      <c r="K129" s="77"/>
    </row>
    <row r="130" spans="1:11" ht="15" x14ac:dyDescent="0.25">
      <c r="A130" s="79" t="s">
        <v>5</v>
      </c>
      <c r="B130" s="80" t="s">
        <v>1</v>
      </c>
      <c r="C130" s="17" t="s">
        <v>7</v>
      </c>
      <c r="D130" s="82" t="s">
        <v>3</v>
      </c>
      <c r="E130" s="18" t="s">
        <v>4</v>
      </c>
      <c r="F130" s="84"/>
      <c r="G130" s="15" t="s">
        <v>5</v>
      </c>
      <c r="H130" s="16" t="s">
        <v>6</v>
      </c>
      <c r="I130" s="17" t="s">
        <v>7</v>
      </c>
      <c r="J130" s="18" t="s">
        <v>3</v>
      </c>
      <c r="K130" s="18" t="s">
        <v>4</v>
      </c>
    </row>
    <row r="131" spans="1:11" ht="15" x14ac:dyDescent="0.25">
      <c r="A131" s="5">
        <v>39783</v>
      </c>
      <c r="B131" s="86">
        <v>14.42</v>
      </c>
      <c r="C131" s="13"/>
      <c r="D131" s="7">
        <v>1000</v>
      </c>
      <c r="E131" s="8">
        <f>(D131)+(D131*C132)</f>
        <v>1258.6685159500691</v>
      </c>
      <c r="F131" s="84"/>
      <c r="G131" s="19">
        <v>39783</v>
      </c>
      <c r="H131" s="20">
        <v>8515</v>
      </c>
      <c r="I131" s="13"/>
      <c r="J131" s="7">
        <v>1000</v>
      </c>
      <c r="K131" s="8">
        <f>(J131)+(J131*I132)</f>
        <v>1229.7122724603641</v>
      </c>
    </row>
    <row r="132" spans="1:11" ht="15" x14ac:dyDescent="0.25">
      <c r="A132" s="5">
        <v>40148</v>
      </c>
      <c r="B132" s="86">
        <v>18.149999999999999</v>
      </c>
      <c r="C132" s="13">
        <f t="shared" ref="C132:C141" si="32">(B132-B131)/B131</f>
        <v>0.25866851595006923</v>
      </c>
      <c r="D132" s="7">
        <v>1000</v>
      </c>
      <c r="E132" s="8">
        <f t="shared" ref="E132:E140" si="33">(E131+D132)+(E131+D132)*C133</f>
        <v>2887.1134749334224</v>
      </c>
      <c r="F132" s="84"/>
      <c r="G132" s="19">
        <v>40148</v>
      </c>
      <c r="H132" s="21">
        <v>10471</v>
      </c>
      <c r="I132" s="13">
        <f t="shared" ref="I132:I141" si="34">(H132-H131)/H131</f>
        <v>0.22971227246036408</v>
      </c>
      <c r="J132" s="7">
        <v>1000</v>
      </c>
      <c r="K132" s="8">
        <f t="shared" ref="K132:K140" si="35">(K131+J132)+(K131+J132)*I133</f>
        <v>2446.9127803306319</v>
      </c>
    </row>
    <row r="133" spans="1:11" ht="15" x14ac:dyDescent="0.25">
      <c r="A133" s="5">
        <v>40513</v>
      </c>
      <c r="B133" s="86">
        <v>23.2</v>
      </c>
      <c r="C133" s="13">
        <f t="shared" si="32"/>
        <v>0.278236914600551</v>
      </c>
      <c r="D133" s="7">
        <v>1000</v>
      </c>
      <c r="E133" s="8">
        <f t="shared" si="33"/>
        <v>3940.7288332083663</v>
      </c>
      <c r="F133" s="84"/>
      <c r="G133" s="19">
        <v>40513</v>
      </c>
      <c r="H133" s="21">
        <v>11491</v>
      </c>
      <c r="I133" s="13">
        <f t="shared" si="34"/>
        <v>9.741189953204088E-2</v>
      </c>
      <c r="J133" s="7">
        <v>1000</v>
      </c>
      <c r="K133" s="8">
        <f t="shared" si="35"/>
        <v>3664.6883158384239</v>
      </c>
    </row>
    <row r="134" spans="1:11" ht="15" x14ac:dyDescent="0.25">
      <c r="A134" s="5">
        <v>40878</v>
      </c>
      <c r="B134" s="86">
        <v>23.52</v>
      </c>
      <c r="C134" s="13">
        <f t="shared" si="32"/>
        <v>1.3793103448275874E-2</v>
      </c>
      <c r="D134" s="7">
        <v>1000</v>
      </c>
      <c r="E134" s="8">
        <f t="shared" si="33"/>
        <v>6652.7585947155176</v>
      </c>
      <c r="F134" s="84"/>
      <c r="G134" s="19">
        <v>40878</v>
      </c>
      <c r="H134" s="21">
        <v>12217</v>
      </c>
      <c r="I134" s="13">
        <f t="shared" si="34"/>
        <v>6.3179879906013398E-2</v>
      </c>
      <c r="J134" s="7">
        <v>1000</v>
      </c>
      <c r="K134" s="8">
        <f t="shared" si="35"/>
        <v>5022.8349672468257</v>
      </c>
    </row>
    <row r="135" spans="1:11" ht="15" x14ac:dyDescent="0.25">
      <c r="A135" s="5">
        <v>41244</v>
      </c>
      <c r="B135" s="86">
        <v>31.67</v>
      </c>
      <c r="C135" s="13">
        <f t="shared" si="32"/>
        <v>0.34651360544217696</v>
      </c>
      <c r="D135" s="7">
        <v>1000</v>
      </c>
      <c r="E135" s="8">
        <f t="shared" si="33"/>
        <v>10620.105470089897</v>
      </c>
      <c r="F135" s="84"/>
      <c r="G135" s="19">
        <v>41244</v>
      </c>
      <c r="H135" s="21">
        <v>13155</v>
      </c>
      <c r="I135" s="13">
        <f t="shared" si="34"/>
        <v>7.6778259801915369E-2</v>
      </c>
      <c r="J135" s="7">
        <v>1000</v>
      </c>
      <c r="K135" s="8">
        <f t="shared" si="35"/>
        <v>7213.2090390705998</v>
      </c>
    </row>
    <row r="136" spans="1:11" ht="15" x14ac:dyDescent="0.25">
      <c r="A136" s="5">
        <v>41609</v>
      </c>
      <c r="B136" s="86">
        <v>43.95</v>
      </c>
      <c r="C136" s="13">
        <f t="shared" si="32"/>
        <v>0.38774865803599623</v>
      </c>
      <c r="D136" s="7">
        <v>1000</v>
      </c>
      <c r="E136" s="8">
        <f t="shared" si="33"/>
        <v>11918.870411641696</v>
      </c>
      <c r="F136" s="84"/>
      <c r="G136" s="19">
        <v>41609</v>
      </c>
      <c r="H136" s="21">
        <v>15755</v>
      </c>
      <c r="I136" s="13">
        <f t="shared" si="34"/>
        <v>0.1976434815659445</v>
      </c>
      <c r="J136" s="7">
        <v>1000</v>
      </c>
      <c r="K136" s="8">
        <f t="shared" si="35"/>
        <v>9411.1750417227249</v>
      </c>
    </row>
    <row r="137" spans="1:11" ht="15" x14ac:dyDescent="0.25">
      <c r="A137" s="5">
        <v>41974</v>
      </c>
      <c r="B137" s="86">
        <v>45.08</v>
      </c>
      <c r="C137" s="13">
        <f t="shared" si="32"/>
        <v>2.5711035267349157E-2</v>
      </c>
      <c r="D137" s="7">
        <v>1000</v>
      </c>
      <c r="E137" s="8">
        <f t="shared" si="33"/>
        <v>15274.529568334125</v>
      </c>
      <c r="F137" s="84"/>
      <c r="G137" s="19">
        <v>41974</v>
      </c>
      <c r="H137" s="21">
        <v>18053</v>
      </c>
      <c r="I137" s="13">
        <f t="shared" si="34"/>
        <v>0.14585845763249761</v>
      </c>
      <c r="J137" s="7">
        <v>1000</v>
      </c>
      <c r="K137" s="8">
        <f t="shared" si="35"/>
        <v>10049.007095885365</v>
      </c>
    </row>
    <row r="138" spans="1:11" ht="15" x14ac:dyDescent="0.25">
      <c r="A138" s="5">
        <v>42339</v>
      </c>
      <c r="B138" s="86">
        <v>53.3</v>
      </c>
      <c r="C138" s="13">
        <f t="shared" si="32"/>
        <v>0.18234250221827861</v>
      </c>
      <c r="D138" s="7">
        <v>1000</v>
      </c>
      <c r="E138" s="8">
        <f t="shared" si="33"/>
        <v>22301.906935668379</v>
      </c>
      <c r="F138" s="84"/>
      <c r="G138" s="19">
        <v>42339</v>
      </c>
      <c r="H138" s="21">
        <v>17425</v>
      </c>
      <c r="I138" s="13">
        <f t="shared" si="34"/>
        <v>-3.4786462083864177E-2</v>
      </c>
      <c r="J138" s="7">
        <v>1000</v>
      </c>
      <c r="K138" s="8">
        <f t="shared" si="35"/>
        <v>12658.325891257362</v>
      </c>
    </row>
    <row r="139" spans="1:11" ht="15" x14ac:dyDescent="0.25">
      <c r="A139" s="5">
        <v>42705</v>
      </c>
      <c r="B139" s="86">
        <v>73.040000000000006</v>
      </c>
      <c r="C139" s="13">
        <f t="shared" si="32"/>
        <v>0.37035647279549738</v>
      </c>
      <c r="D139" s="7">
        <v>1000</v>
      </c>
      <c r="E139" s="8">
        <f t="shared" si="33"/>
        <v>23088.157241707566</v>
      </c>
      <c r="F139" s="84"/>
      <c r="G139" s="19">
        <v>42705</v>
      </c>
      <c r="H139" s="21">
        <v>19963</v>
      </c>
      <c r="I139" s="13">
        <f t="shared" si="34"/>
        <v>0.14565279770444764</v>
      </c>
      <c r="J139" s="7">
        <v>1000</v>
      </c>
      <c r="K139" s="8">
        <f t="shared" si="35"/>
        <v>16984.134745507828</v>
      </c>
    </row>
    <row r="140" spans="1:11" ht="15" x14ac:dyDescent="0.25">
      <c r="A140" s="5">
        <v>43070</v>
      </c>
      <c r="B140" s="86">
        <v>72.37</v>
      </c>
      <c r="C140" s="13">
        <f t="shared" si="32"/>
        <v>-9.1730558598028707E-3</v>
      </c>
      <c r="D140" s="7">
        <v>1000</v>
      </c>
      <c r="E140" s="87">
        <f t="shared" si="33"/>
        <v>25592.626921582072</v>
      </c>
      <c r="F140" s="84"/>
      <c r="G140" s="19">
        <v>43070</v>
      </c>
      <c r="H140" s="21">
        <v>24824</v>
      </c>
      <c r="I140" s="13">
        <f t="shared" si="34"/>
        <v>0.24350047588037871</v>
      </c>
      <c r="J140" s="7">
        <v>1000</v>
      </c>
      <c r="K140" s="36">
        <f t="shared" si="35"/>
        <v>16899.609700630885</v>
      </c>
    </row>
    <row r="141" spans="1:11" ht="15" x14ac:dyDescent="0.25">
      <c r="A141" s="5">
        <v>43435</v>
      </c>
      <c r="B141" s="86">
        <v>76.89</v>
      </c>
      <c r="C141" s="13">
        <f t="shared" si="32"/>
        <v>6.2456819123946329E-2</v>
      </c>
      <c r="D141" s="10"/>
      <c r="E141" s="88"/>
      <c r="F141" s="84"/>
      <c r="G141" s="19">
        <v>43435</v>
      </c>
      <c r="H141" s="21">
        <v>23327</v>
      </c>
      <c r="I141" s="13">
        <f t="shared" si="34"/>
        <v>-6.0304543989687397E-2</v>
      </c>
      <c r="J141" s="37"/>
      <c r="K141" s="11"/>
    </row>
    <row r="142" spans="1:11" ht="15" x14ac:dyDescent="0.25">
      <c r="A142" s="40"/>
      <c r="B142" s="40"/>
      <c r="C142" s="40"/>
      <c r="D142" s="42">
        <f>SUM(D131:D141)</f>
        <v>10000</v>
      </c>
      <c r="E142" s="89"/>
      <c r="F142" s="40"/>
      <c r="G142" s="40"/>
      <c r="H142" s="40"/>
      <c r="I142" s="40"/>
      <c r="J142" s="42">
        <f>SUM(J131:J141)</f>
        <v>10000</v>
      </c>
      <c r="K142" s="44"/>
    </row>
    <row r="145" spans="1:11" ht="18.75" x14ac:dyDescent="0.3">
      <c r="A145" s="122" t="s">
        <v>1361</v>
      </c>
      <c r="B145" s="118"/>
      <c r="C145" s="118"/>
      <c r="D145" s="118"/>
      <c r="E145" s="119"/>
      <c r="F145" s="40"/>
      <c r="G145" s="77"/>
      <c r="H145" s="77"/>
      <c r="I145" s="77"/>
      <c r="J145" s="77"/>
      <c r="K145" s="77"/>
    </row>
    <row r="146" spans="1:11" ht="15" x14ac:dyDescent="0.25">
      <c r="A146" s="79" t="s">
        <v>5</v>
      </c>
      <c r="B146" s="80" t="s">
        <v>1</v>
      </c>
      <c r="C146" s="17" t="s">
        <v>7</v>
      </c>
      <c r="D146" s="82" t="s">
        <v>3</v>
      </c>
      <c r="E146" s="18" t="s">
        <v>4</v>
      </c>
      <c r="F146" s="84"/>
      <c r="G146" s="15" t="s">
        <v>5</v>
      </c>
      <c r="H146" s="16" t="s">
        <v>6</v>
      </c>
      <c r="I146" s="17" t="s">
        <v>7</v>
      </c>
      <c r="J146" s="18" t="s">
        <v>3</v>
      </c>
      <c r="K146" s="18" t="s">
        <v>4</v>
      </c>
    </row>
    <row r="147" spans="1:11" ht="15" x14ac:dyDescent="0.25">
      <c r="A147" s="5">
        <v>39783</v>
      </c>
      <c r="B147" s="86">
        <v>11.05</v>
      </c>
      <c r="C147" s="13"/>
      <c r="D147" s="7">
        <v>1000</v>
      </c>
      <c r="E147" s="8">
        <f>(D147)+(D147*C148)</f>
        <v>1793.6651583710407</v>
      </c>
      <c r="F147" s="84"/>
      <c r="G147" s="19">
        <v>39783</v>
      </c>
      <c r="H147" s="20">
        <v>8515</v>
      </c>
      <c r="I147" s="13"/>
      <c r="J147" s="7">
        <v>1000</v>
      </c>
      <c r="K147" s="8">
        <f>(J147)+(J147*I148)</f>
        <v>1229.7122724603641</v>
      </c>
    </row>
    <row r="148" spans="1:11" ht="15" x14ac:dyDescent="0.25">
      <c r="A148" s="5">
        <v>40148</v>
      </c>
      <c r="B148" s="86">
        <v>19.82</v>
      </c>
      <c r="C148" s="13">
        <f t="shared" ref="C148:C157" si="36">(B148-B147)/B147</f>
        <v>0.79366515837104068</v>
      </c>
      <c r="D148" s="7">
        <v>1000</v>
      </c>
      <c r="E148" s="8">
        <f t="shared" ref="E148:E156" si="37">(E147+D148)+(E147+D148)*C149</f>
        <v>3209.4730401669322</v>
      </c>
      <c r="F148" s="84"/>
      <c r="G148" s="19">
        <v>40148</v>
      </c>
      <c r="H148" s="21">
        <v>10471</v>
      </c>
      <c r="I148" s="13">
        <f t="shared" ref="I148:I157" si="38">(H148-H147)/H147</f>
        <v>0.22971227246036408</v>
      </c>
      <c r="J148" s="7">
        <v>1000</v>
      </c>
      <c r="K148" s="8">
        <f t="shared" ref="K148:K156" si="39">(K147+J148)+(K147+J148)*I149</f>
        <v>2446.9127803306319</v>
      </c>
    </row>
    <row r="149" spans="1:11" ht="15" x14ac:dyDescent="0.25">
      <c r="A149" s="5">
        <v>40513</v>
      </c>
      <c r="B149" s="86">
        <v>22.77</v>
      </c>
      <c r="C149" s="13">
        <f t="shared" si="36"/>
        <v>0.14883955600403628</v>
      </c>
      <c r="D149" s="7">
        <v>1000</v>
      </c>
      <c r="E149" s="8">
        <f t="shared" si="37"/>
        <v>2630.6895635298833</v>
      </c>
      <c r="F149" s="84"/>
      <c r="G149" s="19">
        <v>40513</v>
      </c>
      <c r="H149" s="21">
        <v>11491</v>
      </c>
      <c r="I149" s="13">
        <f t="shared" si="38"/>
        <v>9.741189953204088E-2</v>
      </c>
      <c r="J149" s="7">
        <v>1000</v>
      </c>
      <c r="K149" s="8">
        <f t="shared" si="39"/>
        <v>3664.6883158384239</v>
      </c>
    </row>
    <row r="150" spans="1:11" ht="15" x14ac:dyDescent="0.25">
      <c r="A150" s="5">
        <v>40878</v>
      </c>
      <c r="B150" s="86">
        <v>14.23</v>
      </c>
      <c r="C150" s="13">
        <f t="shared" si="36"/>
        <v>-0.3750548967940272</v>
      </c>
      <c r="D150" s="7">
        <v>1000</v>
      </c>
      <c r="E150" s="8">
        <f t="shared" si="37"/>
        <v>5118.1751682648946</v>
      </c>
      <c r="F150" s="84"/>
      <c r="G150" s="19">
        <v>40878</v>
      </c>
      <c r="H150" s="21">
        <v>12217</v>
      </c>
      <c r="I150" s="13">
        <f t="shared" si="38"/>
        <v>6.3179879906013398E-2</v>
      </c>
      <c r="J150" s="7">
        <v>1000</v>
      </c>
      <c r="K150" s="8">
        <f t="shared" si="39"/>
        <v>5022.8349672468257</v>
      </c>
    </row>
    <row r="151" spans="1:11" ht="15" x14ac:dyDescent="0.25">
      <c r="A151" s="5">
        <v>41244</v>
      </c>
      <c r="B151" s="86">
        <v>20.059999999999999</v>
      </c>
      <c r="C151" s="13">
        <f t="shared" si="36"/>
        <v>0.40969782150386497</v>
      </c>
      <c r="D151" s="7">
        <v>1000</v>
      </c>
      <c r="E151" s="8">
        <f t="shared" si="37"/>
        <v>10043.445079310219</v>
      </c>
      <c r="F151" s="84"/>
      <c r="G151" s="19">
        <v>41244</v>
      </c>
      <c r="H151" s="21">
        <v>13155</v>
      </c>
      <c r="I151" s="13">
        <f t="shared" si="38"/>
        <v>7.6778259801915369E-2</v>
      </c>
      <c r="J151" s="7">
        <v>1000</v>
      </c>
      <c r="K151" s="8">
        <f t="shared" si="39"/>
        <v>7213.2090390705998</v>
      </c>
    </row>
    <row r="152" spans="1:11" ht="15" x14ac:dyDescent="0.25">
      <c r="A152" s="5">
        <v>41609</v>
      </c>
      <c r="B152" s="86">
        <v>32.93</v>
      </c>
      <c r="C152" s="13">
        <f t="shared" si="36"/>
        <v>0.64157527417746774</v>
      </c>
      <c r="D152" s="7">
        <v>1000</v>
      </c>
      <c r="E152" s="8">
        <f t="shared" si="37"/>
        <v>12934.882378044189</v>
      </c>
      <c r="F152" s="84"/>
      <c r="G152" s="19">
        <v>41609</v>
      </c>
      <c r="H152" s="21">
        <v>15755</v>
      </c>
      <c r="I152" s="13">
        <f t="shared" si="38"/>
        <v>0.1976434815659445</v>
      </c>
      <c r="J152" s="7">
        <v>1000</v>
      </c>
      <c r="K152" s="8">
        <f t="shared" si="39"/>
        <v>9411.1750417227249</v>
      </c>
    </row>
    <row r="153" spans="1:11" ht="15" x14ac:dyDescent="0.25">
      <c r="A153" s="5">
        <v>41974</v>
      </c>
      <c r="B153" s="86">
        <v>38.57</v>
      </c>
      <c r="C153" s="13">
        <f t="shared" si="36"/>
        <v>0.17127239599149713</v>
      </c>
      <c r="D153" s="7">
        <v>1000</v>
      </c>
      <c r="E153" s="8">
        <f t="shared" si="37"/>
        <v>14791.135197229169</v>
      </c>
      <c r="F153" s="84"/>
      <c r="G153" s="19">
        <v>41974</v>
      </c>
      <c r="H153" s="21">
        <v>18053</v>
      </c>
      <c r="I153" s="13">
        <f t="shared" si="38"/>
        <v>0.14585845763249761</v>
      </c>
      <c r="J153" s="7">
        <v>1000</v>
      </c>
      <c r="K153" s="8">
        <f t="shared" si="39"/>
        <v>10049.007095885365</v>
      </c>
    </row>
    <row r="154" spans="1:11" ht="15" x14ac:dyDescent="0.25">
      <c r="A154" s="5">
        <v>42339</v>
      </c>
      <c r="B154" s="86">
        <v>40.94</v>
      </c>
      <c r="C154" s="13">
        <f t="shared" si="36"/>
        <v>6.1446720248898037E-2</v>
      </c>
      <c r="D154" s="7">
        <v>1000</v>
      </c>
      <c r="E154" s="8">
        <f t="shared" si="37"/>
        <v>17654.13429353149</v>
      </c>
      <c r="F154" s="84"/>
      <c r="G154" s="19">
        <v>42339</v>
      </c>
      <c r="H154" s="21">
        <v>17425</v>
      </c>
      <c r="I154" s="13">
        <f t="shared" si="38"/>
        <v>-3.4786462083864177E-2</v>
      </c>
      <c r="J154" s="7">
        <v>1000</v>
      </c>
      <c r="K154" s="8">
        <f t="shared" si="39"/>
        <v>12658.325891257362</v>
      </c>
    </row>
    <row r="155" spans="1:11" ht="15" x14ac:dyDescent="0.25">
      <c r="A155" s="5">
        <v>42705</v>
      </c>
      <c r="B155" s="86">
        <v>45.77</v>
      </c>
      <c r="C155" s="13">
        <f t="shared" si="36"/>
        <v>0.11797752808988778</v>
      </c>
      <c r="D155" s="7">
        <v>1000</v>
      </c>
      <c r="E155" s="8">
        <f t="shared" si="37"/>
        <v>22432.238398863297</v>
      </c>
      <c r="F155" s="84"/>
      <c r="G155" s="19">
        <v>42705</v>
      </c>
      <c r="H155" s="21">
        <v>19963</v>
      </c>
      <c r="I155" s="13">
        <f t="shared" si="38"/>
        <v>0.14565279770444764</v>
      </c>
      <c r="J155" s="7">
        <v>1000</v>
      </c>
      <c r="K155" s="8">
        <f t="shared" si="39"/>
        <v>16984.134745507828</v>
      </c>
    </row>
    <row r="156" spans="1:11" ht="15" x14ac:dyDescent="0.25">
      <c r="A156" s="5">
        <v>43070</v>
      </c>
      <c r="B156" s="86">
        <v>55.04</v>
      </c>
      <c r="C156" s="13">
        <f t="shared" si="36"/>
        <v>0.2025344111863665</v>
      </c>
      <c r="D156" s="7">
        <v>1000</v>
      </c>
      <c r="E156" s="87">
        <f t="shared" si="37"/>
        <v>18923.746308675029</v>
      </c>
      <c r="F156" s="84"/>
      <c r="G156" s="19">
        <v>43070</v>
      </c>
      <c r="H156" s="21">
        <v>24824</v>
      </c>
      <c r="I156" s="13">
        <f t="shared" si="38"/>
        <v>0.24350047588037871</v>
      </c>
      <c r="J156" s="7">
        <v>1000</v>
      </c>
      <c r="K156" s="36">
        <f t="shared" si="39"/>
        <v>16899.609700630885</v>
      </c>
    </row>
    <row r="157" spans="1:11" ht="15" x14ac:dyDescent="0.25">
      <c r="A157" s="5">
        <v>43435</v>
      </c>
      <c r="B157" s="86">
        <v>44.45</v>
      </c>
      <c r="C157" s="13">
        <f t="shared" si="36"/>
        <v>-0.19240552325581389</v>
      </c>
      <c r="D157" s="10"/>
      <c r="E157" s="88"/>
      <c r="F157" s="84"/>
      <c r="G157" s="19">
        <v>43435</v>
      </c>
      <c r="H157" s="21">
        <v>23327</v>
      </c>
      <c r="I157" s="13">
        <f t="shared" si="38"/>
        <v>-6.0304543989687397E-2</v>
      </c>
      <c r="J157" s="37"/>
      <c r="K157" s="11"/>
    </row>
    <row r="158" spans="1:11" ht="15" x14ac:dyDescent="0.25">
      <c r="A158" s="40"/>
      <c r="B158" s="40"/>
      <c r="C158" s="40"/>
      <c r="D158" s="42">
        <f>SUM(D147:D157)</f>
        <v>10000</v>
      </c>
      <c r="E158" s="89"/>
      <c r="F158" s="40"/>
      <c r="G158" s="40"/>
      <c r="H158" s="40"/>
      <c r="I158" s="40"/>
      <c r="J158" s="42">
        <f>SUM(J147:J157)</f>
        <v>10000</v>
      </c>
      <c r="K158" s="44"/>
    </row>
    <row r="161" spans="1:11" ht="18.75" x14ac:dyDescent="0.3">
      <c r="A161" s="122" t="s">
        <v>1364</v>
      </c>
      <c r="B161" s="118"/>
      <c r="C161" s="118"/>
      <c r="D161" s="118"/>
      <c r="E161" s="119"/>
      <c r="F161" s="40"/>
      <c r="G161" s="77"/>
      <c r="H161" s="77"/>
      <c r="I161" s="77"/>
      <c r="J161" s="77"/>
      <c r="K161" s="77"/>
    </row>
    <row r="162" spans="1:11" ht="15" x14ac:dyDescent="0.25">
      <c r="A162" s="79" t="s">
        <v>5</v>
      </c>
      <c r="B162" s="80" t="s">
        <v>1</v>
      </c>
      <c r="C162" s="17" t="s">
        <v>7</v>
      </c>
      <c r="D162" s="82" t="s">
        <v>3</v>
      </c>
      <c r="E162" s="18" t="s">
        <v>4</v>
      </c>
      <c r="F162" s="84"/>
      <c r="G162" s="15" t="s">
        <v>5</v>
      </c>
      <c r="H162" s="16" t="s">
        <v>6</v>
      </c>
      <c r="I162" s="17" t="s">
        <v>7</v>
      </c>
      <c r="J162" s="18" t="s">
        <v>3</v>
      </c>
      <c r="K162" s="18" t="s">
        <v>4</v>
      </c>
    </row>
    <row r="163" spans="1:11" ht="15" x14ac:dyDescent="0.25">
      <c r="A163" s="5">
        <v>39783</v>
      </c>
      <c r="B163" s="86">
        <v>8.91</v>
      </c>
      <c r="C163" s="13"/>
      <c r="D163" s="7">
        <v>1000</v>
      </c>
      <c r="E163" s="8">
        <f>(D163)+(D163*C164)</f>
        <v>1480.3591470258136</v>
      </c>
      <c r="F163" s="84"/>
      <c r="G163" s="19">
        <v>39783</v>
      </c>
      <c r="H163" s="20">
        <v>8515</v>
      </c>
      <c r="I163" s="13"/>
      <c r="J163" s="7">
        <v>1000</v>
      </c>
      <c r="K163" s="8">
        <f>(J163)+(J163*I164)</f>
        <v>1229.7122724603641</v>
      </c>
    </row>
    <row r="164" spans="1:11" ht="15" x14ac:dyDescent="0.25">
      <c r="A164" s="5">
        <v>40148</v>
      </c>
      <c r="B164" s="86">
        <v>13.19</v>
      </c>
      <c r="C164" s="13">
        <f t="shared" ref="C164:C173" si="40">(B164-B163)/B163</f>
        <v>0.48035914702581362</v>
      </c>
      <c r="D164" s="7">
        <v>1000</v>
      </c>
      <c r="E164" s="8">
        <f t="shared" ref="E164:E172" si="41">(E163+D164)+(E163+D164)*C165</f>
        <v>2766.1928015731401</v>
      </c>
      <c r="F164" s="84"/>
      <c r="G164" s="19">
        <v>40148</v>
      </c>
      <c r="H164" s="21">
        <v>10471</v>
      </c>
      <c r="I164" s="13">
        <f t="shared" ref="I164:I173" si="42">(H164-H163)/H163</f>
        <v>0.22971227246036408</v>
      </c>
      <c r="J164" s="7">
        <v>1000</v>
      </c>
      <c r="K164" s="8">
        <f t="shared" ref="K164:K172" si="43">(K163+J164)+(K163+J164)*I165</f>
        <v>2446.9127803306319</v>
      </c>
    </row>
    <row r="165" spans="1:11" ht="15" x14ac:dyDescent="0.25">
      <c r="A165" s="5">
        <v>40513</v>
      </c>
      <c r="B165" s="86">
        <v>14.71</v>
      </c>
      <c r="C165" s="13">
        <f t="shared" si="40"/>
        <v>0.11523881728582271</v>
      </c>
      <c r="D165" s="7">
        <v>1000</v>
      </c>
      <c r="E165" s="8">
        <f t="shared" si="41"/>
        <v>3963.3354567200686</v>
      </c>
      <c r="F165" s="84"/>
      <c r="G165" s="19">
        <v>40513</v>
      </c>
      <c r="H165" s="21">
        <v>11491</v>
      </c>
      <c r="I165" s="13">
        <f t="shared" si="42"/>
        <v>9.741189953204088E-2</v>
      </c>
      <c r="J165" s="7">
        <v>1000</v>
      </c>
      <c r="K165" s="8">
        <f t="shared" si="43"/>
        <v>3664.6883158384239</v>
      </c>
    </row>
    <row r="166" spans="1:11" ht="15" x14ac:dyDescent="0.25">
      <c r="A166" s="5">
        <v>40878</v>
      </c>
      <c r="B166" s="86">
        <v>15.48</v>
      </c>
      <c r="C166" s="13">
        <f t="shared" si="40"/>
        <v>5.2345343303874886E-2</v>
      </c>
      <c r="D166" s="7">
        <v>1000</v>
      </c>
      <c r="E166" s="8">
        <f t="shared" si="41"/>
        <v>5732.8448298549629</v>
      </c>
      <c r="F166" s="84"/>
      <c r="G166" s="19">
        <v>40878</v>
      </c>
      <c r="H166" s="21">
        <v>12217</v>
      </c>
      <c r="I166" s="13">
        <f t="shared" si="42"/>
        <v>6.3179879906013398E-2</v>
      </c>
      <c r="J166" s="7">
        <v>1000</v>
      </c>
      <c r="K166" s="8">
        <f t="shared" si="43"/>
        <v>5022.8349672468257</v>
      </c>
    </row>
    <row r="167" spans="1:11" ht="15" x14ac:dyDescent="0.25">
      <c r="A167" s="5">
        <v>41244</v>
      </c>
      <c r="B167" s="86">
        <v>17.88</v>
      </c>
      <c r="C167" s="13">
        <f t="shared" si="40"/>
        <v>0.1550387596899224</v>
      </c>
      <c r="D167" s="7">
        <v>1000</v>
      </c>
      <c r="E167" s="8">
        <f t="shared" si="41"/>
        <v>8807.6756471089247</v>
      </c>
      <c r="F167" s="84"/>
      <c r="G167" s="19">
        <v>41244</v>
      </c>
      <c r="H167" s="21">
        <v>13155</v>
      </c>
      <c r="I167" s="13">
        <f t="shared" si="42"/>
        <v>7.6778259801915369E-2</v>
      </c>
      <c r="J167" s="7">
        <v>1000</v>
      </c>
      <c r="K167" s="8">
        <f t="shared" si="43"/>
        <v>7213.2090390705998</v>
      </c>
    </row>
    <row r="168" spans="1:11" ht="15" x14ac:dyDescent="0.25">
      <c r="A168" s="5">
        <v>41609</v>
      </c>
      <c r="B168" s="86">
        <v>23.39</v>
      </c>
      <c r="C168" s="13">
        <f t="shared" si="40"/>
        <v>0.30816554809843411</v>
      </c>
      <c r="D168" s="7">
        <v>1000</v>
      </c>
      <c r="E168" s="8">
        <f t="shared" si="41"/>
        <v>9904.1170921211124</v>
      </c>
      <c r="F168" s="84"/>
      <c r="G168" s="19">
        <v>41609</v>
      </c>
      <c r="H168" s="21">
        <v>15755</v>
      </c>
      <c r="I168" s="13">
        <f t="shared" si="42"/>
        <v>0.1976434815659445</v>
      </c>
      <c r="J168" s="7">
        <v>1000</v>
      </c>
      <c r="K168" s="8">
        <f t="shared" si="43"/>
        <v>9411.1750417227249</v>
      </c>
    </row>
    <row r="169" spans="1:11" ht="15" x14ac:dyDescent="0.25">
      <c r="A169" s="5">
        <v>41974</v>
      </c>
      <c r="B169" s="86">
        <v>23.62</v>
      </c>
      <c r="C169" s="13">
        <f t="shared" si="40"/>
        <v>9.8332620778110481E-3</v>
      </c>
      <c r="D169" s="7">
        <v>1000</v>
      </c>
      <c r="E169" s="8">
        <f t="shared" si="41"/>
        <v>13198.505828270219</v>
      </c>
      <c r="F169" s="84"/>
      <c r="G169" s="19">
        <v>41974</v>
      </c>
      <c r="H169" s="21">
        <v>18053</v>
      </c>
      <c r="I169" s="13">
        <f t="shared" si="42"/>
        <v>0.14585845763249761</v>
      </c>
      <c r="J169" s="7">
        <v>1000</v>
      </c>
      <c r="K169" s="8">
        <f t="shared" si="43"/>
        <v>10049.007095885365</v>
      </c>
    </row>
    <row r="170" spans="1:11" ht="15" x14ac:dyDescent="0.25">
      <c r="A170" s="5">
        <v>42339</v>
      </c>
      <c r="B170" s="86">
        <v>28.59</v>
      </c>
      <c r="C170" s="13">
        <f t="shared" si="40"/>
        <v>0.2104149026248941</v>
      </c>
      <c r="D170" s="7">
        <v>1000</v>
      </c>
      <c r="E170" s="8">
        <f t="shared" si="41"/>
        <v>16314.127892923285</v>
      </c>
      <c r="F170" s="84"/>
      <c r="G170" s="19">
        <v>42339</v>
      </c>
      <c r="H170" s="21">
        <v>17425</v>
      </c>
      <c r="I170" s="13">
        <f t="shared" si="42"/>
        <v>-3.4786462083864177E-2</v>
      </c>
      <c r="J170" s="7">
        <v>1000</v>
      </c>
      <c r="K170" s="8">
        <f t="shared" si="43"/>
        <v>12658.325891257362</v>
      </c>
    </row>
    <row r="171" spans="1:11" ht="15" x14ac:dyDescent="0.25">
      <c r="A171" s="5">
        <v>42705</v>
      </c>
      <c r="B171" s="86">
        <v>32.85</v>
      </c>
      <c r="C171" s="13">
        <f t="shared" si="40"/>
        <v>0.14900314795383007</v>
      </c>
      <c r="D171" s="7">
        <v>1000</v>
      </c>
      <c r="E171" s="8">
        <f t="shared" si="41"/>
        <v>27976.679103694612</v>
      </c>
      <c r="F171" s="84"/>
      <c r="G171" s="19">
        <v>42705</v>
      </c>
      <c r="H171" s="21">
        <v>19963</v>
      </c>
      <c r="I171" s="13">
        <f t="shared" si="42"/>
        <v>0.14565279770444764</v>
      </c>
      <c r="J171" s="7">
        <v>1000</v>
      </c>
      <c r="K171" s="8">
        <f t="shared" si="43"/>
        <v>16984.134745507828</v>
      </c>
    </row>
    <row r="172" spans="1:11" ht="15" x14ac:dyDescent="0.25">
      <c r="A172" s="5">
        <v>43070</v>
      </c>
      <c r="B172" s="86">
        <v>53.08</v>
      </c>
      <c r="C172" s="13">
        <f t="shared" si="40"/>
        <v>0.61582952815829517</v>
      </c>
      <c r="D172" s="7">
        <v>1000</v>
      </c>
      <c r="E172" s="87">
        <f t="shared" si="41"/>
        <v>31700.74897421903</v>
      </c>
      <c r="F172" s="84"/>
      <c r="G172" s="19">
        <v>43070</v>
      </c>
      <c r="H172" s="21">
        <v>24824</v>
      </c>
      <c r="I172" s="13">
        <f t="shared" si="42"/>
        <v>0.24350047588037871</v>
      </c>
      <c r="J172" s="7">
        <v>1000</v>
      </c>
      <c r="K172" s="36">
        <f t="shared" si="43"/>
        <v>16899.609700630885</v>
      </c>
    </row>
    <row r="173" spans="1:11" ht="15" x14ac:dyDescent="0.25">
      <c r="A173" s="5">
        <v>43435</v>
      </c>
      <c r="B173" s="86">
        <v>58.07</v>
      </c>
      <c r="C173" s="13">
        <f t="shared" si="40"/>
        <v>9.4009042954031688E-2</v>
      </c>
      <c r="D173" s="10"/>
      <c r="E173" s="88"/>
      <c r="F173" s="84"/>
      <c r="G173" s="19">
        <v>43435</v>
      </c>
      <c r="H173" s="21">
        <v>23327</v>
      </c>
      <c r="I173" s="13">
        <f t="shared" si="42"/>
        <v>-6.0304543989687397E-2</v>
      </c>
      <c r="J173" s="37"/>
      <c r="K173" s="11"/>
    </row>
    <row r="174" spans="1:11" ht="15" x14ac:dyDescent="0.25">
      <c r="A174" s="40"/>
      <c r="B174" s="40"/>
      <c r="C174" s="40"/>
      <c r="D174" s="42">
        <f>SUM(D163:D173)</f>
        <v>10000</v>
      </c>
      <c r="E174" s="89"/>
      <c r="F174" s="40"/>
      <c r="G174" s="40"/>
      <c r="H174" s="40"/>
      <c r="I174" s="40"/>
      <c r="J174" s="42">
        <f>SUM(J163:J173)</f>
        <v>10000</v>
      </c>
      <c r="K174" s="44"/>
    </row>
    <row r="177" spans="1:11" ht="18.75" x14ac:dyDescent="0.3">
      <c r="A177" s="122" t="s">
        <v>1366</v>
      </c>
      <c r="B177" s="118"/>
      <c r="C177" s="118"/>
      <c r="D177" s="118"/>
      <c r="E177" s="119"/>
      <c r="F177" s="40"/>
      <c r="G177" s="77"/>
      <c r="H177" s="77"/>
      <c r="I177" s="77"/>
      <c r="J177" s="77"/>
      <c r="K177" s="77"/>
    </row>
    <row r="178" spans="1:11" ht="15" x14ac:dyDescent="0.25">
      <c r="A178" s="79" t="s">
        <v>5</v>
      </c>
      <c r="B178" s="80" t="s">
        <v>1</v>
      </c>
      <c r="C178" s="17" t="s">
        <v>7</v>
      </c>
      <c r="D178" s="82" t="s">
        <v>3</v>
      </c>
      <c r="E178" s="18" t="s">
        <v>4</v>
      </c>
      <c r="F178" s="84"/>
      <c r="G178" s="15" t="s">
        <v>5</v>
      </c>
      <c r="H178" s="16" t="s">
        <v>6</v>
      </c>
      <c r="I178" s="17" t="s">
        <v>7</v>
      </c>
      <c r="J178" s="18" t="s">
        <v>3</v>
      </c>
      <c r="K178" s="18" t="s">
        <v>4</v>
      </c>
    </row>
    <row r="179" spans="1:11" ht="15" x14ac:dyDescent="0.25">
      <c r="A179" s="5">
        <v>39783</v>
      </c>
      <c r="B179" s="86">
        <v>30.06</v>
      </c>
      <c r="C179" s="13"/>
      <c r="D179" s="7">
        <v>1000</v>
      </c>
      <c r="E179" s="8">
        <f>(D179)+(D179*C180)</f>
        <v>1319.028609447771</v>
      </c>
      <c r="F179" s="84"/>
      <c r="G179" s="19">
        <v>39783</v>
      </c>
      <c r="H179" s="20">
        <v>8515</v>
      </c>
      <c r="I179" s="13"/>
      <c r="J179" s="7">
        <v>1000</v>
      </c>
      <c r="K179" s="8">
        <f>(J179)+(J179*I180)</f>
        <v>1229.7122724603641</v>
      </c>
    </row>
    <row r="180" spans="1:11" ht="15" x14ac:dyDescent="0.25">
      <c r="A180" s="5">
        <v>40148</v>
      </c>
      <c r="B180" s="86">
        <v>39.65</v>
      </c>
      <c r="C180" s="13">
        <f t="shared" ref="C180:C189" si="44">(B180-B179)/B179</f>
        <v>0.31902860944777112</v>
      </c>
      <c r="D180" s="7">
        <v>1000</v>
      </c>
      <c r="E180" s="8">
        <f t="shared" ref="E180:E188" si="45">(E179+D180)+(E179+D180)*C181</f>
        <v>2662.93499591821</v>
      </c>
      <c r="F180" s="84"/>
      <c r="G180" s="19">
        <v>40148</v>
      </c>
      <c r="H180" s="21">
        <v>10471</v>
      </c>
      <c r="I180" s="13">
        <f t="shared" ref="I180:I189" si="46">(H180-H179)/H179</f>
        <v>0.22971227246036408</v>
      </c>
      <c r="J180" s="7">
        <v>1000</v>
      </c>
      <c r="K180" s="8">
        <f t="shared" ref="K180:K188" si="47">(K179+J180)+(K179+J180)*I181</f>
        <v>2446.9127803306319</v>
      </c>
    </row>
    <row r="181" spans="1:11" ht="15" x14ac:dyDescent="0.25">
      <c r="A181" s="5">
        <v>40513</v>
      </c>
      <c r="B181" s="86">
        <v>45.53</v>
      </c>
      <c r="C181" s="13">
        <f t="shared" si="44"/>
        <v>0.14829760403530903</v>
      </c>
      <c r="D181" s="7">
        <v>1000</v>
      </c>
      <c r="E181" s="8">
        <f t="shared" si="45"/>
        <v>4000.8292850211415</v>
      </c>
      <c r="F181" s="84"/>
      <c r="G181" s="19">
        <v>40513</v>
      </c>
      <c r="H181" s="21">
        <v>11491</v>
      </c>
      <c r="I181" s="13">
        <f t="shared" si="46"/>
        <v>9.741189953204088E-2</v>
      </c>
      <c r="J181" s="7">
        <v>1000</v>
      </c>
      <c r="K181" s="8">
        <f t="shared" si="47"/>
        <v>3664.6883158384239</v>
      </c>
    </row>
    <row r="182" spans="1:11" ht="15" x14ac:dyDescent="0.25">
      <c r="A182" s="5">
        <v>40878</v>
      </c>
      <c r="B182" s="86">
        <v>49.73</v>
      </c>
      <c r="C182" s="13">
        <f t="shared" si="44"/>
        <v>9.2246870195475408E-2</v>
      </c>
      <c r="D182" s="7">
        <v>1000</v>
      </c>
      <c r="E182" s="8">
        <f t="shared" si="45"/>
        <v>6250.7852072574742</v>
      </c>
      <c r="F182" s="84"/>
      <c r="G182" s="19">
        <v>40878</v>
      </c>
      <c r="H182" s="21">
        <v>12217</v>
      </c>
      <c r="I182" s="13">
        <f t="shared" si="46"/>
        <v>6.3179879906013398E-2</v>
      </c>
      <c r="J182" s="7">
        <v>1000</v>
      </c>
      <c r="K182" s="8">
        <f t="shared" si="47"/>
        <v>5022.8349672468257</v>
      </c>
    </row>
    <row r="183" spans="1:11" ht="15" x14ac:dyDescent="0.25">
      <c r="A183" s="5">
        <v>41244</v>
      </c>
      <c r="B183" s="86">
        <v>62.16</v>
      </c>
      <c r="C183" s="13">
        <f t="shared" si="44"/>
        <v>0.24994972853408406</v>
      </c>
      <c r="D183" s="7">
        <v>1000</v>
      </c>
      <c r="E183" s="8">
        <f t="shared" si="45"/>
        <v>9364.4310881375495</v>
      </c>
      <c r="F183" s="84"/>
      <c r="G183" s="19">
        <v>41244</v>
      </c>
      <c r="H183" s="21">
        <v>13155</v>
      </c>
      <c r="I183" s="13">
        <f t="shared" si="46"/>
        <v>7.6778259801915369E-2</v>
      </c>
      <c r="J183" s="7">
        <v>1000</v>
      </c>
      <c r="K183" s="8">
        <f t="shared" si="47"/>
        <v>7213.2090390705998</v>
      </c>
    </row>
    <row r="184" spans="1:11" ht="15" x14ac:dyDescent="0.25">
      <c r="A184" s="5">
        <v>41609</v>
      </c>
      <c r="B184" s="86">
        <v>80.28</v>
      </c>
      <c r="C184" s="13">
        <f t="shared" si="44"/>
        <v>0.29150579150579159</v>
      </c>
      <c r="D184" s="7">
        <v>1000</v>
      </c>
      <c r="E184" s="8">
        <f t="shared" si="45"/>
        <v>12402.97576777995</v>
      </c>
      <c r="F184" s="84"/>
      <c r="G184" s="19">
        <v>41609</v>
      </c>
      <c r="H184" s="21">
        <v>15755</v>
      </c>
      <c r="I184" s="13">
        <f t="shared" si="46"/>
        <v>0.1976434815659445</v>
      </c>
      <c r="J184" s="7">
        <v>1000</v>
      </c>
      <c r="K184" s="8">
        <f t="shared" si="47"/>
        <v>9411.1750417227249</v>
      </c>
    </row>
    <row r="185" spans="1:11" ht="15" x14ac:dyDescent="0.25">
      <c r="A185" s="5">
        <v>41974</v>
      </c>
      <c r="B185" s="86">
        <v>96.07</v>
      </c>
      <c r="C185" s="13">
        <f t="shared" si="44"/>
        <v>0.19668659691081206</v>
      </c>
      <c r="D185" s="7">
        <v>1000</v>
      </c>
      <c r="E185" s="8">
        <f t="shared" si="45"/>
        <v>14619.525665719382</v>
      </c>
      <c r="F185" s="84"/>
      <c r="G185" s="19">
        <v>41974</v>
      </c>
      <c r="H185" s="21">
        <v>18053</v>
      </c>
      <c r="I185" s="13">
        <f t="shared" si="46"/>
        <v>0.14585845763249761</v>
      </c>
      <c r="J185" s="7">
        <v>1000</v>
      </c>
      <c r="K185" s="8">
        <f t="shared" si="47"/>
        <v>10049.007095885365</v>
      </c>
    </row>
    <row r="186" spans="1:11" ht="15" x14ac:dyDescent="0.25">
      <c r="A186" s="5">
        <v>42339</v>
      </c>
      <c r="B186" s="86">
        <v>104.79</v>
      </c>
      <c r="C186" s="13">
        <f t="shared" si="44"/>
        <v>9.0767148953887933E-2</v>
      </c>
      <c r="D186" s="7">
        <v>1000</v>
      </c>
      <c r="E186" s="8">
        <f t="shared" si="45"/>
        <v>17326.211121130076</v>
      </c>
      <c r="F186" s="84"/>
      <c r="G186" s="19">
        <v>42339</v>
      </c>
      <c r="H186" s="21">
        <v>17425</v>
      </c>
      <c r="I186" s="13">
        <f t="shared" si="46"/>
        <v>-3.4786462083864177E-2</v>
      </c>
      <c r="J186" s="7">
        <v>1000</v>
      </c>
      <c r="K186" s="8">
        <f t="shared" si="47"/>
        <v>12658.325891257362</v>
      </c>
    </row>
    <row r="187" spans="1:11" ht="15" x14ac:dyDescent="0.25">
      <c r="A187" s="5">
        <v>42705</v>
      </c>
      <c r="B187" s="86">
        <v>116.24</v>
      </c>
      <c r="C187" s="13">
        <f t="shared" si="44"/>
        <v>0.10926615135031957</v>
      </c>
      <c r="D187" s="7">
        <v>1000</v>
      </c>
      <c r="E187" s="8">
        <f t="shared" si="45"/>
        <v>20782.528819574731</v>
      </c>
      <c r="F187" s="84"/>
      <c r="G187" s="19">
        <v>42705</v>
      </c>
      <c r="H187" s="21">
        <v>19963</v>
      </c>
      <c r="I187" s="13">
        <f t="shared" si="46"/>
        <v>0.14565279770444764</v>
      </c>
      <c r="J187" s="7">
        <v>1000</v>
      </c>
      <c r="K187" s="8">
        <f t="shared" si="47"/>
        <v>16984.134745507828</v>
      </c>
    </row>
    <row r="188" spans="1:11" ht="15" x14ac:dyDescent="0.25">
      <c r="A188" s="5">
        <v>43070</v>
      </c>
      <c r="B188" s="86">
        <v>131.82</v>
      </c>
      <c r="C188" s="13">
        <f t="shared" si="44"/>
        <v>0.13403303509979353</v>
      </c>
      <c r="D188" s="7">
        <v>1000</v>
      </c>
      <c r="E188" s="87">
        <f t="shared" si="45"/>
        <v>19665.746888314283</v>
      </c>
      <c r="F188" s="84"/>
      <c r="G188" s="19">
        <v>43070</v>
      </c>
      <c r="H188" s="21">
        <v>24824</v>
      </c>
      <c r="I188" s="13">
        <f t="shared" si="46"/>
        <v>0.24350047588037871</v>
      </c>
      <c r="J188" s="7">
        <v>1000</v>
      </c>
      <c r="K188" s="36">
        <f t="shared" si="47"/>
        <v>16899.609700630885</v>
      </c>
    </row>
    <row r="189" spans="1:11" ht="15" x14ac:dyDescent="0.25">
      <c r="A189" s="5">
        <v>43435</v>
      </c>
      <c r="B189" s="86">
        <v>119.01</v>
      </c>
      <c r="C189" s="13">
        <f t="shared" si="44"/>
        <v>-9.7177969959034965E-2</v>
      </c>
      <c r="D189" s="10"/>
      <c r="E189" s="88"/>
      <c r="F189" s="84"/>
      <c r="G189" s="19">
        <v>43435</v>
      </c>
      <c r="H189" s="21">
        <v>23327</v>
      </c>
      <c r="I189" s="13">
        <f t="shared" si="46"/>
        <v>-6.0304543989687397E-2</v>
      </c>
      <c r="J189" s="37"/>
      <c r="K189" s="11"/>
    </row>
    <row r="190" spans="1:11" ht="15" x14ac:dyDescent="0.25">
      <c r="A190" s="40"/>
      <c r="B190" s="40"/>
      <c r="C190" s="40"/>
      <c r="D190" s="42">
        <f>SUM(D179:D189)</f>
        <v>10000</v>
      </c>
      <c r="E190" s="89"/>
      <c r="F190" s="40"/>
      <c r="G190" s="40"/>
      <c r="H190" s="40"/>
      <c r="I190" s="40"/>
      <c r="J190" s="42">
        <f>SUM(J179:J189)</f>
        <v>10000</v>
      </c>
      <c r="K190" s="44"/>
    </row>
    <row r="193" spans="1:11" ht="18.75" x14ac:dyDescent="0.3">
      <c r="A193" s="122" t="s">
        <v>1368</v>
      </c>
      <c r="B193" s="118"/>
      <c r="C193" s="118"/>
      <c r="D193" s="118"/>
      <c r="E193" s="119"/>
      <c r="F193" s="40"/>
      <c r="G193" s="77"/>
      <c r="H193" s="77"/>
      <c r="I193" s="77"/>
      <c r="J193" s="77"/>
      <c r="K193" s="77"/>
    </row>
    <row r="194" spans="1:11" ht="15" x14ac:dyDescent="0.25">
      <c r="A194" s="79" t="s">
        <v>5</v>
      </c>
      <c r="B194" s="80" t="s">
        <v>1</v>
      </c>
      <c r="C194" s="17" t="s">
        <v>7</v>
      </c>
      <c r="D194" s="82" t="s">
        <v>3</v>
      </c>
      <c r="E194" s="18" t="s">
        <v>4</v>
      </c>
      <c r="F194" s="84"/>
      <c r="G194" s="15" t="s">
        <v>5</v>
      </c>
      <c r="H194" s="16" t="s">
        <v>6</v>
      </c>
      <c r="I194" s="17" t="s">
        <v>7</v>
      </c>
      <c r="J194" s="18" t="s">
        <v>3</v>
      </c>
      <c r="K194" s="18" t="s">
        <v>4</v>
      </c>
    </row>
    <row r="195" spans="1:11" ht="15" x14ac:dyDescent="0.25">
      <c r="A195" s="5">
        <v>39783</v>
      </c>
      <c r="B195" s="86">
        <v>50.63</v>
      </c>
      <c r="C195" s="13"/>
      <c r="D195" s="7">
        <v>1000</v>
      </c>
      <c r="E195" s="8">
        <f>(D195)+(D195*C196)</f>
        <v>1395.8127592336559</v>
      </c>
      <c r="F195" s="84"/>
      <c r="G195" s="19">
        <v>39783</v>
      </c>
      <c r="H195" s="20">
        <v>8515</v>
      </c>
      <c r="I195" s="13"/>
      <c r="J195" s="7">
        <v>1000</v>
      </c>
      <c r="K195" s="8">
        <f>(J195)+(J195*I196)</f>
        <v>1229.7122724603641</v>
      </c>
    </row>
    <row r="196" spans="1:11" ht="15" x14ac:dyDescent="0.25">
      <c r="A196" s="5">
        <v>40148</v>
      </c>
      <c r="B196" s="86">
        <v>70.67</v>
      </c>
      <c r="C196" s="13">
        <f t="shared" ref="C196:C205" si="48">(B196-B195)/B195</f>
        <v>0.39581275923365589</v>
      </c>
      <c r="D196" s="7">
        <v>1000</v>
      </c>
      <c r="E196" s="8">
        <f t="shared" ref="E196:E204" si="49">(E195+D196)+(E195+D196)*C197</f>
        <v>2429.3751567381319</v>
      </c>
      <c r="F196" s="84"/>
      <c r="G196" s="19">
        <v>40148</v>
      </c>
      <c r="H196" s="21">
        <v>10471</v>
      </c>
      <c r="I196" s="13">
        <f t="shared" ref="I196:I205" si="50">(H196-H195)/H195</f>
        <v>0.22971227246036408</v>
      </c>
      <c r="J196" s="7">
        <v>1000</v>
      </c>
      <c r="K196" s="8">
        <f t="shared" ref="K196:K204" si="51">(K195+J196)+(K195+J196)*I197</f>
        <v>2446.9127803306319</v>
      </c>
    </row>
    <row r="197" spans="1:11" ht="15" x14ac:dyDescent="0.25">
      <c r="A197" s="5">
        <v>40513</v>
      </c>
      <c r="B197" s="86">
        <v>71.66</v>
      </c>
      <c r="C197" s="13">
        <f t="shared" si="48"/>
        <v>1.4008773171076763E-2</v>
      </c>
      <c r="D197" s="7">
        <v>1000</v>
      </c>
      <c r="E197" s="8">
        <f t="shared" si="49"/>
        <v>3478.1884788128309</v>
      </c>
      <c r="F197" s="84"/>
      <c r="G197" s="19">
        <v>40513</v>
      </c>
      <c r="H197" s="21">
        <v>11491</v>
      </c>
      <c r="I197" s="13">
        <f t="shared" si="50"/>
        <v>9.741189953204088E-2</v>
      </c>
      <c r="J197" s="7">
        <v>1000</v>
      </c>
      <c r="K197" s="8">
        <f t="shared" si="51"/>
        <v>3664.6883158384239</v>
      </c>
    </row>
    <row r="198" spans="1:11" ht="15" x14ac:dyDescent="0.25">
      <c r="A198" s="5">
        <v>40878</v>
      </c>
      <c r="B198" s="86">
        <v>72.680000000000007</v>
      </c>
      <c r="C198" s="13">
        <f t="shared" si="48"/>
        <v>1.4233882221602153E-2</v>
      </c>
      <c r="D198" s="7">
        <v>1000</v>
      </c>
      <c r="E198" s="8">
        <f t="shared" si="49"/>
        <v>5969.8910527266808</v>
      </c>
      <c r="F198" s="84"/>
      <c r="G198" s="19">
        <v>40878</v>
      </c>
      <c r="H198" s="21">
        <v>12217</v>
      </c>
      <c r="I198" s="13">
        <f t="shared" si="50"/>
        <v>6.3179879906013398E-2</v>
      </c>
      <c r="J198" s="7">
        <v>1000</v>
      </c>
      <c r="K198" s="8">
        <f t="shared" si="51"/>
        <v>5022.8349672468257</v>
      </c>
    </row>
    <row r="199" spans="1:11" ht="15" x14ac:dyDescent="0.25">
      <c r="A199" s="5">
        <v>41244</v>
      </c>
      <c r="B199" s="86">
        <v>96.89</v>
      </c>
      <c r="C199" s="13">
        <f t="shared" si="48"/>
        <v>0.33310401761144731</v>
      </c>
      <c r="D199" s="7">
        <v>1000</v>
      </c>
      <c r="E199" s="8">
        <f t="shared" si="49"/>
        <v>9990.4888987788363</v>
      </c>
      <c r="F199" s="84"/>
      <c r="G199" s="19">
        <v>41244</v>
      </c>
      <c r="H199" s="21">
        <v>13155</v>
      </c>
      <c r="I199" s="13">
        <f t="shared" si="50"/>
        <v>7.6778259801915369E-2</v>
      </c>
      <c r="J199" s="7">
        <v>1000</v>
      </c>
      <c r="K199" s="8">
        <f t="shared" si="51"/>
        <v>7213.2090390705998</v>
      </c>
    </row>
    <row r="200" spans="1:11" ht="15" x14ac:dyDescent="0.25">
      <c r="A200" s="5">
        <v>41609</v>
      </c>
      <c r="B200" s="86">
        <v>138.88</v>
      </c>
      <c r="C200" s="13">
        <f t="shared" si="48"/>
        <v>0.43337805759108261</v>
      </c>
      <c r="D200" s="7">
        <v>1000</v>
      </c>
      <c r="E200" s="8">
        <f t="shared" si="49"/>
        <v>12240.055572970352</v>
      </c>
      <c r="F200" s="84"/>
      <c r="G200" s="19">
        <v>41609</v>
      </c>
      <c r="H200" s="21">
        <v>15755</v>
      </c>
      <c r="I200" s="13">
        <f t="shared" si="50"/>
        <v>0.1976434815659445</v>
      </c>
      <c r="J200" s="7">
        <v>1000</v>
      </c>
      <c r="K200" s="8">
        <f t="shared" si="51"/>
        <v>9411.1750417227249</v>
      </c>
    </row>
    <row r="201" spans="1:11" ht="15" x14ac:dyDescent="0.25">
      <c r="A201" s="5">
        <v>41974</v>
      </c>
      <c r="B201" s="86">
        <v>154.66999999999999</v>
      </c>
      <c r="C201" s="13">
        <f t="shared" si="48"/>
        <v>0.1136952764976958</v>
      </c>
      <c r="D201" s="7">
        <v>1000</v>
      </c>
      <c r="E201" s="8">
        <f t="shared" si="49"/>
        <v>14631.943486699571</v>
      </c>
      <c r="F201" s="84"/>
      <c r="G201" s="19">
        <v>41974</v>
      </c>
      <c r="H201" s="21">
        <v>18053</v>
      </c>
      <c r="I201" s="13">
        <f t="shared" si="50"/>
        <v>0.14585845763249761</v>
      </c>
      <c r="J201" s="7">
        <v>1000</v>
      </c>
      <c r="K201" s="8">
        <f t="shared" si="51"/>
        <v>10049.007095885365</v>
      </c>
    </row>
    <row r="202" spans="1:11" ht="15" x14ac:dyDescent="0.25">
      <c r="A202" s="5">
        <v>42339</v>
      </c>
      <c r="B202" s="86">
        <v>170.93</v>
      </c>
      <c r="C202" s="13">
        <f t="shared" si="48"/>
        <v>0.10512704467576144</v>
      </c>
      <c r="D202" s="7">
        <v>1000</v>
      </c>
      <c r="E202" s="8">
        <f t="shared" si="49"/>
        <v>18754.125377742239</v>
      </c>
      <c r="F202" s="84"/>
      <c r="G202" s="19">
        <v>42339</v>
      </c>
      <c r="H202" s="21">
        <v>17425</v>
      </c>
      <c r="I202" s="13">
        <f t="shared" si="50"/>
        <v>-3.4786462083864177E-2</v>
      </c>
      <c r="J202" s="7">
        <v>1000</v>
      </c>
      <c r="K202" s="8">
        <f t="shared" si="51"/>
        <v>12658.325891257362</v>
      </c>
    </row>
    <row r="203" spans="1:11" ht="15" x14ac:dyDescent="0.25">
      <c r="A203" s="5">
        <v>42705</v>
      </c>
      <c r="B203" s="86">
        <v>205.07</v>
      </c>
      <c r="C203" s="13">
        <f t="shared" si="48"/>
        <v>0.19973088398759717</v>
      </c>
      <c r="D203" s="7">
        <v>1000</v>
      </c>
      <c r="E203" s="8">
        <f t="shared" si="49"/>
        <v>20825.30046039935</v>
      </c>
      <c r="F203" s="84"/>
      <c r="G203" s="19">
        <v>42705</v>
      </c>
      <c r="H203" s="21">
        <v>19963</v>
      </c>
      <c r="I203" s="13">
        <f t="shared" si="50"/>
        <v>0.14565279770444764</v>
      </c>
      <c r="J203" s="7">
        <v>1000</v>
      </c>
      <c r="K203" s="8">
        <f t="shared" si="51"/>
        <v>16984.134745507828</v>
      </c>
    </row>
    <row r="204" spans="1:11" ht="15" x14ac:dyDescent="0.25">
      <c r="A204" s="5">
        <v>43070</v>
      </c>
      <c r="B204" s="86">
        <v>216.19</v>
      </c>
      <c r="C204" s="13">
        <f t="shared" si="48"/>
        <v>5.4225386453406181E-2</v>
      </c>
      <c r="D204" s="7">
        <v>1000</v>
      </c>
      <c r="E204" s="87">
        <f t="shared" si="49"/>
        <v>21983.798641271856</v>
      </c>
      <c r="F204" s="84"/>
      <c r="G204" s="19">
        <v>43070</v>
      </c>
      <c r="H204" s="21">
        <v>24824</v>
      </c>
      <c r="I204" s="13">
        <f t="shared" si="50"/>
        <v>0.24350047588037871</v>
      </c>
      <c r="J204" s="7">
        <v>1000</v>
      </c>
      <c r="K204" s="36">
        <f t="shared" si="51"/>
        <v>16899.609700630885</v>
      </c>
    </row>
    <row r="205" spans="1:11" ht="15" x14ac:dyDescent="0.25">
      <c r="A205" s="5">
        <v>43435</v>
      </c>
      <c r="B205" s="86">
        <v>217.76</v>
      </c>
      <c r="C205" s="13">
        <f t="shared" si="48"/>
        <v>7.2621305333271345E-3</v>
      </c>
      <c r="D205" s="10"/>
      <c r="E205" s="88"/>
      <c r="F205" s="84"/>
      <c r="G205" s="19">
        <v>43435</v>
      </c>
      <c r="H205" s="21">
        <v>23327</v>
      </c>
      <c r="I205" s="13">
        <f t="shared" si="50"/>
        <v>-6.0304543989687397E-2</v>
      </c>
      <c r="J205" s="37"/>
      <c r="K205" s="11"/>
    </row>
    <row r="206" spans="1:11" ht="15" x14ac:dyDescent="0.25">
      <c r="A206" s="40"/>
      <c r="B206" s="40"/>
      <c r="C206" s="40"/>
      <c r="D206" s="42">
        <f>SUM(D195:D205)</f>
        <v>10000</v>
      </c>
      <c r="E206" s="89"/>
      <c r="F206" s="40"/>
      <c r="G206" s="40"/>
      <c r="H206" s="40"/>
      <c r="I206" s="40"/>
      <c r="J206" s="42">
        <f>SUM(J195:J205)</f>
        <v>10000</v>
      </c>
      <c r="K206" s="44"/>
    </row>
    <row r="209" spans="1:11" ht="18.75" x14ac:dyDescent="0.3">
      <c r="A209" s="122" t="s">
        <v>1371</v>
      </c>
      <c r="B209" s="118"/>
      <c r="C209" s="118"/>
      <c r="D209" s="118"/>
      <c r="E209" s="119"/>
      <c r="F209" s="40"/>
      <c r="G209" s="77"/>
      <c r="H209" s="77"/>
      <c r="I209" s="77"/>
      <c r="J209" s="77"/>
      <c r="K209" s="77"/>
    </row>
    <row r="210" spans="1:11" ht="15" x14ac:dyDescent="0.25">
      <c r="A210" s="79" t="s">
        <v>5</v>
      </c>
      <c r="B210" s="80" t="s">
        <v>1</v>
      </c>
      <c r="C210" s="17" t="s">
        <v>7</v>
      </c>
      <c r="D210" s="82" t="s">
        <v>3</v>
      </c>
      <c r="E210" s="18" t="s">
        <v>4</v>
      </c>
      <c r="F210" s="84"/>
      <c r="G210" s="15" t="s">
        <v>5</v>
      </c>
      <c r="H210" s="16" t="s">
        <v>6</v>
      </c>
      <c r="I210" s="17" t="s">
        <v>7</v>
      </c>
      <c r="J210" s="18" t="s">
        <v>3</v>
      </c>
      <c r="K210" s="18" t="s">
        <v>4</v>
      </c>
    </row>
    <row r="211" spans="1:11" ht="15" x14ac:dyDescent="0.25">
      <c r="A211" s="5">
        <v>39783</v>
      </c>
      <c r="B211" s="86">
        <v>30.28</v>
      </c>
      <c r="C211" s="13"/>
      <c r="D211" s="7">
        <v>0</v>
      </c>
      <c r="E211" s="8">
        <f>(D211)+(D211*C212)</f>
        <v>0</v>
      </c>
      <c r="F211" s="84"/>
      <c r="G211" s="19">
        <v>39783</v>
      </c>
      <c r="H211" s="20">
        <v>8515</v>
      </c>
      <c r="I211" s="13"/>
      <c r="J211" s="7">
        <v>0</v>
      </c>
      <c r="K211" s="8">
        <f>(J211)+(J211*I212)</f>
        <v>0</v>
      </c>
    </row>
    <row r="212" spans="1:11" ht="15" x14ac:dyDescent="0.25">
      <c r="A212" s="5">
        <v>40148</v>
      </c>
      <c r="B212" s="86">
        <v>30.28</v>
      </c>
      <c r="C212" s="13">
        <f t="shared" ref="C212:C221" si="52">(B212-B211)/B211</f>
        <v>0</v>
      </c>
      <c r="D212" s="7">
        <v>1000</v>
      </c>
      <c r="E212" s="8">
        <f t="shared" ref="E212:E220" si="53">(E211+D212)+(E211+D212)*C213</f>
        <v>1125.4953764861293</v>
      </c>
      <c r="F212" s="84"/>
      <c r="G212" s="19">
        <v>40148</v>
      </c>
      <c r="H212" s="21">
        <v>10471</v>
      </c>
      <c r="I212" s="13">
        <f t="shared" ref="I212:I221" si="54">(H212-H211)/H211</f>
        <v>0.22971227246036408</v>
      </c>
      <c r="J212" s="7">
        <v>1000</v>
      </c>
      <c r="K212" s="8">
        <f t="shared" ref="K212:K220" si="55">(K211+J212)+(K211+J212)*I213</f>
        <v>1097.4118995320409</v>
      </c>
    </row>
    <row r="213" spans="1:11" ht="15" x14ac:dyDescent="0.25">
      <c r="A213" s="5">
        <v>40513</v>
      </c>
      <c r="B213" s="86">
        <v>34.08</v>
      </c>
      <c r="C213" s="13">
        <f t="shared" si="52"/>
        <v>0.12549537648612935</v>
      </c>
      <c r="D213" s="7">
        <v>1000</v>
      </c>
      <c r="E213" s="8">
        <f t="shared" si="53"/>
        <v>2502.8207000700813</v>
      </c>
      <c r="F213" s="84"/>
      <c r="G213" s="19">
        <v>40513</v>
      </c>
      <c r="H213" s="21">
        <v>11491</v>
      </c>
      <c r="I213" s="13">
        <f t="shared" si="54"/>
        <v>9.741189953204088E-2</v>
      </c>
      <c r="J213" s="7">
        <v>1000</v>
      </c>
      <c r="K213" s="8">
        <f t="shared" si="55"/>
        <v>2229.9261314579189</v>
      </c>
    </row>
    <row r="214" spans="1:11" ht="15" x14ac:dyDescent="0.25">
      <c r="A214" s="5">
        <v>40878</v>
      </c>
      <c r="B214" s="86">
        <v>40.130000000000003</v>
      </c>
      <c r="C214" s="13">
        <f t="shared" si="52"/>
        <v>0.17752347417840389</v>
      </c>
      <c r="D214" s="7">
        <v>1000</v>
      </c>
      <c r="E214" s="8">
        <f t="shared" si="53"/>
        <v>4449.0099945819093</v>
      </c>
      <c r="F214" s="84"/>
      <c r="G214" s="19">
        <v>40878</v>
      </c>
      <c r="H214" s="21">
        <v>12217</v>
      </c>
      <c r="I214" s="13">
        <f t="shared" si="54"/>
        <v>6.3179879906013398E-2</v>
      </c>
      <c r="J214" s="7">
        <v>1000</v>
      </c>
      <c r="K214" s="8">
        <f t="shared" si="55"/>
        <v>3477.9142391199903</v>
      </c>
    </row>
    <row r="215" spans="1:11" ht="15" x14ac:dyDescent="0.25">
      <c r="A215" s="5">
        <v>41244</v>
      </c>
      <c r="B215" s="86">
        <v>50.97</v>
      </c>
      <c r="C215" s="13">
        <f t="shared" si="52"/>
        <v>0.27012210316471458</v>
      </c>
      <c r="D215" s="7">
        <v>1000</v>
      </c>
      <c r="E215" s="8">
        <f t="shared" si="53"/>
        <v>7025.8767283485004</v>
      </c>
      <c r="F215" s="84"/>
      <c r="G215" s="19">
        <v>41244</v>
      </c>
      <c r="H215" s="21">
        <v>13155</v>
      </c>
      <c r="I215" s="13">
        <f t="shared" si="54"/>
        <v>7.6778259801915369E-2</v>
      </c>
      <c r="J215" s="7">
        <v>1000</v>
      </c>
      <c r="K215" s="8">
        <f t="shared" si="55"/>
        <v>5362.9447994933826</v>
      </c>
    </row>
    <row r="216" spans="1:11" ht="15" x14ac:dyDescent="0.25">
      <c r="A216" s="5">
        <v>41609</v>
      </c>
      <c r="B216" s="86">
        <v>65.72</v>
      </c>
      <c r="C216" s="13">
        <f t="shared" si="52"/>
        <v>0.28938591328232294</v>
      </c>
      <c r="D216" s="7">
        <v>1000</v>
      </c>
      <c r="E216" s="8">
        <f t="shared" si="53"/>
        <v>7821.9325083798149</v>
      </c>
      <c r="F216" s="84"/>
      <c r="G216" s="19">
        <v>41609</v>
      </c>
      <c r="H216" s="21">
        <v>15755</v>
      </c>
      <c r="I216" s="13">
        <f t="shared" si="54"/>
        <v>0.1976434815659445</v>
      </c>
      <c r="J216" s="7">
        <v>1000</v>
      </c>
      <c r="K216" s="8">
        <f t="shared" si="55"/>
        <v>7291.0341139482089</v>
      </c>
    </row>
    <row r="217" spans="1:11" ht="15" x14ac:dyDescent="0.25">
      <c r="A217" s="5">
        <v>41974</v>
      </c>
      <c r="B217" s="86">
        <v>64.05</v>
      </c>
      <c r="C217" s="13">
        <f t="shared" si="52"/>
        <v>-2.5410833840535631E-2</v>
      </c>
      <c r="D217" s="7">
        <v>1000</v>
      </c>
      <c r="E217" s="8">
        <f t="shared" si="53"/>
        <v>10589.073711853865</v>
      </c>
      <c r="F217" s="84"/>
      <c r="G217" s="19">
        <v>41974</v>
      </c>
      <c r="H217" s="21">
        <v>18053</v>
      </c>
      <c r="I217" s="13">
        <f t="shared" si="54"/>
        <v>0.14585845763249761</v>
      </c>
      <c r="J217" s="7">
        <v>1000</v>
      </c>
      <c r="K217" s="8">
        <f t="shared" si="55"/>
        <v>8002.6183701073242</v>
      </c>
    </row>
    <row r="218" spans="1:11" ht="15" x14ac:dyDescent="0.25">
      <c r="A218" s="5">
        <v>42339</v>
      </c>
      <c r="B218" s="86">
        <v>76.88</v>
      </c>
      <c r="C218" s="13">
        <f t="shared" si="52"/>
        <v>0.20031225604996095</v>
      </c>
      <c r="D218" s="7">
        <v>1000</v>
      </c>
      <c r="E218" s="8">
        <f t="shared" si="53"/>
        <v>12235.758496243214</v>
      </c>
      <c r="F218" s="84"/>
      <c r="G218" s="19">
        <v>42339</v>
      </c>
      <c r="H218" s="21">
        <v>17425</v>
      </c>
      <c r="I218" s="13">
        <f t="shared" si="54"/>
        <v>-3.4786462083864177E-2</v>
      </c>
      <c r="J218" s="7">
        <v>1000</v>
      </c>
      <c r="K218" s="8">
        <f t="shared" si="55"/>
        <v>10313.874922378911</v>
      </c>
    </row>
    <row r="219" spans="1:11" ht="15" x14ac:dyDescent="0.25">
      <c r="A219" s="5">
        <v>42705</v>
      </c>
      <c r="B219" s="86">
        <v>81.17</v>
      </c>
      <c r="C219" s="13">
        <f t="shared" si="52"/>
        <v>5.580124869927168E-2</v>
      </c>
      <c r="D219" s="7">
        <v>1000</v>
      </c>
      <c r="E219" s="8">
        <f t="shared" si="53"/>
        <v>15653.970871496223</v>
      </c>
      <c r="F219" s="84"/>
      <c r="G219" s="19">
        <v>42705</v>
      </c>
      <c r="H219" s="21">
        <v>19963</v>
      </c>
      <c r="I219" s="13">
        <f t="shared" si="54"/>
        <v>0.14565279770444764</v>
      </c>
      <c r="J219" s="7">
        <v>1000</v>
      </c>
      <c r="K219" s="8">
        <f t="shared" si="55"/>
        <v>14068.808850029258</v>
      </c>
    </row>
    <row r="220" spans="1:11" ht="15" x14ac:dyDescent="0.25">
      <c r="A220" s="5">
        <v>43070</v>
      </c>
      <c r="B220" s="86">
        <v>96</v>
      </c>
      <c r="C220" s="13">
        <f t="shared" si="52"/>
        <v>0.18270296907724526</v>
      </c>
      <c r="D220" s="7">
        <v>1000</v>
      </c>
      <c r="E220" s="87">
        <f t="shared" si="53"/>
        <v>18916.135248207796</v>
      </c>
      <c r="F220" s="84"/>
      <c r="G220" s="19">
        <v>43070</v>
      </c>
      <c r="H220" s="21">
        <v>24824</v>
      </c>
      <c r="I220" s="13">
        <f t="shared" si="54"/>
        <v>0.24350047588037871</v>
      </c>
      <c r="J220" s="7">
        <v>1000</v>
      </c>
      <c r="K220" s="36">
        <f t="shared" si="55"/>
        <v>14160.091203860478</v>
      </c>
    </row>
    <row r="221" spans="1:11" ht="15" x14ac:dyDescent="0.25">
      <c r="A221" s="5">
        <v>43435</v>
      </c>
      <c r="B221" s="86">
        <v>109.04</v>
      </c>
      <c r="C221" s="13">
        <f t="shared" si="52"/>
        <v>0.13583333333333339</v>
      </c>
      <c r="D221" s="10"/>
      <c r="E221" s="88"/>
      <c r="F221" s="84"/>
      <c r="G221" s="19">
        <v>43435</v>
      </c>
      <c r="H221" s="21">
        <v>23327</v>
      </c>
      <c r="I221" s="13">
        <f t="shared" si="54"/>
        <v>-6.0304543989687397E-2</v>
      </c>
      <c r="J221" s="37"/>
      <c r="K221" s="11"/>
    </row>
    <row r="222" spans="1:11" ht="15" x14ac:dyDescent="0.25">
      <c r="A222" s="40"/>
      <c r="B222" s="40"/>
      <c r="C222" s="40"/>
      <c r="D222" s="42">
        <f>SUM(D211:D221)</f>
        <v>9000</v>
      </c>
      <c r="E222" s="89"/>
      <c r="F222" s="40"/>
      <c r="G222" s="40"/>
      <c r="H222" s="40"/>
      <c r="I222" s="40"/>
      <c r="J222" s="42">
        <f>SUM(J211:J221)</f>
        <v>9000</v>
      </c>
      <c r="K222" s="44"/>
    </row>
  </sheetData>
  <mergeCells count="14">
    <mergeCell ref="A81:E81"/>
    <mergeCell ref="A97:E97"/>
    <mergeCell ref="A33:E33"/>
    <mergeCell ref="A2:E2"/>
    <mergeCell ref="A17:E17"/>
    <mergeCell ref="A65:E65"/>
    <mergeCell ref="A49:E49"/>
    <mergeCell ref="A177:E177"/>
    <mergeCell ref="A193:E193"/>
    <mergeCell ref="A209:E209"/>
    <mergeCell ref="A113:E113"/>
    <mergeCell ref="A129:E129"/>
    <mergeCell ref="A161:E161"/>
    <mergeCell ref="A145:E1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2:K78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1353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7</v>
      </c>
      <c r="C4" s="13"/>
      <c r="D4" s="7">
        <v>1000</v>
      </c>
      <c r="E4" s="8">
        <f>(D4)+(D4*C5)</f>
        <v>2134.2857142857142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14.94</v>
      </c>
      <c r="C5" s="13">
        <f t="shared" ref="C5:C14" si="0">(B5-B4)/B4</f>
        <v>1.1342857142857141</v>
      </c>
      <c r="D5" s="7">
        <v>1000</v>
      </c>
      <c r="E5" s="8">
        <f t="shared" ref="E5:E13" si="1">(E4+D5)+(E4+D5)*C6</f>
        <v>4009.1164658634539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19.11</v>
      </c>
      <c r="C6" s="13">
        <f t="shared" si="0"/>
        <v>0.27911646586345384</v>
      </c>
      <c r="D6" s="7">
        <v>1000</v>
      </c>
      <c r="E6" s="8">
        <f t="shared" si="1"/>
        <v>4049.7566403762612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15.45</v>
      </c>
      <c r="C7" s="13">
        <f t="shared" si="0"/>
        <v>-0.19152276295133439</v>
      </c>
      <c r="D7" s="7">
        <v>1000</v>
      </c>
      <c r="E7" s="8">
        <f t="shared" si="1"/>
        <v>6569.5863088390197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20.100000000000001</v>
      </c>
      <c r="C8" s="13">
        <f t="shared" si="0"/>
        <v>0.30097087378640791</v>
      </c>
      <c r="D8" s="7">
        <v>1000</v>
      </c>
      <c r="E8" s="8">
        <f t="shared" si="1"/>
        <v>10002.398625013151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26.56</v>
      </c>
      <c r="C9" s="13">
        <f t="shared" si="0"/>
        <v>0.3213930348258705</v>
      </c>
      <c r="D9" s="7">
        <v>1000</v>
      </c>
      <c r="E9" s="8">
        <f t="shared" si="1"/>
        <v>10571.581811383119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25.52</v>
      </c>
      <c r="C10" s="13">
        <f t="shared" si="0"/>
        <v>-3.9156626506024063E-2</v>
      </c>
      <c r="D10" s="7">
        <v>1000</v>
      </c>
      <c r="E10" s="8">
        <f t="shared" si="1"/>
        <v>11934.327322711744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26.32</v>
      </c>
      <c r="C11" s="13">
        <f t="shared" si="0"/>
        <v>3.1347962382445173E-2</v>
      </c>
      <c r="D11" s="7">
        <v>1000</v>
      </c>
      <c r="E11" s="8">
        <f t="shared" si="1"/>
        <v>31333.309654107172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63.76</v>
      </c>
      <c r="C12" s="13">
        <f t="shared" si="0"/>
        <v>1.4224924012158053</v>
      </c>
      <c r="D12" s="7">
        <v>1000</v>
      </c>
      <c r="E12" s="8">
        <f t="shared" si="1"/>
        <v>21511.590268620239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42.42</v>
      </c>
      <c r="C13" s="13">
        <f t="shared" si="0"/>
        <v>-0.33469259723964861</v>
      </c>
      <c r="D13" s="7">
        <v>1000</v>
      </c>
      <c r="E13" s="87">
        <f t="shared" si="1"/>
        <v>24045.26532463892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45.31</v>
      </c>
      <c r="C14" s="13">
        <f t="shared" si="0"/>
        <v>6.812824139556814E-2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8" spans="1:11" ht="15.75" customHeight="1" x14ac:dyDescent="0.3">
      <c r="A18" s="122" t="s">
        <v>1356</v>
      </c>
      <c r="B18" s="118"/>
      <c r="C18" s="118"/>
      <c r="D18" s="118"/>
      <c r="E18" s="119"/>
      <c r="F18" s="40"/>
      <c r="G18" s="77"/>
      <c r="H18" s="77"/>
      <c r="I18" s="77"/>
      <c r="J18" s="77"/>
      <c r="K18" s="77"/>
    </row>
    <row r="19" spans="1:11" x14ac:dyDescent="0.25">
      <c r="A19" s="79" t="s">
        <v>5</v>
      </c>
      <c r="B19" s="80" t="s">
        <v>1</v>
      </c>
      <c r="C19" s="17" t="s">
        <v>7</v>
      </c>
      <c r="D19" s="82" t="s">
        <v>3</v>
      </c>
      <c r="E19" s="18" t="s">
        <v>4</v>
      </c>
      <c r="F19" s="84"/>
      <c r="G19" s="15" t="s">
        <v>5</v>
      </c>
      <c r="H19" s="16" t="s">
        <v>6</v>
      </c>
      <c r="I19" s="17" t="s">
        <v>7</v>
      </c>
      <c r="J19" s="18" t="s">
        <v>3</v>
      </c>
      <c r="K19" s="18" t="s">
        <v>4</v>
      </c>
    </row>
    <row r="20" spans="1:11" x14ac:dyDescent="0.25">
      <c r="A20" s="5">
        <v>39783</v>
      </c>
      <c r="B20" s="86">
        <v>19</v>
      </c>
      <c r="C20" s="13"/>
      <c r="D20" s="7">
        <v>1000</v>
      </c>
      <c r="E20" s="8">
        <f>(D20)+(D20*C21)</f>
        <v>1262.1052631578948</v>
      </c>
      <c r="F20" s="84"/>
      <c r="G20" s="19">
        <v>39783</v>
      </c>
      <c r="H20" s="20">
        <v>8515</v>
      </c>
      <c r="I20" s="13"/>
      <c r="J20" s="7">
        <v>1000</v>
      </c>
      <c r="K20" s="8">
        <f>(J20)+(J20*I21)</f>
        <v>1229.7122724603641</v>
      </c>
    </row>
    <row r="21" spans="1:11" x14ac:dyDescent="0.25">
      <c r="A21" s="5">
        <v>40148</v>
      </c>
      <c r="B21" s="86">
        <v>23.98</v>
      </c>
      <c r="C21" s="13">
        <f t="shared" ref="C21:C30" si="4">(B21-B20)/B20</f>
        <v>0.26210526315789479</v>
      </c>
      <c r="D21" s="7">
        <v>1000</v>
      </c>
      <c r="E21" s="8">
        <f t="shared" ref="E21:E29" si="5">(E20+D21)+(E20+D21)*C22</f>
        <v>2899.7963214959836</v>
      </c>
      <c r="F21" s="84"/>
      <c r="G21" s="19">
        <v>40148</v>
      </c>
      <c r="H21" s="21">
        <v>10471</v>
      </c>
      <c r="I21" s="13">
        <f t="shared" ref="I21:I30" si="6">(H21-H20)/H20</f>
        <v>0.22971227246036408</v>
      </c>
      <c r="J21" s="7">
        <v>1000</v>
      </c>
      <c r="K21" s="8">
        <f t="shared" ref="K21:K29" si="7">(K20+J21)+(K20+J21)*I22</f>
        <v>2446.9127803306319</v>
      </c>
    </row>
    <row r="22" spans="1:11" x14ac:dyDescent="0.25">
      <c r="A22" s="5">
        <v>40513</v>
      </c>
      <c r="B22" s="86">
        <v>30.74</v>
      </c>
      <c r="C22" s="13">
        <f t="shared" si="4"/>
        <v>0.28190158465387816</v>
      </c>
      <c r="D22" s="7">
        <v>1000</v>
      </c>
      <c r="E22" s="8">
        <f t="shared" si="5"/>
        <v>2802.4235765076864</v>
      </c>
      <c r="F22" s="84"/>
      <c r="G22" s="19">
        <v>40513</v>
      </c>
      <c r="H22" s="21">
        <v>11491</v>
      </c>
      <c r="I22" s="13">
        <f t="shared" si="6"/>
        <v>9.741189953204088E-2</v>
      </c>
      <c r="J22" s="7">
        <v>1000</v>
      </c>
      <c r="K22" s="8">
        <f t="shared" si="7"/>
        <v>3664.6883158384239</v>
      </c>
    </row>
    <row r="23" spans="1:11" x14ac:dyDescent="0.25">
      <c r="A23" s="5">
        <v>40878</v>
      </c>
      <c r="B23" s="86">
        <v>22.09</v>
      </c>
      <c r="C23" s="13">
        <f t="shared" si="4"/>
        <v>-0.28139232270657122</v>
      </c>
      <c r="D23" s="7">
        <v>1000</v>
      </c>
      <c r="E23" s="8">
        <f t="shared" si="5"/>
        <v>4115.7060984290983</v>
      </c>
      <c r="F23" s="84"/>
      <c r="G23" s="19">
        <v>40878</v>
      </c>
      <c r="H23" s="21">
        <v>12217</v>
      </c>
      <c r="I23" s="13">
        <f t="shared" si="6"/>
        <v>6.3179879906013398E-2</v>
      </c>
      <c r="J23" s="7">
        <v>1000</v>
      </c>
      <c r="K23" s="8">
        <f t="shared" si="7"/>
        <v>5022.8349672468257</v>
      </c>
    </row>
    <row r="24" spans="1:11" x14ac:dyDescent="0.25">
      <c r="A24" s="5">
        <v>41244</v>
      </c>
      <c r="B24" s="86">
        <v>23.91</v>
      </c>
      <c r="C24" s="13">
        <f t="shared" si="4"/>
        <v>8.2390221819827997E-2</v>
      </c>
      <c r="D24" s="7">
        <v>1000</v>
      </c>
      <c r="E24" s="8">
        <f t="shared" si="5"/>
        <v>8590.3638582989661</v>
      </c>
      <c r="F24" s="84"/>
      <c r="G24" s="19">
        <v>41244</v>
      </c>
      <c r="H24" s="21">
        <v>13155</v>
      </c>
      <c r="I24" s="13">
        <f t="shared" si="6"/>
        <v>7.6778259801915369E-2</v>
      </c>
      <c r="J24" s="7">
        <v>1000</v>
      </c>
      <c r="K24" s="8">
        <f t="shared" si="7"/>
        <v>7213.2090390705998</v>
      </c>
    </row>
    <row r="25" spans="1:11" x14ac:dyDescent="0.25">
      <c r="A25" s="5">
        <v>41609</v>
      </c>
      <c r="B25" s="86">
        <v>40.15</v>
      </c>
      <c r="C25" s="13">
        <f t="shared" si="4"/>
        <v>0.67921371810957754</v>
      </c>
      <c r="D25" s="7">
        <v>1000</v>
      </c>
      <c r="E25" s="8">
        <f t="shared" si="5"/>
        <v>9908.0521255850836</v>
      </c>
      <c r="F25" s="84"/>
      <c r="G25" s="19">
        <v>41609</v>
      </c>
      <c r="H25" s="21">
        <v>15755</v>
      </c>
      <c r="I25" s="13">
        <f t="shared" si="6"/>
        <v>0.1976434815659445</v>
      </c>
      <c r="J25" s="7">
        <v>1000</v>
      </c>
      <c r="K25" s="8">
        <f t="shared" si="7"/>
        <v>9411.1750417227249</v>
      </c>
    </row>
    <row r="26" spans="1:11" ht="15" x14ac:dyDescent="0.25">
      <c r="A26" s="5">
        <v>41974</v>
      </c>
      <c r="B26" s="86">
        <v>41.48</v>
      </c>
      <c r="C26" s="13">
        <f t="shared" si="4"/>
        <v>3.3125778331257745E-2</v>
      </c>
      <c r="D26" s="7">
        <v>1000</v>
      </c>
      <c r="E26" s="8">
        <f t="shared" si="5"/>
        <v>10037.616914985118</v>
      </c>
      <c r="F26" s="84"/>
      <c r="G26" s="19">
        <v>41974</v>
      </c>
      <c r="H26" s="21">
        <v>18053</v>
      </c>
      <c r="I26" s="13">
        <f t="shared" si="6"/>
        <v>0.14585845763249761</v>
      </c>
      <c r="J26" s="7">
        <v>1000</v>
      </c>
      <c r="K26" s="8">
        <f t="shared" si="7"/>
        <v>10049.007095885365</v>
      </c>
    </row>
    <row r="27" spans="1:11" ht="15" x14ac:dyDescent="0.25">
      <c r="A27" s="5">
        <v>42339</v>
      </c>
      <c r="B27" s="86">
        <v>38.17</v>
      </c>
      <c r="C27" s="13">
        <f t="shared" si="4"/>
        <v>-7.9797492767598732E-2</v>
      </c>
      <c r="D27" s="7">
        <v>1000</v>
      </c>
      <c r="E27" s="8">
        <f t="shared" si="5"/>
        <v>12844.929089956482</v>
      </c>
      <c r="F27" s="84"/>
      <c r="G27" s="19">
        <v>42339</v>
      </c>
      <c r="H27" s="21">
        <v>17425</v>
      </c>
      <c r="I27" s="13">
        <f t="shared" si="6"/>
        <v>-3.4786462083864177E-2</v>
      </c>
      <c r="J27" s="7">
        <v>1000</v>
      </c>
      <c r="K27" s="8">
        <f t="shared" si="7"/>
        <v>12658.325891257362</v>
      </c>
    </row>
    <row r="28" spans="1:11" ht="15" x14ac:dyDescent="0.25">
      <c r="A28" s="5">
        <v>42705</v>
      </c>
      <c r="B28" s="86">
        <v>44.42</v>
      </c>
      <c r="C28" s="13">
        <f t="shared" si="4"/>
        <v>0.16374115797746921</v>
      </c>
      <c r="D28" s="7">
        <v>1000</v>
      </c>
      <c r="E28" s="8">
        <f t="shared" si="5"/>
        <v>15054.256529601487</v>
      </c>
      <c r="F28" s="84"/>
      <c r="G28" s="19">
        <v>42705</v>
      </c>
      <c r="H28" s="21">
        <v>19963</v>
      </c>
      <c r="I28" s="13">
        <f t="shared" si="6"/>
        <v>0.14565279770444764</v>
      </c>
      <c r="J28" s="7">
        <v>1000</v>
      </c>
      <c r="K28" s="8">
        <f t="shared" si="7"/>
        <v>16984.134745507828</v>
      </c>
    </row>
    <row r="29" spans="1:11" ht="15" x14ac:dyDescent="0.25">
      <c r="A29" s="5">
        <v>43070</v>
      </c>
      <c r="B29" s="86">
        <v>48.3</v>
      </c>
      <c r="C29" s="13">
        <f t="shared" si="4"/>
        <v>8.7348041422782421E-2</v>
      </c>
      <c r="D29" s="7">
        <v>1000</v>
      </c>
      <c r="E29" s="87">
        <f t="shared" si="5"/>
        <v>13521.473201328956</v>
      </c>
      <c r="F29" s="84"/>
      <c r="G29" s="19">
        <v>43070</v>
      </c>
      <c r="H29" s="21">
        <v>24824</v>
      </c>
      <c r="I29" s="13">
        <f t="shared" si="6"/>
        <v>0.24350047588037871</v>
      </c>
      <c r="J29" s="7">
        <v>1000</v>
      </c>
      <c r="K29" s="36">
        <f t="shared" si="7"/>
        <v>16899.609700630885</v>
      </c>
    </row>
    <row r="30" spans="1:11" ht="15" x14ac:dyDescent="0.25">
      <c r="A30" s="5">
        <v>43435</v>
      </c>
      <c r="B30" s="86">
        <v>40.68</v>
      </c>
      <c r="C30" s="13">
        <f t="shared" si="4"/>
        <v>-0.15776397515527946</v>
      </c>
      <c r="D30" s="10"/>
      <c r="E30" s="88"/>
      <c r="F30" s="84"/>
      <c r="G30" s="19">
        <v>43435</v>
      </c>
      <c r="H30" s="21">
        <v>23327</v>
      </c>
      <c r="I30" s="13">
        <f t="shared" si="6"/>
        <v>-6.0304543989687397E-2</v>
      </c>
      <c r="J30" s="37"/>
      <c r="K30" s="11"/>
    </row>
    <row r="31" spans="1:11" ht="15" x14ac:dyDescent="0.25">
      <c r="A31" s="40"/>
      <c r="B31" s="40"/>
      <c r="C31" s="40"/>
      <c r="D31" s="42">
        <f>SUM(D20:D30)</f>
        <v>10000</v>
      </c>
      <c r="E31" s="89"/>
      <c r="F31" s="40"/>
      <c r="G31" s="40"/>
      <c r="H31" s="40"/>
      <c r="I31" s="40"/>
      <c r="J31" s="42">
        <f>SUM(J20:J30)</f>
        <v>10000</v>
      </c>
      <c r="K31" s="44"/>
    </row>
    <row r="34" spans="1:11" ht="18.75" x14ac:dyDescent="0.3">
      <c r="A34" s="122" t="s">
        <v>1359</v>
      </c>
      <c r="B34" s="118"/>
      <c r="C34" s="118"/>
      <c r="D34" s="118"/>
      <c r="E34" s="119"/>
      <c r="F34" s="40"/>
      <c r="G34" s="77"/>
      <c r="H34" s="77"/>
      <c r="I34" s="77"/>
      <c r="J34" s="77"/>
      <c r="K34" s="77"/>
    </row>
    <row r="35" spans="1:11" ht="15" x14ac:dyDescent="0.25">
      <c r="A35" s="79" t="s">
        <v>5</v>
      </c>
      <c r="B35" s="80" t="s">
        <v>1</v>
      </c>
      <c r="C35" s="17" t="s">
        <v>7</v>
      </c>
      <c r="D35" s="82" t="s">
        <v>3</v>
      </c>
      <c r="E35" s="18" t="s">
        <v>4</v>
      </c>
      <c r="F35" s="84"/>
      <c r="G35" s="15" t="s">
        <v>5</v>
      </c>
      <c r="H35" s="16" t="s">
        <v>6</v>
      </c>
      <c r="I35" s="17" t="s">
        <v>7</v>
      </c>
      <c r="J35" s="18" t="s">
        <v>3</v>
      </c>
      <c r="K35" s="18" t="s">
        <v>4</v>
      </c>
    </row>
    <row r="36" spans="1:11" ht="15" x14ac:dyDescent="0.25">
      <c r="A36" s="5">
        <v>39783</v>
      </c>
      <c r="B36" s="86">
        <v>12.57</v>
      </c>
      <c r="C36" s="13"/>
      <c r="D36" s="7">
        <v>1000</v>
      </c>
      <c r="E36" s="8">
        <f>(D36)+(D36*C37)</f>
        <v>1476.5314240254572</v>
      </c>
      <c r="F36" s="84"/>
      <c r="G36" s="19">
        <v>39783</v>
      </c>
      <c r="H36" s="20">
        <v>8515</v>
      </c>
      <c r="I36" s="13"/>
      <c r="J36" s="7">
        <v>1000</v>
      </c>
      <c r="K36" s="8">
        <f>(J36)+(J36*I37)</f>
        <v>1229.7122724603641</v>
      </c>
    </row>
    <row r="37" spans="1:11" ht="15" x14ac:dyDescent="0.25">
      <c r="A37" s="5">
        <v>40148</v>
      </c>
      <c r="B37" s="86">
        <v>18.559999999999999</v>
      </c>
      <c r="C37" s="13">
        <f t="shared" ref="C37:C46" si="8">(B37-B36)/B36</f>
        <v>0.47653142402545728</v>
      </c>
      <c r="D37" s="7">
        <v>1000</v>
      </c>
      <c r="E37" s="8">
        <f t="shared" ref="E37:E45" si="9">(E36+D37)+(E36+D37)*C38</f>
        <v>3421.2427646558585</v>
      </c>
      <c r="F37" s="84"/>
      <c r="G37" s="19">
        <v>40148</v>
      </c>
      <c r="H37" s="21">
        <v>10471</v>
      </c>
      <c r="I37" s="13">
        <f t="shared" ref="I37:I46" si="10">(H37-H36)/H36</f>
        <v>0.22971227246036408</v>
      </c>
      <c r="J37" s="7">
        <v>1000</v>
      </c>
      <c r="K37" s="8">
        <f t="shared" ref="K37:K45" si="11">(K36+J37)+(K36+J37)*I38</f>
        <v>2446.9127803306319</v>
      </c>
    </row>
    <row r="38" spans="1:11" ht="15" x14ac:dyDescent="0.25">
      <c r="A38" s="5">
        <v>40513</v>
      </c>
      <c r="B38" s="86">
        <v>25.64</v>
      </c>
      <c r="C38" s="13">
        <f t="shared" si="8"/>
        <v>0.38146551724137945</v>
      </c>
      <c r="D38" s="7">
        <v>1000</v>
      </c>
      <c r="E38" s="8">
        <f t="shared" si="9"/>
        <v>3436.6368291572257</v>
      </c>
      <c r="F38" s="84"/>
      <c r="G38" s="19">
        <v>40513</v>
      </c>
      <c r="H38" s="21">
        <v>11491</v>
      </c>
      <c r="I38" s="13">
        <f t="shared" si="10"/>
        <v>9.741189953204088E-2</v>
      </c>
      <c r="J38" s="7">
        <v>1000</v>
      </c>
      <c r="K38" s="8">
        <f t="shared" si="11"/>
        <v>3664.6883158384239</v>
      </c>
    </row>
    <row r="39" spans="1:11" ht="15" x14ac:dyDescent="0.25">
      <c r="A39" s="5">
        <v>40878</v>
      </c>
      <c r="B39" s="86">
        <v>19.93</v>
      </c>
      <c r="C39" s="13">
        <f t="shared" si="8"/>
        <v>-0.22269890795631828</v>
      </c>
      <c r="D39" s="7">
        <v>1000</v>
      </c>
      <c r="E39" s="8">
        <f t="shared" si="9"/>
        <v>5255.8452351431051</v>
      </c>
      <c r="F39" s="84"/>
      <c r="G39" s="19">
        <v>40878</v>
      </c>
      <c r="H39" s="21">
        <v>12217</v>
      </c>
      <c r="I39" s="13">
        <f t="shared" si="10"/>
        <v>6.3179879906013398E-2</v>
      </c>
      <c r="J39" s="7">
        <v>1000</v>
      </c>
      <c r="K39" s="8">
        <f t="shared" si="11"/>
        <v>5022.8349672468257</v>
      </c>
    </row>
    <row r="40" spans="1:11" ht="15" x14ac:dyDescent="0.25">
      <c r="A40" s="5">
        <v>41244</v>
      </c>
      <c r="B40" s="86">
        <v>23.61</v>
      </c>
      <c r="C40" s="13">
        <f t="shared" si="8"/>
        <v>0.18464626191670847</v>
      </c>
      <c r="D40" s="7">
        <v>1000</v>
      </c>
      <c r="E40" s="8">
        <f t="shared" si="9"/>
        <v>11115.32010225554</v>
      </c>
      <c r="F40" s="84"/>
      <c r="G40" s="19">
        <v>41244</v>
      </c>
      <c r="H40" s="21">
        <v>13155</v>
      </c>
      <c r="I40" s="13">
        <f t="shared" si="10"/>
        <v>7.6778259801915369E-2</v>
      </c>
      <c r="J40" s="7">
        <v>1000</v>
      </c>
      <c r="K40" s="8">
        <f t="shared" si="11"/>
        <v>7213.2090390705998</v>
      </c>
    </row>
    <row r="41" spans="1:11" ht="15" x14ac:dyDescent="0.25">
      <c r="A41" s="5">
        <v>41609</v>
      </c>
      <c r="B41" s="86">
        <v>41.95</v>
      </c>
      <c r="C41" s="13">
        <f t="shared" si="8"/>
        <v>0.77678949597628144</v>
      </c>
      <c r="D41" s="7">
        <v>1000</v>
      </c>
      <c r="E41" s="8">
        <f t="shared" si="9"/>
        <v>13074.148773041914</v>
      </c>
      <c r="F41" s="84"/>
      <c r="G41" s="19">
        <v>41609</v>
      </c>
      <c r="H41" s="21">
        <v>15755</v>
      </c>
      <c r="I41" s="13">
        <f t="shared" si="10"/>
        <v>0.1976434815659445</v>
      </c>
      <c r="J41" s="7">
        <v>1000</v>
      </c>
      <c r="K41" s="8">
        <f t="shared" si="11"/>
        <v>9411.1750417227249</v>
      </c>
    </row>
    <row r="42" spans="1:11" ht="15" x14ac:dyDescent="0.25">
      <c r="A42" s="5">
        <v>41974</v>
      </c>
      <c r="B42" s="86">
        <v>45.27</v>
      </c>
      <c r="C42" s="13">
        <f t="shared" si="8"/>
        <v>7.9141835518474382E-2</v>
      </c>
      <c r="D42" s="7">
        <v>1000</v>
      </c>
      <c r="E42" s="8">
        <f t="shared" si="9"/>
        <v>12541.44381498809</v>
      </c>
      <c r="F42" s="84"/>
      <c r="G42" s="19">
        <v>41974</v>
      </c>
      <c r="H42" s="21">
        <v>18053</v>
      </c>
      <c r="I42" s="13">
        <f t="shared" si="10"/>
        <v>0.14585845763249761</v>
      </c>
      <c r="J42" s="7">
        <v>1000</v>
      </c>
      <c r="K42" s="8">
        <f t="shared" si="11"/>
        <v>10049.007095885365</v>
      </c>
    </row>
    <row r="43" spans="1:11" ht="15" x14ac:dyDescent="0.25">
      <c r="A43" s="5">
        <v>42339</v>
      </c>
      <c r="B43" s="86">
        <v>40.340000000000003</v>
      </c>
      <c r="C43" s="13">
        <f t="shared" si="8"/>
        <v>-0.10890214269935938</v>
      </c>
      <c r="D43" s="7">
        <v>1000</v>
      </c>
      <c r="E43" s="8">
        <f t="shared" si="9"/>
        <v>18026.165911374825</v>
      </c>
      <c r="F43" s="84"/>
      <c r="G43" s="19">
        <v>42339</v>
      </c>
      <c r="H43" s="21">
        <v>17425</v>
      </c>
      <c r="I43" s="13">
        <f t="shared" si="10"/>
        <v>-3.4786462083864177E-2</v>
      </c>
      <c r="J43" s="7">
        <v>1000</v>
      </c>
      <c r="K43" s="8">
        <f t="shared" si="11"/>
        <v>12658.325891257362</v>
      </c>
    </row>
    <row r="44" spans="1:11" ht="15" x14ac:dyDescent="0.25">
      <c r="A44" s="5">
        <v>42705</v>
      </c>
      <c r="B44" s="86">
        <v>53.7</v>
      </c>
      <c r="C44" s="13">
        <f t="shared" si="8"/>
        <v>0.33118492811105599</v>
      </c>
      <c r="D44" s="7">
        <v>1000</v>
      </c>
      <c r="E44" s="8">
        <f t="shared" si="9"/>
        <v>23894.313390374638</v>
      </c>
      <c r="F44" s="84"/>
      <c r="G44" s="19">
        <v>42705</v>
      </c>
      <c r="H44" s="21">
        <v>19963</v>
      </c>
      <c r="I44" s="13">
        <f t="shared" si="10"/>
        <v>0.14565279770444764</v>
      </c>
      <c r="J44" s="7">
        <v>1000</v>
      </c>
      <c r="K44" s="8">
        <f t="shared" si="11"/>
        <v>16984.134745507828</v>
      </c>
    </row>
    <row r="45" spans="1:11" ht="15" x14ac:dyDescent="0.25">
      <c r="A45" s="5">
        <v>43070</v>
      </c>
      <c r="B45" s="86">
        <v>67.44</v>
      </c>
      <c r="C45" s="13">
        <f t="shared" si="8"/>
        <v>0.25586592178770939</v>
      </c>
      <c r="D45" s="7">
        <v>1000</v>
      </c>
      <c r="E45" s="87">
        <f t="shared" si="9"/>
        <v>16304.594045860733</v>
      </c>
      <c r="F45" s="84"/>
      <c r="G45" s="19">
        <v>43070</v>
      </c>
      <c r="H45" s="21">
        <v>24824</v>
      </c>
      <c r="I45" s="13">
        <f t="shared" si="10"/>
        <v>0.24350047588037871</v>
      </c>
      <c r="J45" s="7">
        <v>1000</v>
      </c>
      <c r="K45" s="36">
        <f t="shared" si="11"/>
        <v>16899.609700630885</v>
      </c>
    </row>
    <row r="46" spans="1:11" ht="15" x14ac:dyDescent="0.25">
      <c r="A46" s="5">
        <v>43435</v>
      </c>
      <c r="B46" s="86">
        <v>44.17</v>
      </c>
      <c r="C46" s="13">
        <f t="shared" si="8"/>
        <v>-0.34504744958481609</v>
      </c>
      <c r="D46" s="10"/>
      <c r="E46" s="88"/>
      <c r="F46" s="84"/>
      <c r="G46" s="19">
        <v>43435</v>
      </c>
      <c r="H46" s="21">
        <v>23327</v>
      </c>
      <c r="I46" s="13">
        <f t="shared" si="10"/>
        <v>-6.0304543989687397E-2</v>
      </c>
      <c r="J46" s="37"/>
      <c r="K46" s="11"/>
    </row>
    <row r="47" spans="1:11" ht="15" x14ac:dyDescent="0.25">
      <c r="A47" s="40"/>
      <c r="B47" s="40"/>
      <c r="C47" s="40"/>
      <c r="D47" s="42">
        <f>SUM(D36:D46)</f>
        <v>10000</v>
      </c>
      <c r="E47" s="89"/>
      <c r="F47" s="40"/>
      <c r="G47" s="40"/>
      <c r="H47" s="40"/>
      <c r="I47" s="40"/>
      <c r="J47" s="42">
        <f>SUM(J36:J46)</f>
        <v>10000</v>
      </c>
      <c r="K47" s="44"/>
    </row>
    <row r="49" spans="1:11" ht="18.75" x14ac:dyDescent="0.3">
      <c r="A49" s="122" t="s">
        <v>1362</v>
      </c>
      <c r="B49" s="118"/>
      <c r="C49" s="118"/>
      <c r="D49" s="118"/>
      <c r="E49" s="119"/>
      <c r="F49" s="40"/>
      <c r="G49" s="77"/>
      <c r="H49" s="77"/>
      <c r="I49" s="77"/>
      <c r="J49" s="77"/>
      <c r="K49" s="77"/>
    </row>
    <row r="50" spans="1:11" ht="15" x14ac:dyDescent="0.25">
      <c r="A50" s="79" t="s">
        <v>5</v>
      </c>
      <c r="B50" s="80" t="s">
        <v>1</v>
      </c>
      <c r="C50" s="17" t="s">
        <v>7</v>
      </c>
      <c r="D50" s="82" t="s">
        <v>3</v>
      </c>
      <c r="E50" s="18" t="s">
        <v>4</v>
      </c>
      <c r="F50" s="84"/>
      <c r="G50" s="15" t="s">
        <v>5</v>
      </c>
      <c r="H50" s="16" t="s">
        <v>6</v>
      </c>
      <c r="I50" s="17" t="s">
        <v>7</v>
      </c>
      <c r="J50" s="18" t="s">
        <v>3</v>
      </c>
      <c r="K50" s="18" t="s">
        <v>4</v>
      </c>
    </row>
    <row r="51" spans="1:11" ht="15" x14ac:dyDescent="0.25">
      <c r="A51" s="5">
        <v>39783</v>
      </c>
      <c r="B51" s="86">
        <v>19.329999999999998</v>
      </c>
      <c r="C51" s="13"/>
      <c r="D51" s="7">
        <v>1000</v>
      </c>
      <c r="E51" s="8">
        <f>(D51)+(D51*C52)</f>
        <v>1960.165545783756</v>
      </c>
      <c r="F51" s="84"/>
      <c r="G51" s="19">
        <v>39783</v>
      </c>
      <c r="H51" s="20">
        <v>8515</v>
      </c>
      <c r="I51" s="13"/>
      <c r="J51" s="7">
        <v>1000</v>
      </c>
      <c r="K51" s="8">
        <f>(J51)+(J51*I52)</f>
        <v>1229.7122724603641</v>
      </c>
    </row>
    <row r="52" spans="1:11" ht="15" x14ac:dyDescent="0.25">
      <c r="A52" s="5">
        <v>40148</v>
      </c>
      <c r="B52" s="86">
        <v>37.89</v>
      </c>
      <c r="C52" s="13">
        <f t="shared" ref="C52:C61" si="12">(B52-B51)/B51</f>
        <v>0.96016554578375601</v>
      </c>
      <c r="D52" s="7">
        <v>1000</v>
      </c>
      <c r="E52" s="8">
        <f t="shared" ref="E52:E60" si="13">(E51+D52)+(E51+D52)*C53</f>
        <v>3567.9799544983935</v>
      </c>
      <c r="F52" s="84"/>
      <c r="G52" s="19">
        <v>40148</v>
      </c>
      <c r="H52" s="21">
        <v>10471</v>
      </c>
      <c r="I52" s="13">
        <f t="shared" ref="I52:I61" si="14">(H52-H51)/H51</f>
        <v>0.22971227246036408</v>
      </c>
      <c r="J52" s="7">
        <v>1000</v>
      </c>
      <c r="K52" s="8">
        <f t="shared" ref="K52:K60" si="15">(K51+J52)+(K51+J52)*I53</f>
        <v>2446.9127803306319</v>
      </c>
    </row>
    <row r="53" spans="1:11" ht="15" x14ac:dyDescent="0.25">
      <c r="A53" s="5">
        <v>40513</v>
      </c>
      <c r="B53" s="86">
        <v>45.67</v>
      </c>
      <c r="C53" s="13">
        <f t="shared" si="12"/>
        <v>0.20533122195830036</v>
      </c>
      <c r="D53" s="7">
        <v>1000</v>
      </c>
      <c r="E53" s="8">
        <f t="shared" si="13"/>
        <v>4014.8612956769325</v>
      </c>
      <c r="F53" s="84"/>
      <c r="G53" s="19">
        <v>40513</v>
      </c>
      <c r="H53" s="21">
        <v>11491</v>
      </c>
      <c r="I53" s="13">
        <f t="shared" si="14"/>
        <v>9.741189953204088E-2</v>
      </c>
      <c r="J53" s="7">
        <v>1000</v>
      </c>
      <c r="K53" s="8">
        <f t="shared" si="15"/>
        <v>3664.6883158384239</v>
      </c>
    </row>
    <row r="54" spans="1:11" ht="15" x14ac:dyDescent="0.25">
      <c r="A54" s="5">
        <v>40878</v>
      </c>
      <c r="B54" s="86">
        <v>40.14</v>
      </c>
      <c r="C54" s="13">
        <f t="shared" si="12"/>
        <v>-0.12108605211298447</v>
      </c>
      <c r="D54" s="7">
        <v>1000</v>
      </c>
      <c r="E54" s="8">
        <f t="shared" si="13"/>
        <v>5510.8503176958011</v>
      </c>
      <c r="F54" s="84"/>
      <c r="G54" s="19">
        <v>40878</v>
      </c>
      <c r="H54" s="21">
        <v>12217</v>
      </c>
      <c r="I54" s="13">
        <f t="shared" si="14"/>
        <v>6.3179879906013398E-2</v>
      </c>
      <c r="J54" s="7">
        <v>1000</v>
      </c>
      <c r="K54" s="8">
        <f t="shared" si="15"/>
        <v>5022.8349672468257</v>
      </c>
    </row>
    <row r="55" spans="1:11" ht="15" x14ac:dyDescent="0.25">
      <c r="A55" s="5">
        <v>41244</v>
      </c>
      <c r="B55" s="86">
        <v>44.11</v>
      </c>
      <c r="C55" s="13">
        <f t="shared" si="12"/>
        <v>9.8903836571997972E-2</v>
      </c>
      <c r="D55" s="7">
        <v>1000</v>
      </c>
      <c r="E55" s="8">
        <f t="shared" si="13"/>
        <v>11535.319708182429</v>
      </c>
      <c r="F55" s="84"/>
      <c r="G55" s="19">
        <v>41244</v>
      </c>
      <c r="H55" s="21">
        <v>13155</v>
      </c>
      <c r="I55" s="13">
        <f t="shared" si="14"/>
        <v>7.6778259801915369E-2</v>
      </c>
      <c r="J55" s="7">
        <v>1000</v>
      </c>
      <c r="K55" s="8">
        <f t="shared" si="15"/>
        <v>7213.2090390705998</v>
      </c>
    </row>
    <row r="56" spans="1:11" ht="15" x14ac:dyDescent="0.25">
      <c r="A56" s="5">
        <v>41609</v>
      </c>
      <c r="B56" s="86">
        <v>78.150000000000006</v>
      </c>
      <c r="C56" s="13">
        <f t="shared" si="12"/>
        <v>0.77170709589662223</v>
      </c>
      <c r="D56" s="7">
        <v>1000</v>
      </c>
      <c r="E56" s="8">
        <f t="shared" si="13"/>
        <v>12615.520090192553</v>
      </c>
      <c r="F56" s="84"/>
      <c r="G56" s="19">
        <v>41609</v>
      </c>
      <c r="H56" s="21">
        <v>15755</v>
      </c>
      <c r="I56" s="13">
        <f t="shared" si="14"/>
        <v>0.1976434815659445</v>
      </c>
      <c r="J56" s="7">
        <v>1000</v>
      </c>
      <c r="K56" s="8">
        <f t="shared" si="15"/>
        <v>9411.1750417227249</v>
      </c>
    </row>
    <row r="57" spans="1:11" ht="15" x14ac:dyDescent="0.25">
      <c r="A57" s="5">
        <v>41974</v>
      </c>
      <c r="B57" s="86">
        <v>78.650000000000006</v>
      </c>
      <c r="C57" s="13">
        <f t="shared" si="12"/>
        <v>6.3979526551503517E-3</v>
      </c>
      <c r="D57" s="7">
        <v>1000</v>
      </c>
      <c r="E57" s="8">
        <f t="shared" si="13"/>
        <v>12613.182374716202</v>
      </c>
      <c r="F57" s="84"/>
      <c r="G57" s="19">
        <v>41974</v>
      </c>
      <c r="H57" s="21">
        <v>18053</v>
      </c>
      <c r="I57" s="13">
        <f t="shared" si="14"/>
        <v>0.14585845763249761</v>
      </c>
      <c r="J57" s="7">
        <v>1000</v>
      </c>
      <c r="K57" s="8">
        <f t="shared" si="15"/>
        <v>10049.007095885365</v>
      </c>
    </row>
    <row r="58" spans="1:11" ht="15" x14ac:dyDescent="0.25">
      <c r="A58" s="5">
        <v>42339</v>
      </c>
      <c r="B58" s="86">
        <v>72.86</v>
      </c>
      <c r="C58" s="13">
        <f t="shared" si="12"/>
        <v>-7.3617291799110057E-2</v>
      </c>
      <c r="D58" s="7">
        <v>1000</v>
      </c>
      <c r="E58" s="8">
        <f t="shared" si="13"/>
        <v>18037.560066636044</v>
      </c>
      <c r="F58" s="84"/>
      <c r="G58" s="19">
        <v>42339</v>
      </c>
      <c r="H58" s="21">
        <v>17425</v>
      </c>
      <c r="I58" s="13">
        <f t="shared" si="14"/>
        <v>-3.4786462083864177E-2</v>
      </c>
      <c r="J58" s="7">
        <v>1000</v>
      </c>
      <c r="K58" s="8">
        <f t="shared" si="15"/>
        <v>12658.325891257362</v>
      </c>
    </row>
    <row r="59" spans="1:11" ht="15" x14ac:dyDescent="0.25">
      <c r="A59" s="5">
        <v>42705</v>
      </c>
      <c r="B59" s="86">
        <v>96.54</v>
      </c>
      <c r="C59" s="13">
        <f t="shared" si="12"/>
        <v>0.32500686247598143</v>
      </c>
      <c r="D59" s="7">
        <v>1000</v>
      </c>
      <c r="E59" s="8">
        <f t="shared" si="13"/>
        <v>21632.69462720089</v>
      </c>
      <c r="F59" s="84"/>
      <c r="G59" s="19">
        <v>42705</v>
      </c>
      <c r="H59" s="21">
        <v>19963</v>
      </c>
      <c r="I59" s="13">
        <f t="shared" si="14"/>
        <v>0.14565279770444764</v>
      </c>
      <c r="J59" s="7">
        <v>1000</v>
      </c>
      <c r="K59" s="8">
        <f t="shared" si="15"/>
        <v>16984.134745507828</v>
      </c>
    </row>
    <row r="60" spans="1:11" ht="15" x14ac:dyDescent="0.25">
      <c r="A60" s="5">
        <v>43070</v>
      </c>
      <c r="B60" s="86">
        <v>109.7</v>
      </c>
      <c r="C60" s="13">
        <f t="shared" si="12"/>
        <v>0.13631655272425933</v>
      </c>
      <c r="D60" s="7">
        <v>1000</v>
      </c>
      <c r="E60" s="87">
        <f t="shared" si="13"/>
        <v>16645.449430470082</v>
      </c>
      <c r="F60" s="84"/>
      <c r="G60" s="19">
        <v>43070</v>
      </c>
      <c r="H60" s="21">
        <v>24824</v>
      </c>
      <c r="I60" s="13">
        <f t="shared" si="14"/>
        <v>0.24350047588037871</v>
      </c>
      <c r="J60" s="7">
        <v>1000</v>
      </c>
      <c r="K60" s="36">
        <f t="shared" si="15"/>
        <v>16899.609700630885</v>
      </c>
    </row>
    <row r="61" spans="1:11" ht="15" x14ac:dyDescent="0.25">
      <c r="A61" s="5">
        <v>43435</v>
      </c>
      <c r="B61" s="86">
        <v>80.680000000000007</v>
      </c>
      <c r="C61" s="13">
        <f t="shared" si="12"/>
        <v>-0.26453965360072923</v>
      </c>
      <c r="D61" s="10"/>
      <c r="E61" s="88"/>
      <c r="F61" s="84"/>
      <c r="G61" s="19">
        <v>43435</v>
      </c>
      <c r="H61" s="21">
        <v>23327</v>
      </c>
      <c r="I61" s="13">
        <f t="shared" si="14"/>
        <v>-6.0304543989687397E-2</v>
      </c>
      <c r="J61" s="37"/>
      <c r="K61" s="11"/>
    </row>
    <row r="62" spans="1:11" ht="15" x14ac:dyDescent="0.25">
      <c r="A62" s="40"/>
      <c r="B62" s="40"/>
      <c r="C62" s="40"/>
      <c r="D62" s="42">
        <f>SUM(D51:D61)</f>
        <v>10000</v>
      </c>
      <c r="E62" s="89"/>
      <c r="F62" s="40"/>
      <c r="G62" s="40"/>
      <c r="H62" s="40"/>
      <c r="I62" s="40"/>
      <c r="J62" s="42">
        <f>SUM(J51:J61)</f>
        <v>10000</v>
      </c>
      <c r="K62" s="44"/>
    </row>
    <row r="65" spans="1:11" ht="18.75" x14ac:dyDescent="0.3">
      <c r="A65" s="122" t="s">
        <v>1365</v>
      </c>
      <c r="B65" s="118"/>
      <c r="C65" s="118"/>
      <c r="D65" s="118"/>
      <c r="E65" s="119"/>
      <c r="F65" s="40"/>
      <c r="G65" s="77"/>
      <c r="H65" s="77"/>
      <c r="I65" s="77"/>
      <c r="J65" s="77"/>
      <c r="K65" s="77"/>
    </row>
    <row r="66" spans="1:11" ht="15" x14ac:dyDescent="0.25">
      <c r="A66" s="79" t="s">
        <v>5</v>
      </c>
      <c r="B66" s="80" t="s">
        <v>1</v>
      </c>
      <c r="C66" s="17" t="s">
        <v>7</v>
      </c>
      <c r="D66" s="82" t="s">
        <v>3</v>
      </c>
      <c r="E66" s="18" t="s">
        <v>4</v>
      </c>
      <c r="F66" s="84"/>
      <c r="G66" s="15" t="s">
        <v>5</v>
      </c>
      <c r="H66" s="16" t="s">
        <v>6</v>
      </c>
      <c r="I66" s="17" t="s">
        <v>7</v>
      </c>
      <c r="J66" s="18" t="s">
        <v>3</v>
      </c>
      <c r="K66" s="18" t="s">
        <v>4</v>
      </c>
    </row>
    <row r="67" spans="1:11" ht="15" x14ac:dyDescent="0.25">
      <c r="A67" s="5">
        <v>39783</v>
      </c>
      <c r="B67" s="86">
        <v>11.56</v>
      </c>
      <c r="C67" s="13"/>
      <c r="D67" s="7">
        <v>1000</v>
      </c>
      <c r="E67" s="8">
        <f>(D67)+(D67*C68)</f>
        <v>1403.9792387543253</v>
      </c>
      <c r="F67" s="84"/>
      <c r="G67" s="19">
        <v>39783</v>
      </c>
      <c r="H67" s="20">
        <v>8515</v>
      </c>
      <c r="I67" s="13"/>
      <c r="J67" s="7">
        <v>1000</v>
      </c>
      <c r="K67" s="8">
        <f>(J67)+(J67*I68)</f>
        <v>1229.7122724603641</v>
      </c>
    </row>
    <row r="68" spans="1:11" ht="15" x14ac:dyDescent="0.25">
      <c r="A68" s="5">
        <v>40148</v>
      </c>
      <c r="B68" s="86">
        <v>16.23</v>
      </c>
      <c r="C68" s="13">
        <f t="shared" ref="C68:C77" si="16">(B68-B67)/B67</f>
        <v>0.40397923875432523</v>
      </c>
      <c r="D68" s="7">
        <v>1000</v>
      </c>
      <c r="E68" s="8">
        <f t="shared" ref="E68:E76" si="17">(E67+D68)+(E67+D68)*C69</f>
        <v>3029.0434647274151</v>
      </c>
      <c r="F68" s="84"/>
      <c r="G68" s="19">
        <v>40148</v>
      </c>
      <c r="H68" s="21">
        <v>10471</v>
      </c>
      <c r="I68" s="13">
        <f t="shared" ref="I68:I77" si="18">(H68-H67)/H67</f>
        <v>0.22971227246036408</v>
      </c>
      <c r="J68" s="7">
        <v>1000</v>
      </c>
      <c r="K68" s="8">
        <f t="shared" ref="K68:K76" si="19">(K67+J68)+(K67+J68)*I69</f>
        <v>2446.9127803306319</v>
      </c>
    </row>
    <row r="69" spans="1:11" ht="15" x14ac:dyDescent="0.25">
      <c r="A69" s="5">
        <v>40513</v>
      </c>
      <c r="B69" s="86">
        <v>20.45</v>
      </c>
      <c r="C69" s="13">
        <f t="shared" si="16"/>
        <v>0.26001232285890319</v>
      </c>
      <c r="D69" s="7">
        <v>1000</v>
      </c>
      <c r="E69" s="8">
        <f t="shared" si="17"/>
        <v>3560.137672744469</v>
      </c>
      <c r="F69" s="84"/>
      <c r="G69" s="19">
        <v>40513</v>
      </c>
      <c r="H69" s="21">
        <v>11491</v>
      </c>
      <c r="I69" s="13">
        <f t="shared" si="18"/>
        <v>9.741189953204088E-2</v>
      </c>
      <c r="J69" s="7">
        <v>1000</v>
      </c>
      <c r="K69" s="8">
        <f t="shared" si="19"/>
        <v>3664.6883158384239</v>
      </c>
    </row>
    <row r="70" spans="1:11" ht="15" x14ac:dyDescent="0.25">
      <c r="A70" s="5">
        <v>40878</v>
      </c>
      <c r="B70" s="86">
        <v>18.07</v>
      </c>
      <c r="C70" s="13">
        <f t="shared" si="16"/>
        <v>-0.11638141809290949</v>
      </c>
      <c r="D70" s="7">
        <v>1000</v>
      </c>
      <c r="E70" s="8">
        <f t="shared" si="17"/>
        <v>4608.0859935978979</v>
      </c>
      <c r="F70" s="84"/>
      <c r="G70" s="19">
        <v>40878</v>
      </c>
      <c r="H70" s="21">
        <v>12217</v>
      </c>
      <c r="I70" s="13">
        <f t="shared" si="18"/>
        <v>6.3179879906013398E-2</v>
      </c>
      <c r="J70" s="7">
        <v>1000</v>
      </c>
      <c r="K70" s="8">
        <f t="shared" si="19"/>
        <v>5022.8349672468257</v>
      </c>
    </row>
    <row r="71" spans="1:11" ht="15" x14ac:dyDescent="0.25">
      <c r="A71" s="5">
        <v>41244</v>
      </c>
      <c r="B71" s="86">
        <v>18.260000000000002</v>
      </c>
      <c r="C71" s="13">
        <f t="shared" si="16"/>
        <v>1.0514665190924255E-2</v>
      </c>
      <c r="D71" s="7">
        <v>1000</v>
      </c>
      <c r="E71" s="8">
        <f t="shared" si="17"/>
        <v>9637.5541335762318</v>
      </c>
      <c r="F71" s="84"/>
      <c r="G71" s="19">
        <v>41244</v>
      </c>
      <c r="H71" s="21">
        <v>13155</v>
      </c>
      <c r="I71" s="13">
        <f t="shared" si="18"/>
        <v>7.6778259801915369E-2</v>
      </c>
      <c r="J71" s="7">
        <v>1000</v>
      </c>
      <c r="K71" s="8">
        <f t="shared" si="19"/>
        <v>7213.2090390705998</v>
      </c>
    </row>
    <row r="72" spans="1:11" ht="15" x14ac:dyDescent="0.25">
      <c r="A72" s="5">
        <v>41609</v>
      </c>
      <c r="B72" s="86">
        <v>31.38</v>
      </c>
      <c r="C72" s="13">
        <f t="shared" si="16"/>
        <v>0.71851040525739296</v>
      </c>
      <c r="D72" s="7">
        <v>1000</v>
      </c>
      <c r="E72" s="8">
        <f t="shared" si="17"/>
        <v>10769.760829309014</v>
      </c>
      <c r="F72" s="84"/>
      <c r="G72" s="19">
        <v>41609</v>
      </c>
      <c r="H72" s="21">
        <v>15755</v>
      </c>
      <c r="I72" s="13">
        <f t="shared" si="18"/>
        <v>0.1976434815659445</v>
      </c>
      <c r="J72" s="7">
        <v>1000</v>
      </c>
      <c r="K72" s="8">
        <f t="shared" si="19"/>
        <v>9411.1750417227249</v>
      </c>
    </row>
    <row r="73" spans="1:11" ht="15" x14ac:dyDescent="0.25">
      <c r="A73" s="5">
        <v>41974</v>
      </c>
      <c r="B73" s="86">
        <v>31.77</v>
      </c>
      <c r="C73" s="13">
        <f t="shared" si="16"/>
        <v>1.2428298279158718E-2</v>
      </c>
      <c r="D73" s="7">
        <v>1000</v>
      </c>
      <c r="E73" s="8">
        <f t="shared" si="17"/>
        <v>11469.681941309635</v>
      </c>
      <c r="F73" s="84"/>
      <c r="G73" s="19">
        <v>41974</v>
      </c>
      <c r="H73" s="21">
        <v>18053</v>
      </c>
      <c r="I73" s="13">
        <f t="shared" si="18"/>
        <v>0.14585845763249761</v>
      </c>
      <c r="J73" s="7">
        <v>1000</v>
      </c>
      <c r="K73" s="8">
        <f t="shared" si="19"/>
        <v>10049.007095885365</v>
      </c>
    </row>
    <row r="74" spans="1:11" ht="15" x14ac:dyDescent="0.25">
      <c r="A74" s="5">
        <v>42339</v>
      </c>
      <c r="B74" s="86">
        <v>30.96</v>
      </c>
      <c r="C74" s="13">
        <f t="shared" si="16"/>
        <v>-2.5495750708215258E-2</v>
      </c>
      <c r="D74" s="7">
        <v>1000</v>
      </c>
      <c r="E74" s="8">
        <f t="shared" si="17"/>
        <v>16855.820066014479</v>
      </c>
      <c r="F74" s="84"/>
      <c r="G74" s="19">
        <v>42339</v>
      </c>
      <c r="H74" s="21">
        <v>17425</v>
      </c>
      <c r="I74" s="13">
        <f t="shared" si="18"/>
        <v>-3.4786462083864177E-2</v>
      </c>
      <c r="J74" s="7">
        <v>1000</v>
      </c>
      <c r="K74" s="8">
        <f t="shared" si="19"/>
        <v>12658.325891257362</v>
      </c>
    </row>
    <row r="75" spans="1:11" ht="15" x14ac:dyDescent="0.25">
      <c r="A75" s="5">
        <v>42705</v>
      </c>
      <c r="B75" s="86">
        <v>41.85</v>
      </c>
      <c r="C75" s="13">
        <f t="shared" si="16"/>
        <v>0.35174418604651164</v>
      </c>
      <c r="D75" s="7">
        <v>1000</v>
      </c>
      <c r="E75" s="8">
        <f t="shared" si="17"/>
        <v>22711.237804395474</v>
      </c>
      <c r="F75" s="84"/>
      <c r="G75" s="19">
        <v>42705</v>
      </c>
      <c r="H75" s="21">
        <v>19963</v>
      </c>
      <c r="I75" s="13">
        <f t="shared" si="18"/>
        <v>0.14565279770444764</v>
      </c>
      <c r="J75" s="7">
        <v>1000</v>
      </c>
      <c r="K75" s="8">
        <f t="shared" si="19"/>
        <v>16984.134745507828</v>
      </c>
    </row>
    <row r="76" spans="1:11" ht="15" x14ac:dyDescent="0.25">
      <c r="A76" s="5">
        <v>43070</v>
      </c>
      <c r="B76" s="86">
        <v>53.23</v>
      </c>
      <c r="C76" s="13">
        <f t="shared" si="16"/>
        <v>0.27192353643966538</v>
      </c>
      <c r="D76" s="7">
        <v>1000</v>
      </c>
      <c r="E76" s="87">
        <f t="shared" si="17"/>
        <v>12989.286011199925</v>
      </c>
      <c r="F76" s="84"/>
      <c r="G76" s="19">
        <v>43070</v>
      </c>
      <c r="H76" s="21">
        <v>24824</v>
      </c>
      <c r="I76" s="13">
        <f t="shared" si="18"/>
        <v>0.24350047588037871</v>
      </c>
      <c r="J76" s="7">
        <v>1000</v>
      </c>
      <c r="K76" s="36">
        <f t="shared" si="19"/>
        <v>16899.609700630885</v>
      </c>
    </row>
    <row r="77" spans="1:11" ht="15" x14ac:dyDescent="0.25">
      <c r="A77" s="5">
        <v>43435</v>
      </c>
      <c r="B77" s="86">
        <v>29.16</v>
      </c>
      <c r="C77" s="13">
        <f t="shared" si="16"/>
        <v>-0.45218861544241967</v>
      </c>
      <c r="D77" s="10"/>
      <c r="E77" s="88"/>
      <c r="F77" s="84"/>
      <c r="G77" s="19">
        <v>43435</v>
      </c>
      <c r="H77" s="21">
        <v>23327</v>
      </c>
      <c r="I77" s="13">
        <f t="shared" si="18"/>
        <v>-6.0304543989687397E-2</v>
      </c>
      <c r="J77" s="37"/>
      <c r="K77" s="11"/>
    </row>
    <row r="78" spans="1:11" ht="15" x14ac:dyDescent="0.25">
      <c r="A78" s="40"/>
      <c r="B78" s="40"/>
      <c r="C78" s="40"/>
      <c r="D78" s="42">
        <f>SUM(D67:D77)</f>
        <v>10000</v>
      </c>
      <c r="E78" s="89"/>
      <c r="F78" s="40"/>
      <c r="G78" s="40"/>
      <c r="H78" s="40"/>
      <c r="I78" s="40"/>
      <c r="J78" s="42">
        <f>SUM(J67:J77)</f>
        <v>10000</v>
      </c>
      <c r="K78" s="44"/>
    </row>
  </sheetData>
  <mergeCells count="5">
    <mergeCell ref="A2:E2"/>
    <mergeCell ref="A18:E18"/>
    <mergeCell ref="A34:E34"/>
    <mergeCell ref="A49:E49"/>
    <mergeCell ref="A65:E6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2:K95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1370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36.340000000000003</v>
      </c>
      <c r="C4" s="13"/>
      <c r="D4" s="7">
        <v>1000</v>
      </c>
      <c r="E4" s="8">
        <f>(D4)+(D4*C5)</f>
        <v>1406.4391854705557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51.11</v>
      </c>
      <c r="C5" s="13">
        <f t="shared" ref="C5:C14" si="0">(B5-B4)/B4</f>
        <v>0.40643918547055569</v>
      </c>
      <c r="D5" s="7">
        <v>1000</v>
      </c>
      <c r="E5" s="8">
        <f t="shared" ref="E5:E13" si="1">(E4+D5)+(E4+D5)*C6</f>
        <v>2347.1139384798903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49.85</v>
      </c>
      <c r="C6" s="13">
        <f t="shared" si="0"/>
        <v>-2.4652709841518256E-2</v>
      </c>
      <c r="D6" s="7">
        <v>1000</v>
      </c>
      <c r="E6" s="8">
        <f t="shared" si="1"/>
        <v>3943.3500823856357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58.73</v>
      </c>
      <c r="C7" s="13">
        <f t="shared" si="0"/>
        <v>0.17813440320962878</v>
      </c>
      <c r="D7" s="7">
        <v>1000</v>
      </c>
      <c r="E7" s="8">
        <f t="shared" si="1"/>
        <v>4625.1845228518769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54.95</v>
      </c>
      <c r="C8" s="13">
        <f t="shared" si="0"/>
        <v>-6.4362336114421839E-2</v>
      </c>
      <c r="D8" s="7">
        <v>1000</v>
      </c>
      <c r="E8" s="8">
        <f t="shared" si="1"/>
        <v>8707.5194815974646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85.06</v>
      </c>
      <c r="C9" s="13">
        <f t="shared" si="0"/>
        <v>0.5479526842584167</v>
      </c>
      <c r="D9" s="7">
        <v>1000</v>
      </c>
      <c r="E9" s="8">
        <f t="shared" si="1"/>
        <v>13425.72997666501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117.64</v>
      </c>
      <c r="C10" s="13">
        <f t="shared" si="0"/>
        <v>0.38302374794262872</v>
      </c>
      <c r="D10" s="7">
        <v>1000</v>
      </c>
      <c r="E10" s="8">
        <f t="shared" si="1"/>
        <v>16263.894651522274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132.63</v>
      </c>
      <c r="C11" s="13">
        <f t="shared" si="0"/>
        <v>0.12742264535872147</v>
      </c>
      <c r="D11" s="7">
        <v>1000</v>
      </c>
      <c r="E11" s="8">
        <f t="shared" si="1"/>
        <v>18419.767263341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141.51</v>
      </c>
      <c r="C12" s="13">
        <f t="shared" si="0"/>
        <v>6.6953178014023951E-2</v>
      </c>
      <c r="D12" s="7">
        <v>1000</v>
      </c>
      <c r="E12" s="8">
        <f t="shared" si="1"/>
        <v>30423.066953643323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221.69</v>
      </c>
      <c r="C13" s="13">
        <f t="shared" si="0"/>
        <v>0.56660306692106577</v>
      </c>
      <c r="D13" s="7">
        <v>1000</v>
      </c>
      <c r="E13" s="87">
        <f t="shared" si="1"/>
        <v>37132.4861285847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261.97000000000003</v>
      </c>
      <c r="C14" s="13">
        <f t="shared" si="0"/>
        <v>0.18169515990797974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8" spans="1:11" ht="15.75" customHeight="1" x14ac:dyDescent="0.3">
      <c r="A18" s="122" t="s">
        <v>1373</v>
      </c>
      <c r="B18" s="118"/>
      <c r="C18" s="118"/>
      <c r="D18" s="118"/>
      <c r="E18" s="119"/>
      <c r="F18" s="40"/>
      <c r="G18" s="77"/>
      <c r="H18" s="77"/>
      <c r="I18" s="77"/>
      <c r="J18" s="77"/>
      <c r="K18" s="77"/>
    </row>
    <row r="19" spans="1:11" x14ac:dyDescent="0.25">
      <c r="A19" s="79" t="s">
        <v>5</v>
      </c>
      <c r="B19" s="80" t="s">
        <v>1</v>
      </c>
      <c r="C19" s="17" t="s">
        <v>7</v>
      </c>
      <c r="D19" s="82" t="s">
        <v>3</v>
      </c>
      <c r="E19" s="18" t="s">
        <v>4</v>
      </c>
      <c r="F19" s="84"/>
      <c r="G19" s="15" t="s">
        <v>5</v>
      </c>
      <c r="H19" s="16" t="s">
        <v>6</v>
      </c>
      <c r="I19" s="17" t="s">
        <v>7</v>
      </c>
      <c r="J19" s="18" t="s">
        <v>3</v>
      </c>
      <c r="K19" s="18" t="s">
        <v>4</v>
      </c>
    </row>
    <row r="20" spans="1:11" x14ac:dyDescent="0.25">
      <c r="A20" s="5">
        <v>39783</v>
      </c>
      <c r="B20" s="86">
        <v>4.43</v>
      </c>
      <c r="C20" s="13"/>
      <c r="D20" s="7">
        <v>1000</v>
      </c>
      <c r="E20" s="8">
        <f>(D20)+(D20*C21)</f>
        <v>1194.1309255079009</v>
      </c>
      <c r="F20" s="84"/>
      <c r="G20" s="19">
        <v>39783</v>
      </c>
      <c r="H20" s="20">
        <v>8515</v>
      </c>
      <c r="I20" s="13"/>
      <c r="J20" s="7">
        <v>1000</v>
      </c>
      <c r="K20" s="8">
        <f>(J20)+(J20*I21)</f>
        <v>1229.7122724603641</v>
      </c>
    </row>
    <row r="21" spans="1:11" x14ac:dyDescent="0.25">
      <c r="A21" s="5">
        <v>40148</v>
      </c>
      <c r="B21" s="86">
        <v>5.29</v>
      </c>
      <c r="C21" s="13">
        <f t="shared" ref="C21:C30" si="4">(B21-B20)/B20</f>
        <v>0.19413092550790076</v>
      </c>
      <c r="D21" s="7">
        <v>1000</v>
      </c>
      <c r="E21" s="8">
        <f t="shared" ref="E21:E29" si="5">(E20+D21)+(E20+D21)*C22</f>
        <v>2629.6389542003953</v>
      </c>
      <c r="F21" s="84"/>
      <c r="G21" s="19">
        <v>40148</v>
      </c>
      <c r="H21" s="21">
        <v>10471</v>
      </c>
      <c r="I21" s="13">
        <f t="shared" ref="I21:I30" si="6">(H21-H20)/H20</f>
        <v>0.22971227246036408</v>
      </c>
      <c r="J21" s="7">
        <v>1000</v>
      </c>
      <c r="K21" s="8">
        <f t="shared" ref="K21:K29" si="7">(K20+J21)+(K20+J21)*I22</f>
        <v>2446.9127803306319</v>
      </c>
    </row>
    <row r="22" spans="1:11" x14ac:dyDescent="0.25">
      <c r="A22" s="5">
        <v>40513</v>
      </c>
      <c r="B22" s="86">
        <v>6.34</v>
      </c>
      <c r="C22" s="13">
        <f t="shared" si="4"/>
        <v>0.19848771266540638</v>
      </c>
      <c r="D22" s="7">
        <v>1000</v>
      </c>
      <c r="E22" s="8">
        <f t="shared" si="5"/>
        <v>5667.7327518271159</v>
      </c>
      <c r="F22" s="84"/>
      <c r="G22" s="19">
        <v>40513</v>
      </c>
      <c r="H22" s="21">
        <v>11491</v>
      </c>
      <c r="I22" s="13">
        <f t="shared" si="6"/>
        <v>9.741189953204088E-2</v>
      </c>
      <c r="J22" s="7">
        <v>1000</v>
      </c>
      <c r="K22" s="8">
        <f t="shared" si="7"/>
        <v>3664.6883158384239</v>
      </c>
    </row>
    <row r="23" spans="1:11" x14ac:dyDescent="0.25">
      <c r="A23" s="5">
        <v>40878</v>
      </c>
      <c r="B23" s="86">
        <v>9.9</v>
      </c>
      <c r="C23" s="13">
        <f t="shared" si="4"/>
        <v>0.56151419558359628</v>
      </c>
      <c r="D23" s="7">
        <v>1000</v>
      </c>
      <c r="E23" s="8">
        <f t="shared" si="5"/>
        <v>6903.4606773967607</v>
      </c>
      <c r="F23" s="84"/>
      <c r="G23" s="19">
        <v>40878</v>
      </c>
      <c r="H23" s="21">
        <v>12217</v>
      </c>
      <c r="I23" s="13">
        <f t="shared" si="6"/>
        <v>6.3179879906013398E-2</v>
      </c>
      <c r="J23" s="7">
        <v>1000</v>
      </c>
      <c r="K23" s="8">
        <f t="shared" si="7"/>
        <v>5022.8349672468257</v>
      </c>
    </row>
    <row r="24" spans="1:11" x14ac:dyDescent="0.25">
      <c r="A24" s="5">
        <v>41244</v>
      </c>
      <c r="B24" s="86">
        <v>10.25</v>
      </c>
      <c r="C24" s="13">
        <f t="shared" si="4"/>
        <v>3.5353535353535318E-2</v>
      </c>
      <c r="D24" s="7">
        <v>1000</v>
      </c>
      <c r="E24" s="8">
        <f t="shared" si="5"/>
        <v>11365.561988763733</v>
      </c>
      <c r="F24" s="84"/>
      <c r="G24" s="19">
        <v>41244</v>
      </c>
      <c r="H24" s="21">
        <v>13155</v>
      </c>
      <c r="I24" s="13">
        <f t="shared" si="6"/>
        <v>7.6778259801915369E-2</v>
      </c>
      <c r="J24" s="7">
        <v>1000</v>
      </c>
      <c r="K24" s="8">
        <f t="shared" si="7"/>
        <v>7213.2090390705998</v>
      </c>
    </row>
    <row r="25" spans="1:11" x14ac:dyDescent="0.25">
      <c r="A25" s="5">
        <v>41609</v>
      </c>
      <c r="B25" s="86">
        <v>14.74</v>
      </c>
      <c r="C25" s="13">
        <f t="shared" si="4"/>
        <v>0.43804878048780488</v>
      </c>
      <c r="D25" s="7">
        <v>1000</v>
      </c>
      <c r="E25" s="8">
        <f t="shared" si="5"/>
        <v>21778.153950360007</v>
      </c>
      <c r="F25" s="84"/>
      <c r="G25" s="19">
        <v>41609</v>
      </c>
      <c r="H25" s="21">
        <v>15755</v>
      </c>
      <c r="I25" s="13">
        <f t="shared" si="6"/>
        <v>0.1976434815659445</v>
      </c>
      <c r="J25" s="7">
        <v>1000</v>
      </c>
      <c r="K25" s="8">
        <f t="shared" si="7"/>
        <v>9411.1750417227249</v>
      </c>
    </row>
    <row r="26" spans="1:11" ht="15" x14ac:dyDescent="0.25">
      <c r="A26" s="5">
        <v>41974</v>
      </c>
      <c r="B26" s="86">
        <v>25.96</v>
      </c>
      <c r="C26" s="13">
        <f t="shared" si="4"/>
        <v>0.76119402985074636</v>
      </c>
      <c r="D26" s="7">
        <v>1000</v>
      </c>
      <c r="E26" s="8">
        <f t="shared" si="5"/>
        <v>28867.537171296</v>
      </c>
      <c r="F26" s="84"/>
      <c r="G26" s="19">
        <v>41974</v>
      </c>
      <c r="H26" s="21">
        <v>18053</v>
      </c>
      <c r="I26" s="13">
        <f t="shared" si="6"/>
        <v>0.14585845763249761</v>
      </c>
      <c r="J26" s="7">
        <v>1000</v>
      </c>
      <c r="K26" s="8">
        <f t="shared" si="7"/>
        <v>10049.007095885365</v>
      </c>
    </row>
    <row r="27" spans="1:11" ht="15" x14ac:dyDescent="0.25">
      <c r="A27" s="5">
        <v>42339</v>
      </c>
      <c r="B27" s="86">
        <v>32.9</v>
      </c>
      <c r="C27" s="13">
        <f t="shared" si="4"/>
        <v>0.26733436055469945</v>
      </c>
      <c r="D27" s="7">
        <v>1000</v>
      </c>
      <c r="E27" s="8">
        <f t="shared" si="5"/>
        <v>25646.137540702493</v>
      </c>
      <c r="F27" s="84"/>
      <c r="G27" s="19">
        <v>42339</v>
      </c>
      <c r="H27" s="21">
        <v>17425</v>
      </c>
      <c r="I27" s="13">
        <f t="shared" si="6"/>
        <v>-3.4786462083864177E-2</v>
      </c>
      <c r="J27" s="7">
        <v>1000</v>
      </c>
      <c r="K27" s="8">
        <f t="shared" si="7"/>
        <v>12658.325891257362</v>
      </c>
    </row>
    <row r="28" spans="1:11" ht="15" x14ac:dyDescent="0.25">
      <c r="A28" s="5">
        <v>42705</v>
      </c>
      <c r="B28" s="86">
        <v>28.25</v>
      </c>
      <c r="C28" s="13">
        <f t="shared" si="4"/>
        <v>-0.14133738601823703</v>
      </c>
      <c r="D28" s="7">
        <v>1000</v>
      </c>
      <c r="E28" s="8">
        <f t="shared" si="5"/>
        <v>47576.32486913394</v>
      </c>
      <c r="F28" s="84"/>
      <c r="G28" s="19">
        <v>42705</v>
      </c>
      <c r="H28" s="21">
        <v>19963</v>
      </c>
      <c r="I28" s="13">
        <f t="shared" si="6"/>
        <v>0.14565279770444764</v>
      </c>
      <c r="J28" s="7">
        <v>1000</v>
      </c>
      <c r="K28" s="8">
        <f t="shared" si="7"/>
        <v>16984.134745507828</v>
      </c>
    </row>
    <row r="29" spans="1:11" ht="15" x14ac:dyDescent="0.25">
      <c r="A29" s="5">
        <v>43070</v>
      </c>
      <c r="B29" s="86">
        <v>50.44</v>
      </c>
      <c r="C29" s="13">
        <f t="shared" si="4"/>
        <v>0.78548672566371669</v>
      </c>
      <c r="D29" s="7">
        <v>1000</v>
      </c>
      <c r="E29" s="87">
        <f t="shared" si="5"/>
        <v>55519.927214622752</v>
      </c>
      <c r="F29" s="84"/>
      <c r="G29" s="19">
        <v>43070</v>
      </c>
      <c r="H29" s="21">
        <v>24824</v>
      </c>
      <c r="I29" s="13">
        <f t="shared" si="6"/>
        <v>0.24350047588037871</v>
      </c>
      <c r="J29" s="7">
        <v>1000</v>
      </c>
      <c r="K29" s="36">
        <f t="shared" si="7"/>
        <v>16899.609700630885</v>
      </c>
    </row>
    <row r="30" spans="1:11" ht="15" x14ac:dyDescent="0.25">
      <c r="A30" s="5">
        <v>43435</v>
      </c>
      <c r="B30" s="86">
        <v>57.65</v>
      </c>
      <c r="C30" s="13">
        <f t="shared" si="4"/>
        <v>0.14294210943695482</v>
      </c>
      <c r="D30" s="10"/>
      <c r="E30" s="88"/>
      <c r="F30" s="84"/>
      <c r="G30" s="19">
        <v>43435</v>
      </c>
      <c r="H30" s="21">
        <v>23327</v>
      </c>
      <c r="I30" s="13">
        <f t="shared" si="6"/>
        <v>-6.0304543989687397E-2</v>
      </c>
      <c r="J30" s="37"/>
      <c r="K30" s="11"/>
    </row>
    <row r="31" spans="1:11" ht="15" x14ac:dyDescent="0.25">
      <c r="A31" s="40"/>
      <c r="B31" s="40"/>
      <c r="C31" s="40"/>
      <c r="D31" s="42">
        <f>SUM(D20:D30)</f>
        <v>10000</v>
      </c>
      <c r="E31" s="89"/>
      <c r="F31" s="40"/>
      <c r="G31" s="40"/>
      <c r="H31" s="40"/>
      <c r="I31" s="40"/>
      <c r="J31" s="42">
        <f>SUM(J20:J30)</f>
        <v>10000</v>
      </c>
      <c r="K31" s="44"/>
    </row>
    <row r="34" spans="1:11" ht="18.75" x14ac:dyDescent="0.3">
      <c r="A34" s="122" t="s">
        <v>1375</v>
      </c>
      <c r="B34" s="118"/>
      <c r="C34" s="118"/>
      <c r="D34" s="118"/>
      <c r="E34" s="119"/>
      <c r="F34" s="40"/>
      <c r="G34" s="77"/>
      <c r="H34" s="77"/>
      <c r="I34" s="77"/>
      <c r="J34" s="77"/>
      <c r="K34" s="77"/>
    </row>
    <row r="35" spans="1:11" ht="15" x14ac:dyDescent="0.25">
      <c r="A35" s="79" t="s">
        <v>5</v>
      </c>
      <c r="B35" s="80" t="s">
        <v>1</v>
      </c>
      <c r="C35" s="17" t="s">
        <v>7</v>
      </c>
      <c r="D35" s="82" t="s">
        <v>3</v>
      </c>
      <c r="E35" s="18" t="s">
        <v>4</v>
      </c>
      <c r="F35" s="84"/>
      <c r="G35" s="15" t="s">
        <v>5</v>
      </c>
      <c r="H35" s="16" t="s">
        <v>6</v>
      </c>
      <c r="I35" s="17" t="s">
        <v>7</v>
      </c>
      <c r="J35" s="18" t="s">
        <v>3</v>
      </c>
      <c r="K35" s="18" t="s">
        <v>4</v>
      </c>
    </row>
    <row r="36" spans="1:11" ht="15" x14ac:dyDescent="0.25">
      <c r="A36" s="5">
        <v>39783</v>
      </c>
      <c r="B36" s="86">
        <v>17.22</v>
      </c>
      <c r="C36" s="13"/>
      <c r="D36" s="7">
        <v>1000</v>
      </c>
      <c r="E36" s="8">
        <f>(D36)+(D36*C37)</f>
        <v>2037.166085946574</v>
      </c>
      <c r="F36" s="84"/>
      <c r="G36" s="19">
        <v>39783</v>
      </c>
      <c r="H36" s="20">
        <v>8515</v>
      </c>
      <c r="I36" s="13"/>
      <c r="J36" s="7">
        <v>1000</v>
      </c>
      <c r="K36" s="8">
        <f>(J36)+(J36*I37)</f>
        <v>1229.7122724603641</v>
      </c>
    </row>
    <row r="37" spans="1:11" ht="15" x14ac:dyDescent="0.25">
      <c r="A37" s="5">
        <v>40148</v>
      </c>
      <c r="B37" s="86">
        <v>35.08</v>
      </c>
      <c r="C37" s="13">
        <f t="shared" ref="C37:C46" si="8">(B37-B36)/B36</f>
        <v>1.0371660859465739</v>
      </c>
      <c r="D37" s="7">
        <v>1000</v>
      </c>
      <c r="E37" s="8">
        <f t="shared" ref="E37:E45" si="9">(E36+D37)+(E36+D37)*C38</f>
        <v>3160.9730273064256</v>
      </c>
      <c r="F37" s="84"/>
      <c r="G37" s="19">
        <v>40148</v>
      </c>
      <c r="H37" s="21">
        <v>10471</v>
      </c>
      <c r="I37" s="13">
        <f t="shared" ref="I37:I46" si="10">(H37-H36)/H36</f>
        <v>0.22971227246036408</v>
      </c>
      <c r="J37" s="7">
        <v>1000</v>
      </c>
      <c r="K37" s="8">
        <f t="shared" ref="K37:K45" si="11">(K36+J37)+(K36+J37)*I38</f>
        <v>2446.9127803306319</v>
      </c>
    </row>
    <row r="38" spans="1:11" ht="15" x14ac:dyDescent="0.25">
      <c r="A38" s="5">
        <v>40513</v>
      </c>
      <c r="B38" s="86">
        <v>36.51</v>
      </c>
      <c r="C38" s="13">
        <f t="shared" si="8"/>
        <v>4.0763968072976046E-2</v>
      </c>
      <c r="D38" s="7">
        <v>1000</v>
      </c>
      <c r="E38" s="8">
        <f t="shared" si="9"/>
        <v>4771.8417051032602</v>
      </c>
      <c r="F38" s="84"/>
      <c r="G38" s="19">
        <v>40513</v>
      </c>
      <c r="H38" s="21">
        <v>11491</v>
      </c>
      <c r="I38" s="13">
        <f t="shared" si="10"/>
        <v>9.741189953204088E-2</v>
      </c>
      <c r="J38" s="7">
        <v>1000</v>
      </c>
      <c r="K38" s="8">
        <f t="shared" si="11"/>
        <v>3664.6883158384239</v>
      </c>
    </row>
    <row r="39" spans="1:11" ht="15" x14ac:dyDescent="0.25">
      <c r="A39" s="5">
        <v>40878</v>
      </c>
      <c r="B39" s="86">
        <v>41.87</v>
      </c>
      <c r="C39" s="13">
        <f t="shared" si="8"/>
        <v>0.14680909339906875</v>
      </c>
      <c r="D39" s="7">
        <v>1000</v>
      </c>
      <c r="E39" s="8">
        <f t="shared" si="9"/>
        <v>7352.9982457656542</v>
      </c>
      <c r="F39" s="84"/>
      <c r="G39" s="19">
        <v>40878</v>
      </c>
      <c r="H39" s="21">
        <v>12217</v>
      </c>
      <c r="I39" s="13">
        <f t="shared" si="10"/>
        <v>6.3179879906013398E-2</v>
      </c>
      <c r="J39" s="7">
        <v>1000</v>
      </c>
      <c r="K39" s="8">
        <f t="shared" si="11"/>
        <v>5022.8349672468257</v>
      </c>
    </row>
    <row r="40" spans="1:11" ht="15" x14ac:dyDescent="0.25">
      <c r="A40" s="5">
        <v>41244</v>
      </c>
      <c r="B40" s="86">
        <v>53.34</v>
      </c>
      <c r="C40" s="13">
        <f t="shared" si="8"/>
        <v>0.27394315739192754</v>
      </c>
      <c r="D40" s="7">
        <v>1000</v>
      </c>
      <c r="E40" s="8">
        <f t="shared" si="9"/>
        <v>13677.369081086845</v>
      </c>
      <c r="F40" s="84"/>
      <c r="G40" s="19">
        <v>41244</v>
      </c>
      <c r="H40" s="21">
        <v>13155</v>
      </c>
      <c r="I40" s="13">
        <f t="shared" si="10"/>
        <v>7.6778259801915369E-2</v>
      </c>
      <c r="J40" s="7">
        <v>1000</v>
      </c>
      <c r="K40" s="8">
        <f t="shared" si="11"/>
        <v>7213.2090390705998</v>
      </c>
    </row>
    <row r="41" spans="1:11" ht="15" x14ac:dyDescent="0.25">
      <c r="A41" s="5">
        <v>41609</v>
      </c>
      <c r="B41" s="86">
        <v>87.34</v>
      </c>
      <c r="C41" s="13">
        <f t="shared" si="8"/>
        <v>0.63742032245969249</v>
      </c>
      <c r="D41" s="7">
        <v>1000</v>
      </c>
      <c r="E41" s="8">
        <f t="shared" si="9"/>
        <v>17275.401208332121</v>
      </c>
      <c r="F41" s="84"/>
      <c r="G41" s="19">
        <v>41609</v>
      </c>
      <c r="H41" s="21">
        <v>15755</v>
      </c>
      <c r="I41" s="13">
        <f t="shared" si="10"/>
        <v>0.1976434815659445</v>
      </c>
      <c r="J41" s="7">
        <v>1000</v>
      </c>
      <c r="K41" s="8">
        <f t="shared" si="11"/>
        <v>9411.1750417227249</v>
      </c>
    </row>
    <row r="42" spans="1:11" ht="15" x14ac:dyDescent="0.25">
      <c r="A42" s="5">
        <v>41974</v>
      </c>
      <c r="B42" s="86">
        <v>102.8</v>
      </c>
      <c r="C42" s="13">
        <f t="shared" si="8"/>
        <v>0.17700938859629028</v>
      </c>
      <c r="D42" s="7">
        <v>1000</v>
      </c>
      <c r="E42" s="8">
        <f t="shared" si="9"/>
        <v>25994.447127259951</v>
      </c>
      <c r="F42" s="84"/>
      <c r="G42" s="19">
        <v>41974</v>
      </c>
      <c r="H42" s="21">
        <v>18053</v>
      </c>
      <c r="I42" s="13">
        <f t="shared" si="10"/>
        <v>0.14585845763249761</v>
      </c>
      <c r="J42" s="7">
        <v>1000</v>
      </c>
      <c r="K42" s="8">
        <f t="shared" si="11"/>
        <v>10049.007095885365</v>
      </c>
    </row>
    <row r="43" spans="1:11" ht="15" x14ac:dyDescent="0.25">
      <c r="A43" s="5">
        <v>42339</v>
      </c>
      <c r="B43" s="86">
        <v>146.22</v>
      </c>
      <c r="C43" s="13">
        <f t="shared" si="8"/>
        <v>0.42237354085603118</v>
      </c>
      <c r="D43" s="7">
        <v>1000</v>
      </c>
      <c r="E43" s="8">
        <f t="shared" si="9"/>
        <v>24612.909937124172</v>
      </c>
      <c r="F43" s="84"/>
      <c r="G43" s="19">
        <v>42339</v>
      </c>
      <c r="H43" s="21">
        <v>17425</v>
      </c>
      <c r="I43" s="13">
        <f t="shared" si="10"/>
        <v>-3.4786462083864177E-2</v>
      </c>
      <c r="J43" s="7">
        <v>1000</v>
      </c>
      <c r="K43" s="8">
        <f t="shared" si="11"/>
        <v>12658.325891257362</v>
      </c>
    </row>
    <row r="44" spans="1:11" ht="15" x14ac:dyDescent="0.25">
      <c r="A44" s="5">
        <v>42705</v>
      </c>
      <c r="B44" s="86">
        <v>133.32</v>
      </c>
      <c r="C44" s="13">
        <f t="shared" si="8"/>
        <v>-8.8223225276979927E-2</v>
      </c>
      <c r="D44" s="7">
        <v>1000</v>
      </c>
      <c r="E44" s="8">
        <f t="shared" si="9"/>
        <v>39007.239976250319</v>
      </c>
      <c r="F44" s="84"/>
      <c r="G44" s="19">
        <v>42705</v>
      </c>
      <c r="H44" s="21">
        <v>19963</v>
      </c>
      <c r="I44" s="13">
        <f t="shared" si="10"/>
        <v>0.14565279770444764</v>
      </c>
      <c r="J44" s="7">
        <v>1000</v>
      </c>
      <c r="K44" s="8">
        <f t="shared" si="11"/>
        <v>16984.134745507828</v>
      </c>
    </row>
    <row r="45" spans="1:11" ht="15" x14ac:dyDescent="0.25">
      <c r="A45" s="5">
        <v>43070</v>
      </c>
      <c r="B45" s="86">
        <v>203.04</v>
      </c>
      <c r="C45" s="13">
        <f t="shared" si="8"/>
        <v>0.52295229522952302</v>
      </c>
      <c r="D45" s="7">
        <v>1000</v>
      </c>
      <c r="E45" s="87">
        <f t="shared" si="9"/>
        <v>37264.426833670514</v>
      </c>
      <c r="F45" s="84"/>
      <c r="G45" s="19">
        <v>43070</v>
      </c>
      <c r="H45" s="21">
        <v>24824</v>
      </c>
      <c r="I45" s="13">
        <f t="shared" si="10"/>
        <v>0.24350047588037871</v>
      </c>
      <c r="J45" s="7">
        <v>1000</v>
      </c>
      <c r="K45" s="36">
        <f t="shared" si="11"/>
        <v>16899.609700630885</v>
      </c>
    </row>
    <row r="46" spans="1:11" ht="15" x14ac:dyDescent="0.25">
      <c r="A46" s="5">
        <v>43435</v>
      </c>
      <c r="B46" s="86">
        <v>189.12</v>
      </c>
      <c r="C46" s="13">
        <f t="shared" si="8"/>
        <v>-6.8557919621749355E-2</v>
      </c>
      <c r="D46" s="10"/>
      <c r="E46" s="88"/>
      <c r="F46" s="84"/>
      <c r="G46" s="19">
        <v>43435</v>
      </c>
      <c r="H46" s="21">
        <v>23327</v>
      </c>
      <c r="I46" s="13">
        <f t="shared" si="10"/>
        <v>-6.0304543989687397E-2</v>
      </c>
      <c r="J46" s="37"/>
      <c r="K46" s="11"/>
    </row>
    <row r="47" spans="1:11" ht="15" x14ac:dyDescent="0.25">
      <c r="A47" s="40"/>
      <c r="B47" s="40"/>
      <c r="C47" s="40"/>
      <c r="D47" s="42">
        <f>SUM(D36:D46)</f>
        <v>10000</v>
      </c>
      <c r="E47" s="89"/>
      <c r="F47" s="40"/>
      <c r="G47" s="40"/>
      <c r="H47" s="40"/>
      <c r="I47" s="40"/>
      <c r="J47" s="42">
        <f>SUM(J36:J46)</f>
        <v>10000</v>
      </c>
      <c r="K47" s="44"/>
    </row>
    <row r="50" spans="1:11" ht="18.75" x14ac:dyDescent="0.3">
      <c r="A50" s="122" t="s">
        <v>1377</v>
      </c>
      <c r="B50" s="118"/>
      <c r="C50" s="118"/>
      <c r="D50" s="118"/>
      <c r="E50" s="119"/>
      <c r="F50" s="40"/>
      <c r="G50" s="77"/>
      <c r="H50" s="77"/>
      <c r="I50" s="77"/>
      <c r="J50" s="77"/>
      <c r="K50" s="77"/>
    </row>
    <row r="51" spans="1:11" ht="15" x14ac:dyDescent="0.25">
      <c r="A51" s="79" t="s">
        <v>5</v>
      </c>
      <c r="B51" s="80" t="s">
        <v>1</v>
      </c>
      <c r="C51" s="17" t="s">
        <v>7</v>
      </c>
      <c r="D51" s="82" t="s">
        <v>3</v>
      </c>
      <c r="E51" s="18" t="s">
        <v>4</v>
      </c>
      <c r="F51" s="84"/>
      <c r="G51" s="15" t="s">
        <v>5</v>
      </c>
      <c r="H51" s="16" t="s">
        <v>6</v>
      </c>
      <c r="I51" s="17" t="s">
        <v>7</v>
      </c>
      <c r="J51" s="18" t="s">
        <v>3</v>
      </c>
      <c r="K51" s="18" t="s">
        <v>4</v>
      </c>
    </row>
    <row r="52" spans="1:11" ht="15" x14ac:dyDescent="0.25">
      <c r="A52" s="5">
        <v>39783</v>
      </c>
      <c r="B52" s="86">
        <v>35.36</v>
      </c>
      <c r="C52" s="13"/>
      <c r="D52" s="7">
        <v>1000</v>
      </c>
      <c r="E52" s="8">
        <f>(D52)+(D52*C53)</f>
        <v>1156.9570135746606</v>
      </c>
      <c r="F52" s="84"/>
      <c r="G52" s="19">
        <v>39783</v>
      </c>
      <c r="H52" s="20">
        <v>8515</v>
      </c>
      <c r="I52" s="13"/>
      <c r="J52" s="7">
        <v>1000</v>
      </c>
      <c r="K52" s="8">
        <f>(J52)+(J52*I53)</f>
        <v>1229.7122724603641</v>
      </c>
    </row>
    <row r="53" spans="1:11" ht="15" x14ac:dyDescent="0.25">
      <c r="A53" s="5">
        <v>40148</v>
      </c>
      <c r="B53" s="86">
        <v>40.909999999999997</v>
      </c>
      <c r="C53" s="13">
        <f t="shared" ref="C53:C62" si="12">(B53-B52)/B52</f>
        <v>0.15695701357466055</v>
      </c>
      <c r="D53" s="7">
        <v>1000</v>
      </c>
      <c r="E53" s="8">
        <f t="shared" ref="E53:E61" si="13">(E52+D53)+(E52+D53)*C54</f>
        <v>2690.528389213272</v>
      </c>
      <c r="F53" s="84"/>
      <c r="G53" s="19">
        <v>40148</v>
      </c>
      <c r="H53" s="21">
        <v>10471</v>
      </c>
      <c r="I53" s="13">
        <f t="shared" ref="I53:I62" si="14">(H53-H52)/H52</f>
        <v>0.22971227246036408</v>
      </c>
      <c r="J53" s="7">
        <v>1000</v>
      </c>
      <c r="K53" s="8">
        <f t="shared" ref="K53:K61" si="15">(K52+J53)+(K52+J53)*I54</f>
        <v>2446.9127803306319</v>
      </c>
    </row>
    <row r="54" spans="1:11" ht="15" x14ac:dyDescent="0.25">
      <c r="A54" s="5">
        <v>40513</v>
      </c>
      <c r="B54" s="86">
        <v>51.03</v>
      </c>
      <c r="C54" s="13">
        <f t="shared" si="12"/>
        <v>0.24737228061598646</v>
      </c>
      <c r="D54" s="7">
        <v>1000</v>
      </c>
      <c r="E54" s="8">
        <f t="shared" si="13"/>
        <v>5943.3200671280956</v>
      </c>
      <c r="F54" s="84"/>
      <c r="G54" s="19">
        <v>40513</v>
      </c>
      <c r="H54" s="21">
        <v>11491</v>
      </c>
      <c r="I54" s="13">
        <f t="shared" si="14"/>
        <v>9.741189953204088E-2</v>
      </c>
      <c r="J54" s="7">
        <v>1000</v>
      </c>
      <c r="K54" s="8">
        <f t="shared" si="15"/>
        <v>3664.6883158384239</v>
      </c>
    </row>
    <row r="55" spans="1:11" ht="15" x14ac:dyDescent="0.25">
      <c r="A55" s="5">
        <v>40878</v>
      </c>
      <c r="B55" s="86">
        <v>82.18</v>
      </c>
      <c r="C55" s="13">
        <f t="shared" si="12"/>
        <v>0.61042524005486976</v>
      </c>
      <c r="D55" s="7">
        <v>1000</v>
      </c>
      <c r="E55" s="8">
        <f t="shared" si="13"/>
        <v>5508.6939447158893</v>
      </c>
      <c r="F55" s="84"/>
      <c r="G55" s="19">
        <v>40878</v>
      </c>
      <c r="H55" s="21">
        <v>12217</v>
      </c>
      <c r="I55" s="13">
        <f t="shared" si="14"/>
        <v>6.3179879906013398E-2</v>
      </c>
      <c r="J55" s="7">
        <v>1000</v>
      </c>
      <c r="K55" s="8">
        <f t="shared" si="15"/>
        <v>5022.8349672468257</v>
      </c>
    </row>
    <row r="56" spans="1:11" ht="15" x14ac:dyDescent="0.25">
      <c r="A56" s="5">
        <v>41244</v>
      </c>
      <c r="B56" s="86">
        <v>65.2</v>
      </c>
      <c r="C56" s="13">
        <f t="shared" si="12"/>
        <v>-0.20661961547821858</v>
      </c>
      <c r="D56" s="7">
        <v>1000</v>
      </c>
      <c r="E56" s="8">
        <f t="shared" si="13"/>
        <v>9924.7599997492907</v>
      </c>
      <c r="F56" s="84"/>
      <c r="G56" s="19">
        <v>41244</v>
      </c>
      <c r="H56" s="21">
        <v>13155</v>
      </c>
      <c r="I56" s="13">
        <f t="shared" si="14"/>
        <v>7.6778259801915369E-2</v>
      </c>
      <c r="J56" s="7">
        <v>1000</v>
      </c>
      <c r="K56" s="8">
        <f t="shared" si="15"/>
        <v>7213.2090390705998</v>
      </c>
    </row>
    <row r="57" spans="1:11" ht="15" x14ac:dyDescent="0.25">
      <c r="A57" s="5">
        <v>41609</v>
      </c>
      <c r="B57" s="86">
        <v>99.42</v>
      </c>
      <c r="C57" s="13">
        <f t="shared" si="12"/>
        <v>0.52484662576687113</v>
      </c>
      <c r="D57" s="7">
        <v>1000</v>
      </c>
      <c r="E57" s="8">
        <f t="shared" si="13"/>
        <v>15343.233139861128</v>
      </c>
      <c r="F57" s="84"/>
      <c r="G57" s="19">
        <v>41609</v>
      </c>
      <c r="H57" s="21">
        <v>15755</v>
      </c>
      <c r="I57" s="13">
        <f t="shared" si="14"/>
        <v>0.1976434815659445</v>
      </c>
      <c r="J57" s="7">
        <v>1000</v>
      </c>
      <c r="K57" s="8">
        <f t="shared" si="15"/>
        <v>9411.1750417227249</v>
      </c>
    </row>
    <row r="58" spans="1:11" ht="15" x14ac:dyDescent="0.25">
      <c r="A58" s="5">
        <v>41974</v>
      </c>
      <c r="B58" s="86">
        <v>139.63</v>
      </c>
      <c r="C58" s="13">
        <f t="shared" si="12"/>
        <v>0.40444578555622607</v>
      </c>
      <c r="D58" s="7">
        <v>1000</v>
      </c>
      <c r="E58" s="8">
        <f t="shared" si="13"/>
        <v>20446.891049218222</v>
      </c>
      <c r="F58" s="84"/>
      <c r="G58" s="19">
        <v>41974</v>
      </c>
      <c r="H58" s="21">
        <v>18053</v>
      </c>
      <c r="I58" s="13">
        <f t="shared" si="14"/>
        <v>0.14585845763249761</v>
      </c>
      <c r="J58" s="7">
        <v>1000</v>
      </c>
      <c r="K58" s="8">
        <f t="shared" si="15"/>
        <v>10049.007095885365</v>
      </c>
    </row>
    <row r="59" spans="1:11" ht="15" x14ac:dyDescent="0.25">
      <c r="A59" s="5">
        <v>42339</v>
      </c>
      <c r="B59" s="86">
        <v>174.69</v>
      </c>
      <c r="C59" s="13">
        <f t="shared" si="12"/>
        <v>0.25109217216930463</v>
      </c>
      <c r="D59" s="7">
        <v>1000</v>
      </c>
      <c r="E59" s="8">
        <f t="shared" si="13"/>
        <v>24672.08898764036</v>
      </c>
      <c r="F59" s="84"/>
      <c r="G59" s="19">
        <v>42339</v>
      </c>
      <c r="H59" s="21">
        <v>17425</v>
      </c>
      <c r="I59" s="13">
        <f t="shared" si="14"/>
        <v>-3.4786462083864177E-2</v>
      </c>
      <c r="J59" s="7">
        <v>1000</v>
      </c>
      <c r="K59" s="8">
        <f t="shared" si="15"/>
        <v>12658.325891257362</v>
      </c>
    </row>
    <row r="60" spans="1:11" ht="15" x14ac:dyDescent="0.25">
      <c r="A60" s="5">
        <v>42705</v>
      </c>
      <c r="B60" s="86">
        <v>200.96</v>
      </c>
      <c r="C60" s="13">
        <f t="shared" si="12"/>
        <v>0.15038067433739774</v>
      </c>
      <c r="D60" s="7">
        <v>1000</v>
      </c>
      <c r="E60" s="8">
        <f t="shared" si="13"/>
        <v>31425.82549243396</v>
      </c>
      <c r="F60" s="84"/>
      <c r="G60" s="19">
        <v>42705</v>
      </c>
      <c r="H60" s="21">
        <v>19963</v>
      </c>
      <c r="I60" s="13">
        <f t="shared" si="14"/>
        <v>0.14565279770444764</v>
      </c>
      <c r="J60" s="7">
        <v>1000</v>
      </c>
      <c r="K60" s="8">
        <f t="shared" si="15"/>
        <v>16984.134745507828</v>
      </c>
    </row>
    <row r="61" spans="1:11" ht="15" x14ac:dyDescent="0.25">
      <c r="A61" s="5">
        <v>43070</v>
      </c>
      <c r="B61" s="86">
        <v>246</v>
      </c>
      <c r="C61" s="13">
        <f t="shared" si="12"/>
        <v>0.22412420382165602</v>
      </c>
      <c r="D61" s="7">
        <v>1000</v>
      </c>
      <c r="E61" s="87">
        <f t="shared" si="13"/>
        <v>37698.31744242322</v>
      </c>
      <c r="F61" s="84"/>
      <c r="G61" s="19">
        <v>43070</v>
      </c>
      <c r="H61" s="21">
        <v>24824</v>
      </c>
      <c r="I61" s="13">
        <f t="shared" si="14"/>
        <v>0.24350047588037871</v>
      </c>
      <c r="J61" s="7">
        <v>1000</v>
      </c>
      <c r="K61" s="36">
        <f t="shared" si="15"/>
        <v>16899.609700630885</v>
      </c>
    </row>
    <row r="62" spans="1:11" ht="15" x14ac:dyDescent="0.25">
      <c r="A62" s="5">
        <v>43435</v>
      </c>
      <c r="B62" s="86">
        <v>286</v>
      </c>
      <c r="C62" s="13">
        <f t="shared" si="12"/>
        <v>0.16260162601626016</v>
      </c>
      <c r="D62" s="10"/>
      <c r="E62" s="88"/>
      <c r="F62" s="84"/>
      <c r="G62" s="19">
        <v>43435</v>
      </c>
      <c r="H62" s="21">
        <v>23327</v>
      </c>
      <c r="I62" s="13">
        <f t="shared" si="14"/>
        <v>-6.0304543989687397E-2</v>
      </c>
      <c r="J62" s="37"/>
      <c r="K62" s="11"/>
    </row>
    <row r="63" spans="1:11" ht="15" x14ac:dyDescent="0.25">
      <c r="A63" s="40"/>
      <c r="B63" s="40"/>
      <c r="C63" s="40"/>
      <c r="D63" s="42">
        <f>SUM(D52:D62)</f>
        <v>10000</v>
      </c>
      <c r="E63" s="89"/>
      <c r="F63" s="40"/>
      <c r="G63" s="40"/>
      <c r="H63" s="40"/>
      <c r="I63" s="40"/>
      <c r="J63" s="42">
        <f>SUM(J52:J62)</f>
        <v>10000</v>
      </c>
      <c r="K63" s="44"/>
    </row>
    <row r="66" spans="1:11" ht="18.75" x14ac:dyDescent="0.3">
      <c r="A66" s="122" t="s">
        <v>1379</v>
      </c>
      <c r="B66" s="118"/>
      <c r="C66" s="118"/>
      <c r="D66" s="118"/>
      <c r="E66" s="119"/>
      <c r="F66" s="40"/>
      <c r="G66" s="77"/>
      <c r="H66" s="77"/>
      <c r="I66" s="77"/>
      <c r="J66" s="77"/>
      <c r="K66" s="77"/>
    </row>
    <row r="67" spans="1:11" ht="15" x14ac:dyDescent="0.25">
      <c r="A67" s="79" t="s">
        <v>5</v>
      </c>
      <c r="B67" s="80" t="s">
        <v>1</v>
      </c>
      <c r="C67" s="17" t="s">
        <v>7</v>
      </c>
      <c r="D67" s="82" t="s">
        <v>3</v>
      </c>
      <c r="E67" s="18" t="s">
        <v>4</v>
      </c>
      <c r="F67" s="84"/>
      <c r="G67" s="15" t="s">
        <v>5</v>
      </c>
      <c r="H67" s="16" t="s">
        <v>6</v>
      </c>
      <c r="I67" s="17" t="s">
        <v>7</v>
      </c>
      <c r="J67" s="18" t="s">
        <v>3</v>
      </c>
      <c r="K67" s="18" t="s">
        <v>4</v>
      </c>
    </row>
    <row r="68" spans="1:11" ht="15" x14ac:dyDescent="0.25">
      <c r="A68" s="5">
        <v>39783</v>
      </c>
      <c r="B68" s="86">
        <v>24.64</v>
      </c>
      <c r="C68" s="13"/>
      <c r="D68" s="7">
        <v>1000</v>
      </c>
      <c r="E68" s="8">
        <f>(D68)+(D68*C69)</f>
        <v>1077.5162337662337</v>
      </c>
      <c r="F68" s="84"/>
      <c r="G68" s="19">
        <v>39783</v>
      </c>
      <c r="H68" s="20">
        <v>8515</v>
      </c>
      <c r="I68" s="13"/>
      <c r="J68" s="7">
        <v>1000</v>
      </c>
      <c r="K68" s="8">
        <f>(J68)+(J68*I69)</f>
        <v>1229.7122724603641</v>
      </c>
    </row>
    <row r="69" spans="1:11" ht="15" x14ac:dyDescent="0.25">
      <c r="A69" s="5">
        <v>40148</v>
      </c>
      <c r="B69" s="86">
        <v>26.55</v>
      </c>
      <c r="C69" s="13">
        <f t="shared" ref="C69:C78" si="16">(B69-B68)/B68</f>
        <v>7.7516233766233775E-2</v>
      </c>
      <c r="D69" s="7">
        <v>1000</v>
      </c>
      <c r="E69" s="8">
        <f t="shared" ref="E69:E77" si="17">(E68+D69)+(E68+D69)*C70</f>
        <v>2482.8470846479318</v>
      </c>
      <c r="F69" s="84"/>
      <c r="G69" s="19">
        <v>40148</v>
      </c>
      <c r="H69" s="21">
        <v>10471</v>
      </c>
      <c r="I69" s="13">
        <f t="shared" ref="I69:I78" si="18">(H69-H68)/H68</f>
        <v>0.22971227246036408</v>
      </c>
      <c r="J69" s="7">
        <v>1000</v>
      </c>
      <c r="K69" s="8">
        <f t="shared" ref="K69:K77" si="19">(K68+J69)+(K68+J69)*I70</f>
        <v>2446.9127803306319</v>
      </c>
    </row>
    <row r="70" spans="1:11" ht="15" x14ac:dyDescent="0.25">
      <c r="A70" s="5">
        <v>40513</v>
      </c>
      <c r="B70" s="86">
        <v>31.73</v>
      </c>
      <c r="C70" s="13">
        <f t="shared" si="16"/>
        <v>0.19510357815442558</v>
      </c>
      <c r="D70" s="7">
        <v>1000</v>
      </c>
      <c r="E70" s="8">
        <f t="shared" si="17"/>
        <v>4951.5043173169934</v>
      </c>
      <c r="F70" s="84"/>
      <c r="G70" s="19">
        <v>40513</v>
      </c>
      <c r="H70" s="21">
        <v>11491</v>
      </c>
      <c r="I70" s="13">
        <f t="shared" si="18"/>
        <v>9.741189953204088E-2</v>
      </c>
      <c r="J70" s="7">
        <v>1000</v>
      </c>
      <c r="K70" s="8">
        <f t="shared" si="19"/>
        <v>3664.6883158384239</v>
      </c>
    </row>
    <row r="71" spans="1:11" ht="15" x14ac:dyDescent="0.25">
      <c r="A71" s="5">
        <v>40878</v>
      </c>
      <c r="B71" s="86">
        <v>45.11</v>
      </c>
      <c r="C71" s="13">
        <f t="shared" si="16"/>
        <v>0.42168294988969424</v>
      </c>
      <c r="D71" s="7">
        <v>1000</v>
      </c>
      <c r="E71" s="8">
        <f t="shared" si="17"/>
        <v>6459.4469380589671</v>
      </c>
      <c r="F71" s="84"/>
      <c r="G71" s="19">
        <v>40878</v>
      </c>
      <c r="H71" s="21">
        <v>12217</v>
      </c>
      <c r="I71" s="13">
        <f t="shared" si="18"/>
        <v>6.3179879906013398E-2</v>
      </c>
      <c r="J71" s="7">
        <v>1000</v>
      </c>
      <c r="K71" s="8">
        <f t="shared" si="19"/>
        <v>5022.8349672468257</v>
      </c>
    </row>
    <row r="72" spans="1:11" ht="15" x14ac:dyDescent="0.25">
      <c r="A72" s="5">
        <v>41244</v>
      </c>
      <c r="B72" s="86">
        <v>48.96</v>
      </c>
      <c r="C72" s="13">
        <f t="shared" si="16"/>
        <v>8.5346929727333223E-2</v>
      </c>
      <c r="D72" s="7">
        <v>1000</v>
      </c>
      <c r="E72" s="8">
        <f t="shared" si="17"/>
        <v>10570.59698861379</v>
      </c>
      <c r="F72" s="84"/>
      <c r="G72" s="19">
        <v>41244</v>
      </c>
      <c r="H72" s="21">
        <v>13155</v>
      </c>
      <c r="I72" s="13">
        <f t="shared" si="18"/>
        <v>7.6778259801915369E-2</v>
      </c>
      <c r="J72" s="7">
        <v>1000</v>
      </c>
      <c r="K72" s="8">
        <f t="shared" si="19"/>
        <v>7213.2090390705998</v>
      </c>
    </row>
    <row r="73" spans="1:11" ht="15" x14ac:dyDescent="0.25">
      <c r="A73" s="5">
        <v>41609</v>
      </c>
      <c r="B73" s="86">
        <v>69.38</v>
      </c>
      <c r="C73" s="13">
        <f t="shared" si="16"/>
        <v>0.41707516339869272</v>
      </c>
      <c r="D73" s="7">
        <v>1000</v>
      </c>
      <c r="E73" s="8">
        <f t="shared" si="17"/>
        <v>15788.244694610372</v>
      </c>
      <c r="F73" s="84"/>
      <c r="G73" s="19">
        <v>41609</v>
      </c>
      <c r="H73" s="21">
        <v>15755</v>
      </c>
      <c r="I73" s="13">
        <f t="shared" si="18"/>
        <v>0.1976434815659445</v>
      </c>
      <c r="J73" s="7">
        <v>1000</v>
      </c>
      <c r="K73" s="8">
        <f t="shared" si="19"/>
        <v>9411.1750417227249</v>
      </c>
    </row>
    <row r="74" spans="1:11" ht="15" x14ac:dyDescent="0.25">
      <c r="A74" s="5">
        <v>41974</v>
      </c>
      <c r="B74" s="86">
        <v>94.67</v>
      </c>
      <c r="C74" s="13">
        <f t="shared" si="16"/>
        <v>0.36451426924185654</v>
      </c>
      <c r="D74" s="7">
        <v>1000</v>
      </c>
      <c r="E74" s="8">
        <f t="shared" si="17"/>
        <v>19845.489212779623</v>
      </c>
      <c r="F74" s="84"/>
      <c r="G74" s="19">
        <v>41974</v>
      </c>
      <c r="H74" s="21">
        <v>18053</v>
      </c>
      <c r="I74" s="13">
        <f t="shared" si="18"/>
        <v>0.14585845763249761</v>
      </c>
      <c r="J74" s="7">
        <v>1000</v>
      </c>
      <c r="K74" s="8">
        <f t="shared" si="19"/>
        <v>10049.007095885365</v>
      </c>
    </row>
    <row r="75" spans="1:11" ht="15" x14ac:dyDescent="0.25">
      <c r="A75" s="5">
        <v>42339</v>
      </c>
      <c r="B75" s="86">
        <v>111.91</v>
      </c>
      <c r="C75" s="13">
        <f t="shared" si="16"/>
        <v>0.1821062638639484</v>
      </c>
      <c r="D75" s="7">
        <v>1000</v>
      </c>
      <c r="E75" s="8">
        <f t="shared" si="17"/>
        <v>28976.179983379487</v>
      </c>
      <c r="F75" s="84"/>
      <c r="G75" s="19">
        <v>42339</v>
      </c>
      <c r="H75" s="21">
        <v>17425</v>
      </c>
      <c r="I75" s="13">
        <f t="shared" si="18"/>
        <v>-3.4786462083864177E-2</v>
      </c>
      <c r="J75" s="7">
        <v>1000</v>
      </c>
      <c r="K75" s="8">
        <f t="shared" si="19"/>
        <v>12658.325891257362</v>
      </c>
    </row>
    <row r="76" spans="1:11" ht="15" x14ac:dyDescent="0.25">
      <c r="A76" s="5">
        <v>42705</v>
      </c>
      <c r="B76" s="86">
        <v>155.56</v>
      </c>
      <c r="C76" s="13">
        <f t="shared" si="16"/>
        <v>0.39004557233491205</v>
      </c>
      <c r="D76" s="7">
        <v>1000</v>
      </c>
      <c r="E76" s="8">
        <f t="shared" si="17"/>
        <v>41917.706555570454</v>
      </c>
      <c r="F76" s="84"/>
      <c r="G76" s="19">
        <v>42705</v>
      </c>
      <c r="H76" s="21">
        <v>19963</v>
      </c>
      <c r="I76" s="13">
        <f t="shared" si="18"/>
        <v>0.14565279770444764</v>
      </c>
      <c r="J76" s="7">
        <v>1000</v>
      </c>
      <c r="K76" s="8">
        <f t="shared" si="19"/>
        <v>16984.134745507828</v>
      </c>
    </row>
    <row r="77" spans="1:11" ht="15" x14ac:dyDescent="0.25">
      <c r="A77" s="5">
        <v>43070</v>
      </c>
      <c r="B77" s="86">
        <v>217.53</v>
      </c>
      <c r="C77" s="13">
        <f t="shared" si="16"/>
        <v>0.39836718950887118</v>
      </c>
      <c r="D77" s="7">
        <v>1000</v>
      </c>
      <c r="E77" s="87">
        <f t="shared" si="17"/>
        <v>49150.273788092272</v>
      </c>
      <c r="F77" s="84"/>
      <c r="G77" s="19">
        <v>43070</v>
      </c>
      <c r="H77" s="21">
        <v>24824</v>
      </c>
      <c r="I77" s="13">
        <f t="shared" si="18"/>
        <v>0.24350047588037871</v>
      </c>
      <c r="J77" s="7">
        <v>1000</v>
      </c>
      <c r="K77" s="36">
        <f t="shared" si="19"/>
        <v>16899.609700630885</v>
      </c>
    </row>
    <row r="78" spans="1:11" ht="15" x14ac:dyDescent="0.25">
      <c r="A78" s="5">
        <v>43435</v>
      </c>
      <c r="B78" s="86">
        <v>249.12</v>
      </c>
      <c r="C78" s="13">
        <f t="shared" si="16"/>
        <v>0.1452213487794787</v>
      </c>
      <c r="D78" s="10"/>
      <c r="E78" s="88"/>
      <c r="F78" s="84"/>
      <c r="G78" s="19">
        <v>43435</v>
      </c>
      <c r="H78" s="21">
        <v>23327</v>
      </c>
      <c r="I78" s="13">
        <f t="shared" si="18"/>
        <v>-6.0304543989687397E-2</v>
      </c>
      <c r="J78" s="37"/>
      <c r="K78" s="11"/>
    </row>
    <row r="79" spans="1:11" ht="15" x14ac:dyDescent="0.25">
      <c r="A79" s="40"/>
      <c r="B79" s="40"/>
      <c r="C79" s="40"/>
      <c r="D79" s="42">
        <f>SUM(D68:D78)</f>
        <v>10000</v>
      </c>
      <c r="E79" s="89"/>
      <c r="F79" s="40"/>
      <c r="G79" s="40"/>
      <c r="H79" s="40"/>
      <c r="I79" s="40"/>
      <c r="J79" s="42">
        <f>SUM(J68:J78)</f>
        <v>10000</v>
      </c>
      <c r="K79" s="44"/>
    </row>
    <row r="82" spans="1:11" ht="18.75" x14ac:dyDescent="0.3">
      <c r="A82" s="122" t="s">
        <v>1382</v>
      </c>
      <c r="B82" s="118"/>
      <c r="C82" s="118"/>
      <c r="D82" s="118"/>
      <c r="E82" s="119"/>
      <c r="F82" s="40"/>
      <c r="G82" s="77"/>
      <c r="H82" s="77"/>
      <c r="I82" s="77"/>
      <c r="J82" s="77"/>
      <c r="K82" s="77"/>
    </row>
    <row r="83" spans="1:11" ht="15" x14ac:dyDescent="0.25">
      <c r="A83" s="79" t="s">
        <v>5</v>
      </c>
      <c r="B83" s="80" t="s">
        <v>1</v>
      </c>
      <c r="C83" s="17" t="s">
        <v>7</v>
      </c>
      <c r="D83" s="82" t="s">
        <v>3</v>
      </c>
      <c r="E83" s="18" t="s">
        <v>4</v>
      </c>
      <c r="F83" s="84"/>
      <c r="G83" s="15" t="s">
        <v>5</v>
      </c>
      <c r="H83" s="16" t="s">
        <v>6</v>
      </c>
      <c r="I83" s="17" t="s">
        <v>7</v>
      </c>
      <c r="J83" s="18" t="s">
        <v>3</v>
      </c>
      <c r="K83" s="18" t="s">
        <v>4</v>
      </c>
    </row>
    <row r="84" spans="1:11" ht="15" x14ac:dyDescent="0.25">
      <c r="A84" s="5">
        <v>39783</v>
      </c>
      <c r="B84" s="86">
        <v>14.78</v>
      </c>
      <c r="C84" s="13"/>
      <c r="D84" s="7">
        <v>1000</v>
      </c>
      <c r="E84" s="8">
        <f>(D84)+(D84*C85)</f>
        <v>2487.144790257104</v>
      </c>
      <c r="F84" s="84"/>
      <c r="G84" s="19">
        <v>39783</v>
      </c>
      <c r="H84" s="20">
        <v>8515</v>
      </c>
      <c r="I84" s="13"/>
      <c r="J84" s="7">
        <v>1000</v>
      </c>
      <c r="K84" s="8">
        <f>(J84)+(J84*I85)</f>
        <v>1229.7122724603641</v>
      </c>
    </row>
    <row r="85" spans="1:11" ht="15" x14ac:dyDescent="0.25">
      <c r="A85" s="5">
        <v>40148</v>
      </c>
      <c r="B85" s="86">
        <v>36.76</v>
      </c>
      <c r="C85" s="13">
        <f t="shared" ref="C85:C94" si="20">(B85-B84)/B84</f>
        <v>1.487144790257104</v>
      </c>
      <c r="D85" s="7">
        <v>1000</v>
      </c>
      <c r="E85" s="8">
        <f t="shared" ref="E85:E93" si="21">(E84+D85)+(E84+D85)*C86</f>
        <v>2866.7441665280112</v>
      </c>
      <c r="F85" s="84"/>
      <c r="G85" s="19">
        <v>40148</v>
      </c>
      <c r="H85" s="21">
        <v>10471</v>
      </c>
      <c r="I85" s="13">
        <f t="shared" ref="I85:I94" si="22">(H85-H84)/H84</f>
        <v>0.22971227246036408</v>
      </c>
      <c r="J85" s="7">
        <v>1000</v>
      </c>
      <c r="K85" s="8">
        <f t="shared" ref="K85:K93" si="23">(K84+J85)+(K84+J85)*I86</f>
        <v>2446.9127803306319</v>
      </c>
    </row>
    <row r="86" spans="1:11" ht="15" x14ac:dyDescent="0.25">
      <c r="A86" s="5">
        <v>40513</v>
      </c>
      <c r="B86" s="86">
        <v>30.22</v>
      </c>
      <c r="C86" s="13">
        <f t="shared" si="20"/>
        <v>-0.1779107725788901</v>
      </c>
      <c r="D86" s="7">
        <v>1000</v>
      </c>
      <c r="E86" s="8">
        <f t="shared" si="21"/>
        <v>6717.5403290112708</v>
      </c>
      <c r="F86" s="84"/>
      <c r="G86" s="19">
        <v>40513</v>
      </c>
      <c r="H86" s="21">
        <v>11491</v>
      </c>
      <c r="I86" s="13">
        <f t="shared" si="22"/>
        <v>9.741189953204088E-2</v>
      </c>
      <c r="J86" s="7">
        <v>1000</v>
      </c>
      <c r="K86" s="8">
        <f t="shared" si="23"/>
        <v>3664.6883158384239</v>
      </c>
    </row>
    <row r="87" spans="1:11" ht="15" x14ac:dyDescent="0.25">
      <c r="A87" s="5">
        <v>40878</v>
      </c>
      <c r="B87" s="86">
        <v>52.5</v>
      </c>
      <c r="C87" s="13">
        <f t="shared" si="20"/>
        <v>0.73726009265387171</v>
      </c>
      <c r="D87" s="7">
        <v>1000</v>
      </c>
      <c r="E87" s="8">
        <f t="shared" si="21"/>
        <v>7157.4674022773097</v>
      </c>
      <c r="F87" s="84"/>
      <c r="G87" s="19">
        <v>40878</v>
      </c>
      <c r="H87" s="21">
        <v>12217</v>
      </c>
      <c r="I87" s="13">
        <f t="shared" si="22"/>
        <v>6.3179879906013398E-2</v>
      </c>
      <c r="J87" s="7">
        <v>1000</v>
      </c>
      <c r="K87" s="8">
        <f t="shared" si="23"/>
        <v>5022.8349672468257</v>
      </c>
    </row>
    <row r="88" spans="1:11" ht="15" x14ac:dyDescent="0.25">
      <c r="A88" s="5">
        <v>41244</v>
      </c>
      <c r="B88" s="86">
        <v>48.69</v>
      </c>
      <c r="C88" s="13">
        <f t="shared" si="20"/>
        <v>-7.257142857142862E-2</v>
      </c>
      <c r="D88" s="7">
        <v>1000</v>
      </c>
      <c r="E88" s="8">
        <f t="shared" si="21"/>
        <v>11798.086967927053</v>
      </c>
      <c r="F88" s="84"/>
      <c r="G88" s="19">
        <v>41244</v>
      </c>
      <c r="H88" s="21">
        <v>13155</v>
      </c>
      <c r="I88" s="13">
        <f t="shared" si="22"/>
        <v>7.6778259801915369E-2</v>
      </c>
      <c r="J88" s="7">
        <v>1000</v>
      </c>
      <c r="K88" s="8">
        <f t="shared" si="23"/>
        <v>7213.2090390705998</v>
      </c>
    </row>
    <row r="89" spans="1:11" ht="15" x14ac:dyDescent="0.25">
      <c r="A89" s="5">
        <v>41609</v>
      </c>
      <c r="B89" s="86">
        <v>70.42</v>
      </c>
      <c r="C89" s="13">
        <f t="shared" si="20"/>
        <v>0.44629287327993439</v>
      </c>
      <c r="D89" s="7">
        <v>1000</v>
      </c>
      <c r="E89" s="8">
        <f t="shared" si="21"/>
        <v>14913.533322750553</v>
      </c>
      <c r="F89" s="84"/>
      <c r="G89" s="19">
        <v>41609</v>
      </c>
      <c r="H89" s="21">
        <v>15755</v>
      </c>
      <c r="I89" s="13">
        <f t="shared" si="22"/>
        <v>0.1976434815659445</v>
      </c>
      <c r="J89" s="7">
        <v>1000</v>
      </c>
      <c r="K89" s="8">
        <f t="shared" si="23"/>
        <v>9411.1750417227249</v>
      </c>
    </row>
    <row r="90" spans="1:11" ht="15" x14ac:dyDescent="0.25">
      <c r="A90" s="5">
        <v>41974</v>
      </c>
      <c r="B90" s="86">
        <v>82.06</v>
      </c>
      <c r="C90" s="13">
        <f t="shared" si="20"/>
        <v>0.16529395058222096</v>
      </c>
      <c r="D90" s="7">
        <v>1000</v>
      </c>
      <c r="E90" s="8">
        <f t="shared" si="21"/>
        <v>15166.91982905582</v>
      </c>
      <c r="F90" s="84"/>
      <c r="G90" s="19">
        <v>41974</v>
      </c>
      <c r="H90" s="21">
        <v>18053</v>
      </c>
      <c r="I90" s="13">
        <f t="shared" si="22"/>
        <v>0.14585845763249761</v>
      </c>
      <c r="J90" s="7">
        <v>1000</v>
      </c>
      <c r="K90" s="8">
        <f t="shared" si="23"/>
        <v>10049.007095885365</v>
      </c>
    </row>
    <row r="91" spans="1:11" ht="15" x14ac:dyDescent="0.25">
      <c r="A91" s="5">
        <v>42339</v>
      </c>
      <c r="B91" s="86">
        <v>78.209999999999994</v>
      </c>
      <c r="C91" s="13">
        <f t="shared" si="20"/>
        <v>-4.6916890080429055E-2</v>
      </c>
      <c r="D91" s="7">
        <v>1000</v>
      </c>
      <c r="E91" s="8">
        <f t="shared" si="21"/>
        <v>28908.627261136127</v>
      </c>
      <c r="F91" s="84"/>
      <c r="G91" s="19">
        <v>42339</v>
      </c>
      <c r="H91" s="21">
        <v>17425</v>
      </c>
      <c r="I91" s="13">
        <f t="shared" si="22"/>
        <v>-3.4786462083864177E-2</v>
      </c>
      <c r="J91" s="7">
        <v>1000</v>
      </c>
      <c r="K91" s="8">
        <f t="shared" si="23"/>
        <v>12658.325891257362</v>
      </c>
    </row>
    <row r="92" spans="1:11" ht="15" x14ac:dyDescent="0.25">
      <c r="A92" s="5">
        <v>42705</v>
      </c>
      <c r="B92" s="86">
        <v>139.85</v>
      </c>
      <c r="C92" s="13">
        <f t="shared" si="20"/>
        <v>0.78813450965349707</v>
      </c>
      <c r="D92" s="7">
        <v>1000</v>
      </c>
      <c r="E92" s="8">
        <f t="shared" si="21"/>
        <v>43009.825015996335</v>
      </c>
      <c r="F92" s="84"/>
      <c r="G92" s="19">
        <v>42705</v>
      </c>
      <c r="H92" s="21">
        <v>19963</v>
      </c>
      <c r="I92" s="13">
        <f t="shared" si="22"/>
        <v>0.14565279770444764</v>
      </c>
      <c r="J92" s="7">
        <v>1000</v>
      </c>
      <c r="K92" s="8">
        <f t="shared" si="23"/>
        <v>16984.134745507828</v>
      </c>
    </row>
    <row r="93" spans="1:11" ht="15" x14ac:dyDescent="0.25">
      <c r="A93" s="5">
        <v>43070</v>
      </c>
      <c r="B93" s="86">
        <v>201.11</v>
      </c>
      <c r="C93" s="13">
        <f t="shared" si="20"/>
        <v>0.4380407579549519</v>
      </c>
      <c r="D93" s="7">
        <v>1000</v>
      </c>
      <c r="E93" s="87">
        <f t="shared" si="21"/>
        <v>51664.659082226513</v>
      </c>
      <c r="F93" s="84"/>
      <c r="G93" s="19">
        <v>43070</v>
      </c>
      <c r="H93" s="21">
        <v>24824</v>
      </c>
      <c r="I93" s="13">
        <f t="shared" si="22"/>
        <v>0.24350047588037871</v>
      </c>
      <c r="J93" s="7">
        <v>1000</v>
      </c>
      <c r="K93" s="36">
        <f t="shared" si="23"/>
        <v>16899.609700630885</v>
      </c>
    </row>
    <row r="94" spans="1:11" ht="15" x14ac:dyDescent="0.25">
      <c r="A94" s="5">
        <v>43435</v>
      </c>
      <c r="B94" s="86">
        <v>236.09</v>
      </c>
      <c r="C94" s="13">
        <f t="shared" si="20"/>
        <v>0.17393466262244536</v>
      </c>
      <c r="D94" s="10"/>
      <c r="E94" s="88"/>
      <c r="F94" s="84"/>
      <c r="G94" s="19">
        <v>43435</v>
      </c>
      <c r="H94" s="21">
        <v>23327</v>
      </c>
      <c r="I94" s="13">
        <f t="shared" si="22"/>
        <v>-6.0304543989687397E-2</v>
      </c>
      <c r="J94" s="37"/>
      <c r="K94" s="11"/>
    </row>
    <row r="95" spans="1:11" ht="15" x14ac:dyDescent="0.25">
      <c r="A95" s="40"/>
      <c r="B95" s="40"/>
      <c r="C95" s="40"/>
      <c r="D95" s="42">
        <f>SUM(D84:D94)</f>
        <v>10000</v>
      </c>
      <c r="E95" s="89"/>
      <c r="F95" s="40"/>
      <c r="G95" s="40"/>
      <c r="H95" s="40"/>
      <c r="I95" s="40"/>
      <c r="J95" s="42">
        <f>SUM(J84:J94)</f>
        <v>10000</v>
      </c>
      <c r="K95" s="44"/>
    </row>
  </sheetData>
  <mergeCells count="6">
    <mergeCell ref="A82:E82"/>
    <mergeCell ref="A2:E2"/>
    <mergeCell ref="A18:E18"/>
    <mergeCell ref="A34:E34"/>
    <mergeCell ref="A50:E50"/>
    <mergeCell ref="A66:E6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2:K63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1378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32.6</v>
      </c>
      <c r="C4" s="13"/>
      <c r="D4" s="7">
        <v>1000</v>
      </c>
      <c r="E4" s="8">
        <f>(D4)+(D4*C5)</f>
        <v>1050.6134969325153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34.25</v>
      </c>
      <c r="C5" s="13">
        <f t="shared" ref="C5:C14" si="0">(B5-B4)/B4</f>
        <v>5.0613496932515295E-2</v>
      </c>
      <c r="D5" s="7">
        <v>1000</v>
      </c>
      <c r="E5" s="8">
        <f t="shared" ref="E5:E13" si="1">(E4+D5)+(E4+D5)*C6</f>
        <v>2498.4555102771928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41.73</v>
      </c>
      <c r="C6" s="13">
        <f t="shared" si="0"/>
        <v>0.21839416058394151</v>
      </c>
      <c r="D6" s="7">
        <v>1000</v>
      </c>
      <c r="E6" s="8">
        <f t="shared" si="1"/>
        <v>3601.5731780855072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42.96</v>
      </c>
      <c r="C7" s="13">
        <f t="shared" si="0"/>
        <v>2.9475197699496861E-2</v>
      </c>
      <c r="D7" s="7">
        <v>1000</v>
      </c>
      <c r="E7" s="8">
        <f t="shared" si="1"/>
        <v>5535.5982738235343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51.68</v>
      </c>
      <c r="C8" s="13">
        <f t="shared" si="0"/>
        <v>0.20297951582867782</v>
      </c>
      <c r="D8" s="7">
        <v>1000</v>
      </c>
      <c r="E8" s="8">
        <f t="shared" si="1"/>
        <v>9962.7405575042194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78.78</v>
      </c>
      <c r="C9" s="13">
        <f t="shared" si="0"/>
        <v>0.52438080495356043</v>
      </c>
      <c r="D9" s="7">
        <v>1000</v>
      </c>
      <c r="E9" s="8">
        <f t="shared" si="1"/>
        <v>12531.033094735401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90.05</v>
      </c>
      <c r="C10" s="13">
        <f t="shared" si="0"/>
        <v>0.143056613353643</v>
      </c>
      <c r="D10" s="7">
        <v>1000</v>
      </c>
      <c r="E10" s="8">
        <f t="shared" si="1"/>
        <v>13314.656774286552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88.61</v>
      </c>
      <c r="C11" s="13">
        <f t="shared" si="0"/>
        <v>-1.5991116046640729E-2</v>
      </c>
      <c r="D11" s="7">
        <v>1000</v>
      </c>
      <c r="E11" s="8">
        <f t="shared" si="1"/>
        <v>17535.898802040461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108.55</v>
      </c>
      <c r="C12" s="13">
        <f t="shared" si="0"/>
        <v>0.22503103487191059</v>
      </c>
      <c r="D12" s="7">
        <v>1000</v>
      </c>
      <c r="E12" s="8">
        <f t="shared" si="1"/>
        <v>22518.000691156849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131.87</v>
      </c>
      <c r="C13" s="13">
        <f t="shared" si="0"/>
        <v>0.21483187471211432</v>
      </c>
      <c r="D13" s="7">
        <v>1000</v>
      </c>
      <c r="E13" s="87">
        <f t="shared" si="1"/>
        <v>25859.635248485196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145</v>
      </c>
      <c r="C14" s="13">
        <f t="shared" si="0"/>
        <v>9.9567756123454879E-2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8" spans="1:11" ht="15.75" customHeight="1" x14ac:dyDescent="0.3">
      <c r="A18" s="122" t="s">
        <v>1381</v>
      </c>
      <c r="B18" s="118"/>
      <c r="C18" s="118"/>
      <c r="D18" s="118"/>
      <c r="E18" s="119"/>
      <c r="F18" s="40"/>
      <c r="G18" s="77"/>
      <c r="H18" s="77"/>
      <c r="I18" s="77"/>
      <c r="J18" s="77"/>
      <c r="K18" s="77"/>
    </row>
    <row r="19" spans="1:11" x14ac:dyDescent="0.25">
      <c r="A19" s="79" t="s">
        <v>5</v>
      </c>
      <c r="B19" s="80" t="s">
        <v>1</v>
      </c>
      <c r="C19" s="17" t="s">
        <v>7</v>
      </c>
      <c r="D19" s="82" t="s">
        <v>3</v>
      </c>
      <c r="E19" s="18" t="s">
        <v>4</v>
      </c>
      <c r="F19" s="84"/>
      <c r="G19" s="15" t="s">
        <v>5</v>
      </c>
      <c r="H19" s="16" t="s">
        <v>6</v>
      </c>
      <c r="I19" s="17" t="s">
        <v>7</v>
      </c>
      <c r="J19" s="18" t="s">
        <v>3</v>
      </c>
      <c r="K19" s="18" t="s">
        <v>4</v>
      </c>
    </row>
    <row r="20" spans="1:11" x14ac:dyDescent="0.25">
      <c r="A20" s="5">
        <v>39783</v>
      </c>
      <c r="B20" s="86">
        <v>16.18</v>
      </c>
      <c r="C20" s="13"/>
      <c r="D20" s="7">
        <v>1000</v>
      </c>
      <c r="E20" s="8">
        <f>(D20)+(D20*C21)</f>
        <v>999.3819530284303</v>
      </c>
      <c r="F20" s="84"/>
      <c r="G20" s="19">
        <v>39783</v>
      </c>
      <c r="H20" s="20">
        <v>8515</v>
      </c>
      <c r="I20" s="13"/>
      <c r="J20" s="7">
        <v>1000</v>
      </c>
      <c r="K20" s="8">
        <f>(J20)+(J20*I21)</f>
        <v>1229.7122724603641</v>
      </c>
    </row>
    <row r="21" spans="1:11" x14ac:dyDescent="0.25">
      <c r="A21" s="5">
        <v>40148</v>
      </c>
      <c r="B21" s="86">
        <v>16.170000000000002</v>
      </c>
      <c r="C21" s="13">
        <f t="shared" ref="C21:C30" si="4">(B21-B20)/B20</f>
        <v>-6.1804697156971631E-4</v>
      </c>
      <c r="D21" s="7">
        <v>1000</v>
      </c>
      <c r="E21" s="8">
        <f t="shared" ref="E21:E29" si="5">(E20+D21)+(E20+D21)*C22</f>
        <v>2720.2475551407215</v>
      </c>
      <c r="F21" s="84"/>
      <c r="G21" s="19">
        <v>40148</v>
      </c>
      <c r="H21" s="21">
        <v>10471</v>
      </c>
      <c r="I21" s="13">
        <f t="shared" ref="I21:I30" si="6">(H21-H20)/H20</f>
        <v>0.22971227246036408</v>
      </c>
      <c r="J21" s="7">
        <v>1000</v>
      </c>
      <c r="K21" s="8">
        <f t="shared" ref="K21:K29" si="7">(K20+J21)+(K20+J21)*I22</f>
        <v>2446.9127803306319</v>
      </c>
    </row>
    <row r="22" spans="1:11" x14ac:dyDescent="0.25">
      <c r="A22" s="5">
        <v>40513</v>
      </c>
      <c r="B22" s="86">
        <v>22</v>
      </c>
      <c r="C22" s="13">
        <f t="shared" si="4"/>
        <v>0.36054421768707468</v>
      </c>
      <c r="D22" s="7">
        <v>1000</v>
      </c>
      <c r="E22" s="8">
        <f t="shared" si="5"/>
        <v>4477.82523909665</v>
      </c>
      <c r="F22" s="84"/>
      <c r="G22" s="19">
        <v>40513</v>
      </c>
      <c r="H22" s="21">
        <v>11491</v>
      </c>
      <c r="I22" s="13">
        <f t="shared" si="6"/>
        <v>9.741189953204088E-2</v>
      </c>
      <c r="J22" s="7">
        <v>1000</v>
      </c>
      <c r="K22" s="8">
        <f t="shared" si="7"/>
        <v>3664.6883158384239</v>
      </c>
    </row>
    <row r="23" spans="1:11" x14ac:dyDescent="0.25">
      <c r="A23" s="5">
        <v>40878</v>
      </c>
      <c r="B23" s="86">
        <v>26.48</v>
      </c>
      <c r="C23" s="13">
        <f t="shared" si="4"/>
        <v>0.20363636363636364</v>
      </c>
      <c r="D23" s="7">
        <v>1000</v>
      </c>
      <c r="E23" s="8">
        <f t="shared" si="5"/>
        <v>5955.6868819332531</v>
      </c>
      <c r="F23" s="84"/>
      <c r="G23" s="19">
        <v>40878</v>
      </c>
      <c r="H23" s="21">
        <v>12217</v>
      </c>
      <c r="I23" s="13">
        <f t="shared" si="6"/>
        <v>6.3179879906013398E-2</v>
      </c>
      <c r="J23" s="7">
        <v>1000</v>
      </c>
      <c r="K23" s="8">
        <f t="shared" si="7"/>
        <v>5022.8349672468257</v>
      </c>
    </row>
    <row r="24" spans="1:11" x14ac:dyDescent="0.25">
      <c r="A24" s="5">
        <v>41244</v>
      </c>
      <c r="B24" s="86">
        <v>28.79</v>
      </c>
      <c r="C24" s="13">
        <f t="shared" si="4"/>
        <v>8.7235649546827748E-2</v>
      </c>
      <c r="D24" s="7">
        <v>1000</v>
      </c>
      <c r="E24" s="8">
        <f t="shared" si="5"/>
        <v>9664.0317915015676</v>
      </c>
      <c r="F24" s="84"/>
      <c r="G24" s="19">
        <v>41244</v>
      </c>
      <c r="H24" s="21">
        <v>13155</v>
      </c>
      <c r="I24" s="13">
        <f t="shared" si="6"/>
        <v>7.6778259801915369E-2</v>
      </c>
      <c r="J24" s="7">
        <v>1000</v>
      </c>
      <c r="K24" s="8">
        <f t="shared" si="7"/>
        <v>7213.2090390705998</v>
      </c>
    </row>
    <row r="25" spans="1:11" x14ac:dyDescent="0.25">
      <c r="A25" s="5">
        <v>41609</v>
      </c>
      <c r="B25" s="86">
        <v>40</v>
      </c>
      <c r="C25" s="13">
        <f t="shared" si="4"/>
        <v>0.38937130948245924</v>
      </c>
      <c r="D25" s="7">
        <v>1000</v>
      </c>
      <c r="E25" s="8">
        <f t="shared" si="5"/>
        <v>11031.940888308372</v>
      </c>
      <c r="F25" s="84"/>
      <c r="G25" s="19">
        <v>41609</v>
      </c>
      <c r="H25" s="21">
        <v>15755</v>
      </c>
      <c r="I25" s="13">
        <f t="shared" si="6"/>
        <v>0.1976434815659445</v>
      </c>
      <c r="J25" s="7">
        <v>1000</v>
      </c>
      <c r="K25" s="8">
        <f t="shared" si="7"/>
        <v>9411.1750417227249</v>
      </c>
    </row>
    <row r="26" spans="1:11" ht="15" x14ac:dyDescent="0.25">
      <c r="A26" s="5">
        <v>41974</v>
      </c>
      <c r="B26" s="86">
        <v>41.38</v>
      </c>
      <c r="C26" s="13">
        <f t="shared" si="4"/>
        <v>3.4500000000000065E-2</v>
      </c>
      <c r="D26" s="7">
        <v>1000</v>
      </c>
      <c r="E26" s="8">
        <f t="shared" si="5"/>
        <v>10801.996230078685</v>
      </c>
      <c r="F26" s="84"/>
      <c r="G26" s="19">
        <v>41974</v>
      </c>
      <c r="H26" s="21">
        <v>18053</v>
      </c>
      <c r="I26" s="13">
        <f t="shared" si="6"/>
        <v>0.14585845763249761</v>
      </c>
      <c r="J26" s="7">
        <v>1000</v>
      </c>
      <c r="K26" s="8">
        <f t="shared" si="7"/>
        <v>10049.007095885365</v>
      </c>
    </row>
    <row r="27" spans="1:11" ht="15" x14ac:dyDescent="0.25">
      <c r="A27" s="5">
        <v>42339</v>
      </c>
      <c r="B27" s="86">
        <v>37.15</v>
      </c>
      <c r="C27" s="13">
        <f t="shared" si="4"/>
        <v>-0.10222329627839545</v>
      </c>
      <c r="D27" s="7">
        <v>1000</v>
      </c>
      <c r="E27" s="8">
        <f t="shared" si="5"/>
        <v>15604.68519034899</v>
      </c>
      <c r="F27" s="84"/>
      <c r="G27" s="19">
        <v>42339</v>
      </c>
      <c r="H27" s="21">
        <v>17425</v>
      </c>
      <c r="I27" s="13">
        <f t="shared" si="6"/>
        <v>-3.4786462083864177E-2</v>
      </c>
      <c r="J27" s="7">
        <v>1000</v>
      </c>
      <c r="K27" s="8">
        <f t="shared" si="7"/>
        <v>12658.325891257362</v>
      </c>
    </row>
    <row r="28" spans="1:11" ht="15" x14ac:dyDescent="0.25">
      <c r="A28" s="5">
        <v>42705</v>
      </c>
      <c r="B28" s="86">
        <v>49.12</v>
      </c>
      <c r="C28" s="13">
        <f t="shared" si="4"/>
        <v>0.32220726783310899</v>
      </c>
      <c r="D28" s="7">
        <v>1000</v>
      </c>
      <c r="E28" s="8">
        <f t="shared" si="5"/>
        <v>20904.595524657605</v>
      </c>
      <c r="F28" s="84"/>
      <c r="G28" s="19">
        <v>42705</v>
      </c>
      <c r="H28" s="21">
        <v>19963</v>
      </c>
      <c r="I28" s="13">
        <f t="shared" si="6"/>
        <v>0.14565279770444764</v>
      </c>
      <c r="J28" s="7">
        <v>1000</v>
      </c>
      <c r="K28" s="8">
        <f t="shared" si="7"/>
        <v>16984.134745507828</v>
      </c>
    </row>
    <row r="29" spans="1:11" ht="15" x14ac:dyDescent="0.25">
      <c r="A29" s="5">
        <v>43070</v>
      </c>
      <c r="B29" s="86">
        <v>61.84</v>
      </c>
      <c r="C29" s="13">
        <f t="shared" si="4"/>
        <v>0.25895765472312715</v>
      </c>
      <c r="D29" s="7">
        <v>1000</v>
      </c>
      <c r="E29" s="87">
        <f t="shared" si="5"/>
        <v>25963.888291678562</v>
      </c>
      <c r="F29" s="84"/>
      <c r="G29" s="19">
        <v>43070</v>
      </c>
      <c r="H29" s="21">
        <v>24824</v>
      </c>
      <c r="I29" s="13">
        <f t="shared" si="6"/>
        <v>0.24350047588037871</v>
      </c>
      <c r="J29" s="7">
        <v>1000</v>
      </c>
      <c r="K29" s="36">
        <f t="shared" si="7"/>
        <v>16899.609700630885</v>
      </c>
    </row>
    <row r="30" spans="1:11" ht="15" x14ac:dyDescent="0.25">
      <c r="A30" s="5">
        <v>43435</v>
      </c>
      <c r="B30" s="86">
        <v>73.3</v>
      </c>
      <c r="C30" s="13">
        <f t="shared" si="4"/>
        <v>0.18531694695989639</v>
      </c>
      <c r="D30" s="10"/>
      <c r="E30" s="88"/>
      <c r="F30" s="84"/>
      <c r="G30" s="19">
        <v>43435</v>
      </c>
      <c r="H30" s="21">
        <v>23327</v>
      </c>
      <c r="I30" s="13">
        <f t="shared" si="6"/>
        <v>-6.0304543989687397E-2</v>
      </c>
      <c r="J30" s="37"/>
      <c r="K30" s="11"/>
    </row>
    <row r="31" spans="1:11" ht="15" x14ac:dyDescent="0.25">
      <c r="A31" s="40"/>
      <c r="B31" s="40"/>
      <c r="C31" s="40"/>
      <c r="D31" s="42">
        <f>SUM(D20:D30)</f>
        <v>10000</v>
      </c>
      <c r="E31" s="89"/>
      <c r="F31" s="40"/>
      <c r="G31" s="40"/>
      <c r="H31" s="40"/>
      <c r="I31" s="40"/>
      <c r="J31" s="42">
        <f>SUM(J20:J30)</f>
        <v>10000</v>
      </c>
      <c r="K31" s="44"/>
    </row>
    <row r="34" spans="1:11" ht="18.75" x14ac:dyDescent="0.3">
      <c r="A34" s="122" t="s">
        <v>1384</v>
      </c>
      <c r="B34" s="118"/>
      <c r="C34" s="118"/>
      <c r="D34" s="118"/>
      <c r="E34" s="119"/>
      <c r="F34" s="40"/>
      <c r="G34" s="77"/>
      <c r="H34" s="77"/>
      <c r="I34" s="77"/>
      <c r="J34" s="77"/>
      <c r="K34" s="77"/>
    </row>
    <row r="35" spans="1:11" ht="15" x14ac:dyDescent="0.25">
      <c r="A35" s="79" t="s">
        <v>5</v>
      </c>
      <c r="B35" s="80" t="s">
        <v>1</v>
      </c>
      <c r="C35" s="17" t="s">
        <v>7</v>
      </c>
      <c r="D35" s="82" t="s">
        <v>3</v>
      </c>
      <c r="E35" s="18" t="s">
        <v>4</v>
      </c>
      <c r="F35" s="84"/>
      <c r="G35" s="15" t="s">
        <v>5</v>
      </c>
      <c r="H35" s="16" t="s">
        <v>6</v>
      </c>
      <c r="I35" s="17" t="s">
        <v>7</v>
      </c>
      <c r="J35" s="18" t="s">
        <v>3</v>
      </c>
      <c r="K35" s="18" t="s">
        <v>4</v>
      </c>
    </row>
    <row r="36" spans="1:11" ht="15" x14ac:dyDescent="0.25">
      <c r="A36" s="5">
        <v>39783</v>
      </c>
      <c r="B36" s="86">
        <v>14.72</v>
      </c>
      <c r="C36" s="13"/>
      <c r="D36" s="7">
        <v>1000</v>
      </c>
      <c r="E36" s="8">
        <f>(D36)+(D36*C37)</f>
        <v>1187.5</v>
      </c>
      <c r="F36" s="84"/>
      <c r="G36" s="19">
        <v>39783</v>
      </c>
      <c r="H36" s="20">
        <v>8515</v>
      </c>
      <c r="I36" s="13"/>
      <c r="J36" s="7">
        <v>1000</v>
      </c>
      <c r="K36" s="8">
        <f>(J36)+(J36*I37)</f>
        <v>1229.7122724603641</v>
      </c>
    </row>
    <row r="37" spans="1:11" ht="15" x14ac:dyDescent="0.25">
      <c r="A37" s="5">
        <v>40148</v>
      </c>
      <c r="B37" s="86">
        <v>17.48</v>
      </c>
      <c r="C37" s="13">
        <f t="shared" ref="C37:C46" si="8">(B37-B36)/B36</f>
        <v>0.18749999999999997</v>
      </c>
      <c r="D37" s="7">
        <v>1000</v>
      </c>
      <c r="E37" s="8">
        <f t="shared" ref="E37:E45" si="9">(E36+D37)+(E36+D37)*C38</f>
        <v>2804.4550915331806</v>
      </c>
      <c r="F37" s="84"/>
      <c r="G37" s="19">
        <v>40148</v>
      </c>
      <c r="H37" s="21">
        <v>10471</v>
      </c>
      <c r="I37" s="13">
        <f t="shared" ref="I37:I46" si="10">(H37-H36)/H36</f>
        <v>0.22971227246036408</v>
      </c>
      <c r="J37" s="7">
        <v>1000</v>
      </c>
      <c r="K37" s="8">
        <f t="shared" ref="K37:K45" si="11">(K36+J37)+(K36+J37)*I38</f>
        <v>2446.9127803306319</v>
      </c>
    </row>
    <row r="38" spans="1:11" ht="15" x14ac:dyDescent="0.25">
      <c r="A38" s="5">
        <v>40513</v>
      </c>
      <c r="B38" s="86">
        <v>22.41</v>
      </c>
      <c r="C38" s="13">
        <f t="shared" si="8"/>
        <v>0.28203661327231117</v>
      </c>
      <c r="D38" s="7">
        <v>1000</v>
      </c>
      <c r="E38" s="8">
        <f t="shared" si="9"/>
        <v>4534.4487057050983</v>
      </c>
      <c r="F38" s="84"/>
      <c r="G38" s="19">
        <v>40513</v>
      </c>
      <c r="H38" s="21">
        <v>11491</v>
      </c>
      <c r="I38" s="13">
        <f t="shared" si="10"/>
        <v>9.741189953204088E-2</v>
      </c>
      <c r="J38" s="7">
        <v>1000</v>
      </c>
      <c r="K38" s="8">
        <f t="shared" si="11"/>
        <v>3664.6883158384239</v>
      </c>
    </row>
    <row r="39" spans="1:11" ht="15" x14ac:dyDescent="0.25">
      <c r="A39" s="5">
        <v>40878</v>
      </c>
      <c r="B39" s="86">
        <v>26.71</v>
      </c>
      <c r="C39" s="13">
        <f t="shared" si="8"/>
        <v>0.19187862561356539</v>
      </c>
      <c r="D39" s="7">
        <v>1000</v>
      </c>
      <c r="E39" s="8">
        <f t="shared" si="9"/>
        <v>6199.5771349568158</v>
      </c>
      <c r="F39" s="84"/>
      <c r="G39" s="19">
        <v>40878</v>
      </c>
      <c r="H39" s="21">
        <v>12217</v>
      </c>
      <c r="I39" s="13">
        <f t="shared" si="10"/>
        <v>6.3179879906013398E-2</v>
      </c>
      <c r="J39" s="7">
        <v>1000</v>
      </c>
      <c r="K39" s="8">
        <f t="shared" si="11"/>
        <v>5022.8349672468257</v>
      </c>
    </row>
    <row r="40" spans="1:11" ht="15" x14ac:dyDescent="0.25">
      <c r="A40" s="5">
        <v>41244</v>
      </c>
      <c r="B40" s="86">
        <v>29.92</v>
      </c>
      <c r="C40" s="13">
        <f t="shared" si="8"/>
        <v>0.1201797079745414</v>
      </c>
      <c r="D40" s="7">
        <v>1000</v>
      </c>
      <c r="E40" s="8">
        <f t="shared" si="9"/>
        <v>10161.702620629221</v>
      </c>
      <c r="F40" s="84"/>
      <c r="G40" s="19">
        <v>41244</v>
      </c>
      <c r="H40" s="21">
        <v>13155</v>
      </c>
      <c r="I40" s="13">
        <f t="shared" si="10"/>
        <v>7.6778259801915369E-2</v>
      </c>
      <c r="J40" s="7">
        <v>1000</v>
      </c>
      <c r="K40" s="8">
        <f t="shared" si="11"/>
        <v>7213.2090390705998</v>
      </c>
    </row>
    <row r="41" spans="1:11" ht="15" x14ac:dyDescent="0.25">
      <c r="A41" s="5">
        <v>41609</v>
      </c>
      <c r="B41" s="86">
        <v>42.23</v>
      </c>
      <c r="C41" s="13">
        <f t="shared" si="8"/>
        <v>0.4114304812834223</v>
      </c>
      <c r="D41" s="7">
        <v>1000</v>
      </c>
      <c r="E41" s="8">
        <f t="shared" si="9"/>
        <v>13757.201548750911</v>
      </c>
      <c r="F41" s="84"/>
      <c r="G41" s="19">
        <v>41609</v>
      </c>
      <c r="H41" s="21">
        <v>15755</v>
      </c>
      <c r="I41" s="13">
        <f t="shared" si="10"/>
        <v>0.1976434815659445</v>
      </c>
      <c r="J41" s="7">
        <v>1000</v>
      </c>
      <c r="K41" s="8">
        <f t="shared" si="11"/>
        <v>9411.1750417227249</v>
      </c>
    </row>
    <row r="42" spans="1:11" ht="15" x14ac:dyDescent="0.25">
      <c r="A42" s="5">
        <v>41974</v>
      </c>
      <c r="B42" s="86">
        <v>52.05</v>
      </c>
      <c r="C42" s="13">
        <f t="shared" si="8"/>
        <v>0.2325361117688847</v>
      </c>
      <c r="D42" s="7">
        <v>1000</v>
      </c>
      <c r="E42" s="8">
        <f t="shared" si="9"/>
        <v>14601.265701453831</v>
      </c>
      <c r="F42" s="84"/>
      <c r="G42" s="19">
        <v>41974</v>
      </c>
      <c r="H42" s="21">
        <v>18053</v>
      </c>
      <c r="I42" s="13">
        <f t="shared" si="10"/>
        <v>0.14585845763249761</v>
      </c>
      <c r="J42" s="7">
        <v>1000</v>
      </c>
      <c r="K42" s="8">
        <f t="shared" si="11"/>
        <v>10049.007095885365</v>
      </c>
    </row>
    <row r="43" spans="1:11" ht="15" x14ac:dyDescent="0.25">
      <c r="A43" s="5">
        <v>42339</v>
      </c>
      <c r="B43" s="86">
        <v>51.5</v>
      </c>
      <c r="C43" s="13">
        <f t="shared" si="8"/>
        <v>-1.0566762728145959E-2</v>
      </c>
      <c r="D43" s="7">
        <v>1000</v>
      </c>
      <c r="E43" s="8">
        <f t="shared" si="9"/>
        <v>19527.331788654636</v>
      </c>
      <c r="F43" s="84"/>
      <c r="G43" s="19">
        <v>42339</v>
      </c>
      <c r="H43" s="21">
        <v>17425</v>
      </c>
      <c r="I43" s="13">
        <f t="shared" si="10"/>
        <v>-3.4786462083864177E-2</v>
      </c>
      <c r="J43" s="7">
        <v>1000</v>
      </c>
      <c r="K43" s="8">
        <f t="shared" si="11"/>
        <v>12658.325891257362</v>
      </c>
    </row>
    <row r="44" spans="1:11" ht="15" x14ac:dyDescent="0.25">
      <c r="A44" s="5">
        <v>42705</v>
      </c>
      <c r="B44" s="86">
        <v>64.459999999999994</v>
      </c>
      <c r="C44" s="13">
        <f t="shared" si="8"/>
        <v>0.25165048543689306</v>
      </c>
      <c r="D44" s="7">
        <v>1000</v>
      </c>
      <c r="E44" s="8">
        <f t="shared" si="9"/>
        <v>25304.092211084353</v>
      </c>
      <c r="F44" s="84"/>
      <c r="G44" s="19">
        <v>42705</v>
      </c>
      <c r="H44" s="21">
        <v>19963</v>
      </c>
      <c r="I44" s="13">
        <f t="shared" si="10"/>
        <v>0.14565279770444764</v>
      </c>
      <c r="J44" s="7">
        <v>1000</v>
      </c>
      <c r="K44" s="8">
        <f t="shared" si="11"/>
        <v>16984.134745507828</v>
      </c>
    </row>
    <row r="45" spans="1:11" ht="15" x14ac:dyDescent="0.25">
      <c r="A45" s="5">
        <v>43070</v>
      </c>
      <c r="B45" s="86">
        <v>79.459999999999994</v>
      </c>
      <c r="C45" s="13">
        <f t="shared" si="8"/>
        <v>0.23270245113248528</v>
      </c>
      <c r="D45" s="7">
        <v>1000</v>
      </c>
      <c r="E45" s="87">
        <f t="shared" si="9"/>
        <v>26267.678290329015</v>
      </c>
      <c r="F45" s="84"/>
      <c r="G45" s="19">
        <v>43070</v>
      </c>
      <c r="H45" s="21">
        <v>24824</v>
      </c>
      <c r="I45" s="13">
        <f t="shared" si="10"/>
        <v>0.24350047588037871</v>
      </c>
      <c r="J45" s="7">
        <v>1000</v>
      </c>
      <c r="K45" s="36">
        <f t="shared" si="11"/>
        <v>16899.609700630885</v>
      </c>
    </row>
    <row r="46" spans="1:11" ht="15" x14ac:dyDescent="0.25">
      <c r="A46" s="5">
        <v>43435</v>
      </c>
      <c r="B46" s="86">
        <v>79.349999999999994</v>
      </c>
      <c r="C46" s="13">
        <f t="shared" si="8"/>
        <v>-1.3843443241882637E-3</v>
      </c>
      <c r="D46" s="10"/>
      <c r="E46" s="88"/>
      <c r="F46" s="84"/>
      <c r="G46" s="19">
        <v>43435</v>
      </c>
      <c r="H46" s="21">
        <v>23327</v>
      </c>
      <c r="I46" s="13">
        <f t="shared" si="10"/>
        <v>-6.0304543989687397E-2</v>
      </c>
      <c r="J46" s="37"/>
      <c r="K46" s="11"/>
    </row>
    <row r="47" spans="1:11" ht="15" x14ac:dyDescent="0.25">
      <c r="A47" s="40"/>
      <c r="B47" s="40"/>
      <c r="C47" s="40"/>
      <c r="D47" s="42">
        <f>SUM(D36:D46)</f>
        <v>10000</v>
      </c>
      <c r="E47" s="89"/>
      <c r="F47" s="40"/>
      <c r="G47" s="40"/>
      <c r="H47" s="40"/>
      <c r="I47" s="40"/>
      <c r="J47" s="42">
        <f>SUM(J36:J46)</f>
        <v>10000</v>
      </c>
      <c r="K47" s="44"/>
    </row>
    <row r="50" spans="1:11" ht="18.75" x14ac:dyDescent="0.3">
      <c r="A50" s="122" t="s">
        <v>1386</v>
      </c>
      <c r="B50" s="118"/>
      <c r="C50" s="118"/>
      <c r="D50" s="118"/>
      <c r="E50" s="119"/>
      <c r="F50" s="40"/>
      <c r="G50" s="77"/>
      <c r="H50" s="77"/>
      <c r="I50" s="77"/>
      <c r="J50" s="77"/>
      <c r="K50" s="77"/>
    </row>
    <row r="51" spans="1:11" ht="15" x14ac:dyDescent="0.25">
      <c r="A51" s="79" t="s">
        <v>5</v>
      </c>
      <c r="B51" s="80" t="s">
        <v>1</v>
      </c>
      <c r="C51" s="17" t="s">
        <v>7</v>
      </c>
      <c r="D51" s="82" t="s">
        <v>3</v>
      </c>
      <c r="E51" s="18" t="s">
        <v>4</v>
      </c>
      <c r="F51" s="84"/>
      <c r="G51" s="15" t="s">
        <v>5</v>
      </c>
      <c r="H51" s="16" t="s">
        <v>6</v>
      </c>
      <c r="I51" s="17" t="s">
        <v>7</v>
      </c>
      <c r="J51" s="18" t="s">
        <v>3</v>
      </c>
      <c r="K51" s="18" t="s">
        <v>4</v>
      </c>
    </row>
    <row r="52" spans="1:11" ht="15" x14ac:dyDescent="0.25">
      <c r="A52" s="5">
        <v>39783</v>
      </c>
      <c r="B52" s="86">
        <v>57.75</v>
      </c>
      <c r="C52" s="13"/>
      <c r="D52" s="7">
        <v>1000</v>
      </c>
      <c r="E52" s="8">
        <f>(D52)+(D52*C53)</f>
        <v>1077.922077922078</v>
      </c>
      <c r="F52" s="84"/>
      <c r="G52" s="19">
        <v>39783</v>
      </c>
      <c r="H52" s="20">
        <v>8515</v>
      </c>
      <c r="I52" s="13"/>
      <c r="J52" s="7">
        <v>1000</v>
      </c>
      <c r="K52" s="8">
        <f>(J52)+(J52*I53)</f>
        <v>1229.7122724603641</v>
      </c>
    </row>
    <row r="53" spans="1:11" ht="15" x14ac:dyDescent="0.25">
      <c r="A53" s="5">
        <v>40148</v>
      </c>
      <c r="B53" s="86">
        <v>62.25</v>
      </c>
      <c r="C53" s="13">
        <f t="shared" ref="C53:C62" si="12">(B53-B52)/B52</f>
        <v>7.792207792207792E-2</v>
      </c>
      <c r="D53" s="7">
        <v>1000</v>
      </c>
      <c r="E53" s="8">
        <f t="shared" ref="E53:E61" si="13">(E52+D53)+(E52+D53)*C54</f>
        <v>2763.8867156939441</v>
      </c>
      <c r="F53" s="84"/>
      <c r="G53" s="19">
        <v>40148</v>
      </c>
      <c r="H53" s="21">
        <v>10471</v>
      </c>
      <c r="I53" s="13">
        <f t="shared" ref="I53:I62" si="14">(H53-H52)/H52</f>
        <v>0.22971227246036408</v>
      </c>
      <c r="J53" s="7">
        <v>1000</v>
      </c>
      <c r="K53" s="8">
        <f t="shared" ref="K53:K61" si="15">(K52+J53)+(K52+J53)*I54</f>
        <v>2446.9127803306319</v>
      </c>
    </row>
    <row r="54" spans="1:11" ht="15" x14ac:dyDescent="0.25">
      <c r="A54" s="5">
        <v>40513</v>
      </c>
      <c r="B54" s="86">
        <v>82.8</v>
      </c>
      <c r="C54" s="13">
        <f t="shared" si="12"/>
        <v>0.33012048192771082</v>
      </c>
      <c r="D54" s="7">
        <v>1000</v>
      </c>
      <c r="E54" s="8">
        <f t="shared" si="13"/>
        <v>4262.1016722640607</v>
      </c>
      <c r="F54" s="84"/>
      <c r="G54" s="19">
        <v>40513</v>
      </c>
      <c r="H54" s="21">
        <v>11491</v>
      </c>
      <c r="I54" s="13">
        <f t="shared" si="14"/>
        <v>9.741189953204088E-2</v>
      </c>
      <c r="J54" s="7">
        <v>1000</v>
      </c>
      <c r="K54" s="8">
        <f t="shared" si="15"/>
        <v>3664.6883158384239</v>
      </c>
    </row>
    <row r="55" spans="1:11" ht="15" x14ac:dyDescent="0.25">
      <c r="A55" s="5">
        <v>40878</v>
      </c>
      <c r="B55" s="86">
        <v>93.76</v>
      </c>
      <c r="C55" s="13">
        <f t="shared" si="12"/>
        <v>0.13236714975845421</v>
      </c>
      <c r="D55" s="7">
        <v>1000</v>
      </c>
      <c r="E55" s="8">
        <f t="shared" si="13"/>
        <v>4598.1654224466138</v>
      </c>
      <c r="F55" s="84"/>
      <c r="G55" s="19">
        <v>40878</v>
      </c>
      <c r="H55" s="21">
        <v>12217</v>
      </c>
      <c r="I55" s="13">
        <f t="shared" si="14"/>
        <v>6.3179879906013398E-2</v>
      </c>
      <c r="J55" s="7">
        <v>1000</v>
      </c>
      <c r="K55" s="8">
        <f t="shared" si="15"/>
        <v>5022.8349672468257</v>
      </c>
    </row>
    <row r="56" spans="1:11" ht="15" x14ac:dyDescent="0.25">
      <c r="A56" s="5">
        <v>41244</v>
      </c>
      <c r="B56" s="86">
        <v>81.93</v>
      </c>
      <c r="C56" s="13">
        <f t="shared" si="12"/>
        <v>-0.12617320819112626</v>
      </c>
      <c r="D56" s="7">
        <v>1000</v>
      </c>
      <c r="E56" s="8">
        <f t="shared" si="13"/>
        <v>7561.9305175413974</v>
      </c>
      <c r="F56" s="84"/>
      <c r="G56" s="19">
        <v>41244</v>
      </c>
      <c r="H56" s="21">
        <v>13155</v>
      </c>
      <c r="I56" s="13">
        <f t="shared" si="14"/>
        <v>7.6778259801915369E-2</v>
      </c>
      <c r="J56" s="7">
        <v>1000</v>
      </c>
      <c r="K56" s="8">
        <f t="shared" si="15"/>
        <v>7213.2090390705998</v>
      </c>
    </row>
    <row r="57" spans="1:11" ht="15" x14ac:dyDescent="0.25">
      <c r="A57" s="5">
        <v>41609</v>
      </c>
      <c r="B57" s="86">
        <v>110.67</v>
      </c>
      <c r="C57" s="13">
        <f t="shared" si="12"/>
        <v>0.35078725741486627</v>
      </c>
      <c r="D57" s="7">
        <v>1000</v>
      </c>
      <c r="E57" s="8">
        <f t="shared" si="13"/>
        <v>8650.8997060764341</v>
      </c>
      <c r="F57" s="84"/>
      <c r="G57" s="19">
        <v>41609</v>
      </c>
      <c r="H57" s="21">
        <v>15755</v>
      </c>
      <c r="I57" s="13">
        <f t="shared" si="14"/>
        <v>0.1976434815659445</v>
      </c>
      <c r="J57" s="7">
        <v>1000</v>
      </c>
      <c r="K57" s="8">
        <f t="shared" si="15"/>
        <v>9411.1750417227249</v>
      </c>
    </row>
    <row r="58" spans="1:11" ht="15" x14ac:dyDescent="0.25">
      <c r="A58" s="5">
        <v>41974</v>
      </c>
      <c r="B58" s="86">
        <v>111.82</v>
      </c>
      <c r="C58" s="13">
        <f t="shared" si="12"/>
        <v>1.0391253275503673E-2</v>
      </c>
      <c r="D58" s="7">
        <v>1000</v>
      </c>
      <c r="E58" s="8">
        <f t="shared" si="13"/>
        <v>10597.692496057283</v>
      </c>
      <c r="F58" s="84"/>
      <c r="G58" s="19">
        <v>41974</v>
      </c>
      <c r="H58" s="21">
        <v>18053</v>
      </c>
      <c r="I58" s="13">
        <f t="shared" si="14"/>
        <v>0.14585845763249761</v>
      </c>
      <c r="J58" s="7">
        <v>1000</v>
      </c>
      <c r="K58" s="8">
        <f t="shared" si="15"/>
        <v>10049.007095885365</v>
      </c>
    </row>
    <row r="59" spans="1:11" ht="15" x14ac:dyDescent="0.25">
      <c r="A59" s="5">
        <v>42339</v>
      </c>
      <c r="B59" s="86">
        <v>122.79</v>
      </c>
      <c r="C59" s="13">
        <f t="shared" si="12"/>
        <v>9.8104095868359983E-2</v>
      </c>
      <c r="D59" s="7">
        <v>1000</v>
      </c>
      <c r="E59" s="8">
        <f t="shared" si="13"/>
        <v>11201.940956367731</v>
      </c>
      <c r="F59" s="84"/>
      <c r="G59" s="19">
        <v>42339</v>
      </c>
      <c r="H59" s="21">
        <v>17425</v>
      </c>
      <c r="I59" s="13">
        <f t="shared" si="14"/>
        <v>-3.4786462083864177E-2</v>
      </c>
      <c r="J59" s="7">
        <v>1000</v>
      </c>
      <c r="K59" s="8">
        <f t="shared" si="15"/>
        <v>12658.325891257362</v>
      </c>
    </row>
    <row r="60" spans="1:11" ht="15" x14ac:dyDescent="0.25">
      <c r="A60" s="5">
        <v>42705</v>
      </c>
      <c r="B60" s="86">
        <v>118.6</v>
      </c>
      <c r="C60" s="13">
        <f t="shared" si="12"/>
        <v>-3.4123299942992194E-2</v>
      </c>
      <c r="D60" s="7">
        <v>1000</v>
      </c>
      <c r="E60" s="8">
        <f t="shared" si="13"/>
        <v>15200.984623130964</v>
      </c>
      <c r="F60" s="84"/>
      <c r="G60" s="19">
        <v>42705</v>
      </c>
      <c r="H60" s="21">
        <v>19963</v>
      </c>
      <c r="I60" s="13">
        <f t="shared" si="14"/>
        <v>0.14565279770444764</v>
      </c>
      <c r="J60" s="7">
        <v>1000</v>
      </c>
      <c r="K60" s="8">
        <f t="shared" si="15"/>
        <v>16984.134745507828</v>
      </c>
    </row>
    <row r="61" spans="1:11" ht="15" x14ac:dyDescent="0.25">
      <c r="A61" s="5">
        <v>43070</v>
      </c>
      <c r="B61" s="86">
        <v>147.75</v>
      </c>
      <c r="C61" s="13">
        <f t="shared" si="12"/>
        <v>0.24578414839797644</v>
      </c>
      <c r="D61" s="7">
        <v>1000</v>
      </c>
      <c r="E61" s="87">
        <f t="shared" si="13"/>
        <v>16585.860806056106</v>
      </c>
      <c r="F61" s="84"/>
      <c r="G61" s="19">
        <v>43070</v>
      </c>
      <c r="H61" s="21">
        <v>24824</v>
      </c>
      <c r="I61" s="13">
        <f t="shared" si="14"/>
        <v>0.24350047588037871</v>
      </c>
      <c r="J61" s="7">
        <v>1000</v>
      </c>
      <c r="K61" s="36">
        <f t="shared" si="15"/>
        <v>16899.609700630885</v>
      </c>
    </row>
    <row r="62" spans="1:11" ht="15" x14ac:dyDescent="0.25">
      <c r="A62" s="5">
        <v>43435</v>
      </c>
      <c r="B62" s="86">
        <v>151.26</v>
      </c>
      <c r="C62" s="13">
        <f t="shared" si="12"/>
        <v>2.3756345177664912E-2</v>
      </c>
      <c r="D62" s="10"/>
      <c r="E62" s="88"/>
      <c r="F62" s="84"/>
      <c r="G62" s="19">
        <v>43435</v>
      </c>
      <c r="H62" s="21">
        <v>23327</v>
      </c>
      <c r="I62" s="13">
        <f t="shared" si="14"/>
        <v>-6.0304543989687397E-2</v>
      </c>
      <c r="J62" s="37"/>
      <c r="K62" s="11"/>
    </row>
    <row r="63" spans="1:11" ht="15" x14ac:dyDescent="0.25">
      <c r="A63" s="40"/>
      <c r="B63" s="40"/>
      <c r="C63" s="40"/>
      <c r="D63" s="42">
        <f>SUM(D52:D62)</f>
        <v>10000</v>
      </c>
      <c r="E63" s="89"/>
      <c r="F63" s="40"/>
      <c r="G63" s="40"/>
      <c r="H63" s="40"/>
      <c r="I63" s="40"/>
      <c r="J63" s="42">
        <f>SUM(J52:J62)</f>
        <v>10000</v>
      </c>
      <c r="K63" s="44"/>
    </row>
  </sheetData>
  <mergeCells count="4">
    <mergeCell ref="A2:E2"/>
    <mergeCell ref="A18:E18"/>
    <mergeCell ref="A34:E34"/>
    <mergeCell ref="A50:E5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2:K15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1387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34.83</v>
      </c>
      <c r="C4" s="13"/>
      <c r="D4" s="7">
        <v>1000</v>
      </c>
      <c r="E4" s="8">
        <f>(D4)+(D4*C5)</f>
        <v>1647.4303761125468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57.38</v>
      </c>
      <c r="C5" s="13">
        <f t="shared" ref="C5:C14" si="0">(B5-B4)/B4</f>
        <v>0.64743037611254683</v>
      </c>
      <c r="D5" s="7">
        <v>1000</v>
      </c>
      <c r="E5" s="8">
        <f t="shared" ref="E5:E13" si="1">(E4+D5)+(E4+D5)*C6</f>
        <v>3052.526902816418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66.16</v>
      </c>
      <c r="C6" s="13">
        <f t="shared" si="0"/>
        <v>0.15301498780062728</v>
      </c>
      <c r="D6" s="7">
        <v>1000</v>
      </c>
      <c r="E6" s="8">
        <f t="shared" si="1"/>
        <v>3901.2309316864821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63.69</v>
      </c>
      <c r="C7" s="13">
        <f t="shared" si="0"/>
        <v>-3.7333736396614255E-2</v>
      </c>
      <c r="D7" s="7">
        <v>1000</v>
      </c>
      <c r="E7" s="8">
        <f t="shared" si="1"/>
        <v>4992.8067647639964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64.88</v>
      </c>
      <c r="C8" s="13">
        <f t="shared" si="0"/>
        <v>1.8684251844873573E-2</v>
      </c>
      <c r="D8" s="7">
        <v>1000</v>
      </c>
      <c r="E8" s="8">
        <f t="shared" si="1"/>
        <v>8231.7962218829744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89.12</v>
      </c>
      <c r="C9" s="13">
        <f t="shared" si="0"/>
        <v>0.37361282367447612</v>
      </c>
      <c r="D9" s="7">
        <v>1000</v>
      </c>
      <c r="E9" s="8">
        <f t="shared" si="1"/>
        <v>12231.715640484083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118.08</v>
      </c>
      <c r="C10" s="13">
        <f t="shared" si="0"/>
        <v>0.32495511669658877</v>
      </c>
      <c r="D10" s="7">
        <v>1000</v>
      </c>
      <c r="E10" s="8">
        <f t="shared" si="1"/>
        <v>12233.285877978044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109.17</v>
      </c>
      <c r="C11" s="13">
        <f t="shared" si="0"/>
        <v>-7.5457317073170702E-2</v>
      </c>
      <c r="D11" s="7">
        <v>1000</v>
      </c>
      <c r="E11" s="8">
        <f t="shared" si="1"/>
        <v>16983.747223261918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140.11000000000001</v>
      </c>
      <c r="C12" s="13">
        <f t="shared" si="0"/>
        <v>0.28341119355134203</v>
      </c>
      <c r="D12" s="7">
        <v>1000</v>
      </c>
      <c r="E12" s="8">
        <f t="shared" si="1"/>
        <v>20371.140688058662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158.71</v>
      </c>
      <c r="C13" s="13">
        <f t="shared" si="0"/>
        <v>0.13275283705659832</v>
      </c>
      <c r="D13" s="7">
        <v>1000</v>
      </c>
      <c r="E13" s="87">
        <f t="shared" si="1"/>
        <v>21403.457957072169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158.94999999999999</v>
      </c>
      <c r="C14" s="13">
        <f t="shared" si="0"/>
        <v>1.5121920483900236E-3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</sheetData>
  <mergeCells count="1">
    <mergeCell ref="A2:E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2:K79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389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9.66</v>
      </c>
      <c r="C4" s="13"/>
      <c r="D4" s="7">
        <v>1000</v>
      </c>
      <c r="E4" s="8">
        <f>(D4)+(D4*C5)</f>
        <v>1173.9130434782608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11.34</v>
      </c>
      <c r="C5" s="13">
        <f t="shared" ref="C5:C14" si="0">(B5-B4)/B4</f>
        <v>0.17391304347826084</v>
      </c>
      <c r="D5" s="7">
        <v>1000</v>
      </c>
      <c r="E5" s="8">
        <f t="shared" ref="E5:E13" si="1">(E4+D5)+(E4+D5)*C6</f>
        <v>2582.2406257188868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13.47</v>
      </c>
      <c r="C6" s="13">
        <f t="shared" si="0"/>
        <v>0.1878306878306879</v>
      </c>
      <c r="D6" s="7">
        <v>1000</v>
      </c>
      <c r="E6" s="8">
        <f t="shared" si="1"/>
        <v>4962.4803322876332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18.66</v>
      </c>
      <c r="C7" s="13">
        <f t="shared" si="0"/>
        <v>0.38530066815144759</v>
      </c>
      <c r="D7" s="7">
        <v>1000</v>
      </c>
      <c r="E7" s="8">
        <f t="shared" si="1"/>
        <v>7247.0018186647121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22.68</v>
      </c>
      <c r="C8" s="13">
        <f t="shared" si="0"/>
        <v>0.21543408360128616</v>
      </c>
      <c r="D8" s="7">
        <v>1000</v>
      </c>
      <c r="E8" s="8">
        <f t="shared" si="1"/>
        <v>10574.198099063924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29.08</v>
      </c>
      <c r="C9" s="13">
        <f t="shared" si="0"/>
        <v>0.28218694885361545</v>
      </c>
      <c r="D9" s="7">
        <v>1000</v>
      </c>
      <c r="E9" s="8">
        <f t="shared" si="1"/>
        <v>14276.701712978782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35.869999999999997</v>
      </c>
      <c r="C10" s="13">
        <f t="shared" si="0"/>
        <v>0.23349381017881704</v>
      </c>
      <c r="D10" s="7">
        <v>1000</v>
      </c>
      <c r="E10" s="8">
        <f t="shared" si="1"/>
        <v>16988.782585188841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39.89</v>
      </c>
      <c r="C11" s="13">
        <f t="shared" si="0"/>
        <v>0.11207136883189305</v>
      </c>
      <c r="D11" s="7">
        <v>1000</v>
      </c>
      <c r="E11" s="8">
        <f t="shared" si="1"/>
        <v>19233.431367718829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42.65</v>
      </c>
      <c r="C12" s="13">
        <f t="shared" si="0"/>
        <v>6.919027325144142E-2</v>
      </c>
      <c r="D12" s="7">
        <v>1000</v>
      </c>
      <c r="E12" s="8">
        <f t="shared" si="1"/>
        <v>23336.048979556606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49.19</v>
      </c>
      <c r="C13" s="13">
        <f t="shared" si="0"/>
        <v>0.1533411488862837</v>
      </c>
      <c r="D13" s="7">
        <v>1000</v>
      </c>
      <c r="E13" s="87">
        <f t="shared" si="1"/>
        <v>32420.030283194643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65.53</v>
      </c>
      <c r="C14" s="13">
        <f t="shared" si="0"/>
        <v>0.33218133767025826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8" spans="1:11" ht="15.75" customHeight="1" x14ac:dyDescent="0.3">
      <c r="A18" s="122" t="s">
        <v>1393</v>
      </c>
      <c r="B18" s="118"/>
      <c r="C18" s="118"/>
      <c r="D18" s="118"/>
      <c r="E18" s="119"/>
      <c r="F18" s="40"/>
      <c r="G18" s="77"/>
      <c r="H18" s="77"/>
      <c r="I18" s="77"/>
      <c r="J18" s="77"/>
      <c r="K18" s="77"/>
    </row>
    <row r="19" spans="1:11" x14ac:dyDescent="0.25">
      <c r="A19" s="79" t="s">
        <v>5</v>
      </c>
      <c r="B19" s="80" t="s">
        <v>1</v>
      </c>
      <c r="C19" s="17" t="s">
        <v>7</v>
      </c>
      <c r="D19" s="82" t="s">
        <v>3</v>
      </c>
      <c r="E19" s="18" t="s">
        <v>4</v>
      </c>
      <c r="F19" s="84"/>
      <c r="G19" s="15" t="s">
        <v>5</v>
      </c>
      <c r="H19" s="16" t="s">
        <v>6</v>
      </c>
      <c r="I19" s="17" t="s">
        <v>7</v>
      </c>
      <c r="J19" s="18" t="s">
        <v>3</v>
      </c>
      <c r="K19" s="18" t="s">
        <v>4</v>
      </c>
    </row>
    <row r="20" spans="1:11" x14ac:dyDescent="0.25">
      <c r="A20" s="5">
        <v>39783</v>
      </c>
      <c r="B20" s="86">
        <v>22.77</v>
      </c>
      <c r="C20" s="13"/>
      <c r="D20" s="7">
        <v>1000</v>
      </c>
      <c r="E20" s="8">
        <f>(D20)+(D20*C21)</f>
        <v>1328.5024154589373</v>
      </c>
      <c r="F20" s="84"/>
      <c r="G20" s="19">
        <v>39783</v>
      </c>
      <c r="H20" s="20">
        <v>8515</v>
      </c>
      <c r="I20" s="13"/>
      <c r="J20" s="7">
        <v>1000</v>
      </c>
      <c r="K20" s="8">
        <f>(J20)+(J20*I21)</f>
        <v>1229.7122724603641</v>
      </c>
    </row>
    <row r="21" spans="1:11" x14ac:dyDescent="0.25">
      <c r="A21" s="5">
        <v>40148</v>
      </c>
      <c r="B21" s="86">
        <v>30.25</v>
      </c>
      <c r="C21" s="13">
        <f t="shared" ref="C21:C30" si="4">(B21-B20)/B20</f>
        <v>0.32850241545893721</v>
      </c>
      <c r="D21" s="7">
        <v>1000</v>
      </c>
      <c r="E21" s="8">
        <f t="shared" ref="E21:E29" si="5">(E20+D21)+(E20+D21)*C22</f>
        <v>2396.2406675450156</v>
      </c>
      <c r="F21" s="84"/>
      <c r="G21" s="19">
        <v>40148</v>
      </c>
      <c r="H21" s="21">
        <v>10471</v>
      </c>
      <c r="I21" s="13">
        <f t="shared" ref="I21:I30" si="6">(H21-H20)/H20</f>
        <v>0.22971227246036408</v>
      </c>
      <c r="J21" s="7">
        <v>1000</v>
      </c>
      <c r="K21" s="8">
        <f t="shared" ref="K21:K29" si="7">(K20+J21)+(K20+J21)*I22</f>
        <v>2446.9127803306319</v>
      </c>
    </row>
    <row r="22" spans="1:11" x14ac:dyDescent="0.25">
      <c r="A22" s="5">
        <v>40513</v>
      </c>
      <c r="B22" s="86">
        <v>31.13</v>
      </c>
      <c r="C22" s="13">
        <f t="shared" si="4"/>
        <v>2.909090909090906E-2</v>
      </c>
      <c r="D22" s="7">
        <v>1000</v>
      </c>
      <c r="E22" s="8">
        <f t="shared" si="5"/>
        <v>4119.5646516704073</v>
      </c>
      <c r="F22" s="84"/>
      <c r="G22" s="19">
        <v>40513</v>
      </c>
      <c r="H22" s="21">
        <v>11491</v>
      </c>
      <c r="I22" s="13">
        <f t="shared" si="6"/>
        <v>9.741189953204088E-2</v>
      </c>
      <c r="J22" s="7">
        <v>1000</v>
      </c>
      <c r="K22" s="8">
        <f t="shared" si="7"/>
        <v>3664.6883158384239</v>
      </c>
    </row>
    <row r="23" spans="1:11" x14ac:dyDescent="0.25">
      <c r="A23" s="5">
        <v>40878</v>
      </c>
      <c r="B23" s="86">
        <v>37.76</v>
      </c>
      <c r="C23" s="13">
        <f t="shared" si="4"/>
        <v>0.21297783488596206</v>
      </c>
      <c r="D23" s="7">
        <v>1000</v>
      </c>
      <c r="E23" s="8">
        <f t="shared" si="5"/>
        <v>6082.1946576783494</v>
      </c>
      <c r="F23" s="84"/>
      <c r="G23" s="19">
        <v>40878</v>
      </c>
      <c r="H23" s="21">
        <v>12217</v>
      </c>
      <c r="I23" s="13">
        <f t="shared" si="6"/>
        <v>6.3179879906013398E-2</v>
      </c>
      <c r="J23" s="7">
        <v>1000</v>
      </c>
      <c r="K23" s="8">
        <f t="shared" si="7"/>
        <v>5022.8349672468257</v>
      </c>
    </row>
    <row r="24" spans="1:11" x14ac:dyDescent="0.25">
      <c r="A24" s="5">
        <v>41244</v>
      </c>
      <c r="B24" s="86">
        <v>44.86</v>
      </c>
      <c r="C24" s="13">
        <f t="shared" si="4"/>
        <v>0.18802966101694921</v>
      </c>
      <c r="D24" s="7">
        <v>1000</v>
      </c>
      <c r="E24" s="8">
        <f t="shared" si="5"/>
        <v>9142.4407629548186</v>
      </c>
      <c r="F24" s="84"/>
      <c r="G24" s="19">
        <v>41244</v>
      </c>
      <c r="H24" s="21">
        <v>13155</v>
      </c>
      <c r="I24" s="13">
        <f t="shared" si="6"/>
        <v>7.6778259801915369E-2</v>
      </c>
      <c r="J24" s="7">
        <v>1000</v>
      </c>
      <c r="K24" s="8">
        <f t="shared" si="7"/>
        <v>7213.2090390705998</v>
      </c>
    </row>
    <row r="25" spans="1:11" x14ac:dyDescent="0.25">
      <c r="A25" s="5">
        <v>41609</v>
      </c>
      <c r="B25" s="86">
        <v>57.91</v>
      </c>
      <c r="C25" s="13">
        <f t="shared" si="4"/>
        <v>0.2909050378956754</v>
      </c>
      <c r="D25" s="7">
        <v>1000</v>
      </c>
      <c r="E25" s="8">
        <f t="shared" si="5"/>
        <v>10993.628159051528</v>
      </c>
      <c r="F25" s="84"/>
      <c r="G25" s="19">
        <v>41609</v>
      </c>
      <c r="H25" s="21">
        <v>15755</v>
      </c>
      <c r="I25" s="13">
        <f t="shared" si="6"/>
        <v>0.1976434815659445</v>
      </c>
      <c r="J25" s="7">
        <v>1000</v>
      </c>
      <c r="K25" s="8">
        <f t="shared" si="7"/>
        <v>9411.1750417227249</v>
      </c>
    </row>
    <row r="26" spans="1:11" ht="15" x14ac:dyDescent="0.25">
      <c r="A26" s="5">
        <v>41974</v>
      </c>
      <c r="B26" s="86">
        <v>62.77</v>
      </c>
      <c r="C26" s="13">
        <f t="shared" si="4"/>
        <v>8.3923329304092673E-2</v>
      </c>
      <c r="D26" s="7">
        <v>1000</v>
      </c>
      <c r="E26" s="8">
        <f t="shared" si="5"/>
        <v>11806.376994548255</v>
      </c>
      <c r="F26" s="84"/>
      <c r="G26" s="19">
        <v>41974</v>
      </c>
      <c r="H26" s="21">
        <v>18053</v>
      </c>
      <c r="I26" s="13">
        <f t="shared" si="6"/>
        <v>0.14585845763249761</v>
      </c>
      <c r="J26" s="7">
        <v>1000</v>
      </c>
      <c r="K26" s="8">
        <f t="shared" si="7"/>
        <v>10049.007095885365</v>
      </c>
    </row>
    <row r="27" spans="1:11" ht="15" x14ac:dyDescent="0.25">
      <c r="A27" s="5">
        <v>42339</v>
      </c>
      <c r="B27" s="86">
        <v>61.79</v>
      </c>
      <c r="C27" s="13">
        <f t="shared" si="4"/>
        <v>-1.5612553767723497E-2</v>
      </c>
      <c r="D27" s="7">
        <v>1000</v>
      </c>
      <c r="E27" s="8">
        <f t="shared" si="5"/>
        <v>12862.336240195253</v>
      </c>
      <c r="F27" s="84"/>
      <c r="G27" s="19">
        <v>42339</v>
      </c>
      <c r="H27" s="21">
        <v>17425</v>
      </c>
      <c r="I27" s="13">
        <f t="shared" si="6"/>
        <v>-3.4786462083864177E-2</v>
      </c>
      <c r="J27" s="7">
        <v>1000</v>
      </c>
      <c r="K27" s="8">
        <f t="shared" si="7"/>
        <v>12658.325891257362</v>
      </c>
    </row>
    <row r="28" spans="1:11" ht="15" x14ac:dyDescent="0.25">
      <c r="A28" s="5">
        <v>42705</v>
      </c>
      <c r="B28" s="86">
        <v>62.06</v>
      </c>
      <c r="C28" s="13">
        <f t="shared" si="4"/>
        <v>4.3696391001780731E-3</v>
      </c>
      <c r="D28" s="7">
        <v>1000</v>
      </c>
      <c r="E28" s="8">
        <f t="shared" si="5"/>
        <v>16341.74217422953</v>
      </c>
      <c r="F28" s="84"/>
      <c r="G28" s="19">
        <v>42705</v>
      </c>
      <c r="H28" s="21">
        <v>19963</v>
      </c>
      <c r="I28" s="13">
        <f t="shared" si="6"/>
        <v>0.14565279770444764</v>
      </c>
      <c r="J28" s="7">
        <v>1000</v>
      </c>
      <c r="K28" s="8">
        <f t="shared" si="7"/>
        <v>16984.134745507828</v>
      </c>
    </row>
    <row r="29" spans="1:11" ht="15" x14ac:dyDescent="0.25">
      <c r="A29" s="5">
        <v>43070</v>
      </c>
      <c r="B29" s="86">
        <v>73.16</v>
      </c>
      <c r="C29" s="13">
        <f t="shared" si="4"/>
        <v>0.17885916854656775</v>
      </c>
      <c r="D29" s="7">
        <v>1000</v>
      </c>
      <c r="E29" s="87">
        <f t="shared" si="5"/>
        <v>14013.720576003961</v>
      </c>
      <c r="F29" s="84"/>
      <c r="G29" s="19">
        <v>43070</v>
      </c>
      <c r="H29" s="21">
        <v>24824</v>
      </c>
      <c r="I29" s="13">
        <f t="shared" si="6"/>
        <v>0.24350047588037871</v>
      </c>
      <c r="J29" s="7">
        <v>1000</v>
      </c>
      <c r="K29" s="36">
        <f t="shared" si="7"/>
        <v>16899.609700630885</v>
      </c>
    </row>
    <row r="30" spans="1:11" ht="15" x14ac:dyDescent="0.25">
      <c r="A30" s="5">
        <v>43435</v>
      </c>
      <c r="B30" s="86">
        <v>59.12</v>
      </c>
      <c r="C30" s="13">
        <f t="shared" si="4"/>
        <v>-0.19190814652815746</v>
      </c>
      <c r="D30" s="10"/>
      <c r="E30" s="88"/>
      <c r="F30" s="84"/>
      <c r="G30" s="19">
        <v>43435</v>
      </c>
      <c r="H30" s="21">
        <v>23327</v>
      </c>
      <c r="I30" s="13">
        <f t="shared" si="6"/>
        <v>-6.0304543989687397E-2</v>
      </c>
      <c r="J30" s="37"/>
      <c r="K30" s="11"/>
    </row>
    <row r="31" spans="1:11" ht="15" x14ac:dyDescent="0.25">
      <c r="A31" s="40"/>
      <c r="B31" s="40"/>
      <c r="C31" s="40"/>
      <c r="D31" s="42">
        <f>SUM(D20:D30)</f>
        <v>10000</v>
      </c>
      <c r="E31" s="89"/>
      <c r="F31" s="40"/>
      <c r="G31" s="40"/>
      <c r="H31" s="40"/>
      <c r="I31" s="40"/>
      <c r="J31" s="42">
        <f>SUM(J20:J30)</f>
        <v>10000</v>
      </c>
      <c r="K31" s="44"/>
    </row>
    <row r="34" spans="1:11" ht="18.75" x14ac:dyDescent="0.3">
      <c r="A34" s="122" t="s">
        <v>1396</v>
      </c>
      <c r="B34" s="118"/>
      <c r="C34" s="118"/>
      <c r="D34" s="118"/>
      <c r="E34" s="119"/>
      <c r="F34" s="40"/>
      <c r="G34" s="77"/>
      <c r="H34" s="77"/>
      <c r="I34" s="77"/>
      <c r="J34" s="77"/>
      <c r="K34" s="77"/>
    </row>
    <row r="35" spans="1:11" ht="15" x14ac:dyDescent="0.25">
      <c r="A35" s="79" t="s">
        <v>5</v>
      </c>
      <c r="B35" s="80" t="s">
        <v>1</v>
      </c>
      <c r="C35" s="17" t="s">
        <v>7</v>
      </c>
      <c r="D35" s="82" t="s">
        <v>3</v>
      </c>
      <c r="E35" s="18" t="s">
        <v>4</v>
      </c>
      <c r="F35" s="84"/>
      <c r="G35" s="15" t="s">
        <v>5</v>
      </c>
      <c r="H35" s="16" t="s">
        <v>6</v>
      </c>
      <c r="I35" s="17" t="s">
        <v>7</v>
      </c>
      <c r="J35" s="18" t="s">
        <v>3</v>
      </c>
      <c r="K35" s="18" t="s">
        <v>4</v>
      </c>
    </row>
    <row r="36" spans="1:11" ht="15" x14ac:dyDescent="0.25">
      <c r="A36" s="5">
        <v>39783</v>
      </c>
      <c r="B36" s="86">
        <v>34.200000000000003</v>
      </c>
      <c r="C36" s="13"/>
      <c r="D36" s="7">
        <v>1000</v>
      </c>
      <c r="E36" s="8">
        <f>(D36)+(D36*C37)</f>
        <v>1283.3333333333333</v>
      </c>
      <c r="F36" s="84"/>
      <c r="G36" s="19">
        <v>39783</v>
      </c>
      <c r="H36" s="20">
        <v>8515</v>
      </c>
      <c r="I36" s="13"/>
      <c r="J36" s="7">
        <v>1000</v>
      </c>
      <c r="K36" s="8">
        <f>(J36)+(J36*I37)</f>
        <v>1229.7122724603641</v>
      </c>
    </row>
    <row r="37" spans="1:11" ht="15" x14ac:dyDescent="0.25">
      <c r="A37" s="5">
        <v>40148</v>
      </c>
      <c r="B37" s="86">
        <v>43.89</v>
      </c>
      <c r="C37" s="13">
        <f t="shared" ref="C37:C46" si="8">(B37-B36)/B36</f>
        <v>0.28333333333333327</v>
      </c>
      <c r="D37" s="7">
        <v>1000</v>
      </c>
      <c r="E37" s="8">
        <f t="shared" ref="E37:E45" si="9">(E36+D37)+(E36+D37)*C38</f>
        <v>2357.7276524644944</v>
      </c>
      <c r="F37" s="84"/>
      <c r="G37" s="19">
        <v>40148</v>
      </c>
      <c r="H37" s="21">
        <v>10471</v>
      </c>
      <c r="I37" s="13">
        <f t="shared" ref="I37:I46" si="10">(H37-H36)/H36</f>
        <v>0.22971227246036408</v>
      </c>
      <c r="J37" s="7">
        <v>1000</v>
      </c>
      <c r="K37" s="8">
        <f t="shared" ref="K37:K45" si="11">(K36+J37)+(K36+J37)*I38</f>
        <v>2446.9127803306319</v>
      </c>
    </row>
    <row r="38" spans="1:11" ht="15" x14ac:dyDescent="0.25">
      <c r="A38" s="5">
        <v>40513</v>
      </c>
      <c r="B38" s="86">
        <v>45.32</v>
      </c>
      <c r="C38" s="13">
        <f t="shared" si="8"/>
        <v>3.2581453634085204E-2</v>
      </c>
      <c r="D38" s="7">
        <v>1000</v>
      </c>
      <c r="E38" s="8">
        <f t="shared" si="9"/>
        <v>4095.6572071543969</v>
      </c>
      <c r="F38" s="84"/>
      <c r="G38" s="19">
        <v>40513</v>
      </c>
      <c r="H38" s="21">
        <v>11491</v>
      </c>
      <c r="I38" s="13">
        <f t="shared" si="10"/>
        <v>9.741189953204088E-2</v>
      </c>
      <c r="J38" s="7">
        <v>1000</v>
      </c>
      <c r="K38" s="8">
        <f t="shared" si="11"/>
        <v>3664.6883158384239</v>
      </c>
    </row>
    <row r="39" spans="1:11" ht="15" x14ac:dyDescent="0.25">
      <c r="A39" s="5">
        <v>40878</v>
      </c>
      <c r="B39" s="86">
        <v>55.28</v>
      </c>
      <c r="C39" s="13">
        <f t="shared" si="8"/>
        <v>0.21977052074139455</v>
      </c>
      <c r="D39" s="7">
        <v>1000</v>
      </c>
      <c r="E39" s="8">
        <f t="shared" si="9"/>
        <v>6087.5036534094861</v>
      </c>
      <c r="F39" s="84"/>
      <c r="G39" s="19">
        <v>40878</v>
      </c>
      <c r="H39" s="21">
        <v>12217</v>
      </c>
      <c r="I39" s="13">
        <f t="shared" si="10"/>
        <v>6.3179879906013398E-2</v>
      </c>
      <c r="J39" s="7">
        <v>1000</v>
      </c>
      <c r="K39" s="8">
        <f t="shared" si="11"/>
        <v>5022.8349672468257</v>
      </c>
    </row>
    <row r="40" spans="1:11" ht="15" x14ac:dyDescent="0.25">
      <c r="A40" s="5">
        <v>41244</v>
      </c>
      <c r="B40" s="86">
        <v>66.040000000000006</v>
      </c>
      <c r="C40" s="13">
        <f t="shared" si="8"/>
        <v>0.19464544138929096</v>
      </c>
      <c r="D40" s="7">
        <v>1000</v>
      </c>
      <c r="E40" s="8">
        <f t="shared" si="9"/>
        <v>9087.9740970732164</v>
      </c>
      <c r="F40" s="84"/>
      <c r="G40" s="19">
        <v>41244</v>
      </c>
      <c r="H40" s="21">
        <v>13155</v>
      </c>
      <c r="I40" s="13">
        <f t="shared" si="10"/>
        <v>7.6778259801915369E-2</v>
      </c>
      <c r="J40" s="7">
        <v>1000</v>
      </c>
      <c r="K40" s="8">
        <f t="shared" si="11"/>
        <v>7213.2090390705998</v>
      </c>
    </row>
    <row r="41" spans="1:11" ht="15" x14ac:dyDescent="0.25">
      <c r="A41" s="5">
        <v>41609</v>
      </c>
      <c r="B41" s="86">
        <v>84.68</v>
      </c>
      <c r="C41" s="13">
        <f t="shared" si="8"/>
        <v>0.28225317989097515</v>
      </c>
      <c r="D41" s="7">
        <v>1000</v>
      </c>
      <c r="E41" s="8">
        <f t="shared" si="9"/>
        <v>12016.697533913266</v>
      </c>
      <c r="F41" s="84"/>
      <c r="G41" s="19">
        <v>41609</v>
      </c>
      <c r="H41" s="21">
        <v>15755</v>
      </c>
      <c r="I41" s="13">
        <f t="shared" si="10"/>
        <v>0.1976434815659445</v>
      </c>
      <c r="J41" s="7">
        <v>1000</v>
      </c>
      <c r="K41" s="8">
        <f t="shared" si="11"/>
        <v>9411.1750417227249</v>
      </c>
    </row>
    <row r="42" spans="1:11" ht="15" x14ac:dyDescent="0.25">
      <c r="A42" s="5">
        <v>41974</v>
      </c>
      <c r="B42" s="86">
        <v>100.87</v>
      </c>
      <c r="C42" s="13">
        <f t="shared" si="8"/>
        <v>0.19119036372224843</v>
      </c>
      <c r="D42" s="7">
        <v>1000</v>
      </c>
      <c r="E42" s="8">
        <f t="shared" si="9"/>
        <v>14806.541836435095</v>
      </c>
      <c r="F42" s="84"/>
      <c r="G42" s="19">
        <v>41974</v>
      </c>
      <c r="H42" s="21">
        <v>18053</v>
      </c>
      <c r="I42" s="13">
        <f t="shared" si="10"/>
        <v>0.14585845763249761</v>
      </c>
      <c r="J42" s="7">
        <v>1000</v>
      </c>
      <c r="K42" s="8">
        <f t="shared" si="11"/>
        <v>10049.007095885365</v>
      </c>
    </row>
    <row r="43" spans="1:11" ht="15" x14ac:dyDescent="0.25">
      <c r="A43" s="5">
        <v>42339</v>
      </c>
      <c r="B43" s="86">
        <v>114.74</v>
      </c>
      <c r="C43" s="13">
        <f t="shared" si="8"/>
        <v>0.1375037176563893</v>
      </c>
      <c r="D43" s="7">
        <v>1000</v>
      </c>
      <c r="E43" s="8">
        <f t="shared" si="9"/>
        <v>14579.103386351107</v>
      </c>
      <c r="F43" s="84"/>
      <c r="G43" s="19">
        <v>42339</v>
      </c>
      <c r="H43" s="21">
        <v>17425</v>
      </c>
      <c r="I43" s="13">
        <f t="shared" si="10"/>
        <v>-3.4786462083864177E-2</v>
      </c>
      <c r="J43" s="7">
        <v>1000</v>
      </c>
      <c r="K43" s="8">
        <f t="shared" si="11"/>
        <v>12658.325891257362</v>
      </c>
    </row>
    <row r="44" spans="1:11" ht="15" x14ac:dyDescent="0.25">
      <c r="A44" s="5">
        <v>42705</v>
      </c>
      <c r="B44" s="86">
        <v>105.83</v>
      </c>
      <c r="C44" s="13">
        <f t="shared" si="8"/>
        <v>-7.7653826041485075E-2</v>
      </c>
      <c r="D44" s="7">
        <v>1000</v>
      </c>
      <c r="E44" s="8">
        <f t="shared" si="9"/>
        <v>16989.363335715592</v>
      </c>
      <c r="F44" s="84"/>
      <c r="G44" s="19">
        <v>42705</v>
      </c>
      <c r="H44" s="21">
        <v>19963</v>
      </c>
      <c r="I44" s="13">
        <f t="shared" si="10"/>
        <v>0.14565279770444764</v>
      </c>
      <c r="J44" s="7">
        <v>1000</v>
      </c>
      <c r="K44" s="8">
        <f t="shared" si="11"/>
        <v>16984.134745507828</v>
      </c>
    </row>
    <row r="45" spans="1:11" ht="15" x14ac:dyDescent="0.25">
      <c r="A45" s="5">
        <v>43070</v>
      </c>
      <c r="B45" s="86">
        <v>115.41</v>
      </c>
      <c r="C45" s="13">
        <f t="shared" si="8"/>
        <v>9.0522536142870633E-2</v>
      </c>
      <c r="D45" s="7">
        <v>1000</v>
      </c>
      <c r="E45" s="87">
        <f t="shared" si="9"/>
        <v>17602.79699768098</v>
      </c>
      <c r="F45" s="84"/>
      <c r="G45" s="19">
        <v>43070</v>
      </c>
      <c r="H45" s="21">
        <v>24824</v>
      </c>
      <c r="I45" s="13">
        <f t="shared" si="10"/>
        <v>0.24350047588037871</v>
      </c>
      <c r="J45" s="7">
        <v>1000</v>
      </c>
      <c r="K45" s="36">
        <f t="shared" si="11"/>
        <v>16899.609700630885</v>
      </c>
    </row>
    <row r="46" spans="1:11" ht="15" x14ac:dyDescent="0.25">
      <c r="A46" s="5">
        <v>43435</v>
      </c>
      <c r="B46" s="86">
        <v>112.93</v>
      </c>
      <c r="C46" s="13">
        <f t="shared" si="8"/>
        <v>-2.1488605840048434E-2</v>
      </c>
      <c r="D46" s="10"/>
      <c r="E46" s="88"/>
      <c r="F46" s="84"/>
      <c r="G46" s="19">
        <v>43435</v>
      </c>
      <c r="H46" s="21">
        <v>23327</v>
      </c>
      <c r="I46" s="13">
        <f t="shared" si="10"/>
        <v>-6.0304543989687397E-2</v>
      </c>
      <c r="J46" s="37"/>
      <c r="K46" s="11"/>
    </row>
    <row r="47" spans="1:11" ht="15" x14ac:dyDescent="0.25">
      <c r="A47" s="40"/>
      <c r="B47" s="40"/>
      <c r="C47" s="40"/>
      <c r="D47" s="42">
        <f>SUM(D36:D46)</f>
        <v>10000</v>
      </c>
      <c r="E47" s="89"/>
      <c r="F47" s="40"/>
      <c r="G47" s="40"/>
      <c r="H47" s="40"/>
      <c r="I47" s="40"/>
      <c r="J47" s="42">
        <f>SUM(J36:J46)</f>
        <v>10000</v>
      </c>
      <c r="K47" s="44"/>
    </row>
    <row r="50" spans="1:11" ht="18.75" x14ac:dyDescent="0.3">
      <c r="A50" s="122" t="s">
        <v>1398</v>
      </c>
      <c r="B50" s="118"/>
      <c r="C50" s="118"/>
      <c r="D50" s="118"/>
      <c r="E50" s="119"/>
      <c r="F50" s="40"/>
      <c r="G50" s="77"/>
      <c r="H50" s="77"/>
      <c r="I50" s="77"/>
      <c r="J50" s="77"/>
      <c r="K50" s="77"/>
    </row>
    <row r="51" spans="1:11" ht="15" x14ac:dyDescent="0.25">
      <c r="A51" s="79" t="s">
        <v>5</v>
      </c>
      <c r="B51" s="80" t="s">
        <v>1</v>
      </c>
      <c r="C51" s="17" t="s">
        <v>7</v>
      </c>
      <c r="D51" s="82" t="s">
        <v>3</v>
      </c>
      <c r="E51" s="18" t="s">
        <v>4</v>
      </c>
      <c r="F51" s="84"/>
      <c r="G51" s="15" t="s">
        <v>5</v>
      </c>
      <c r="H51" s="16" t="s">
        <v>6</v>
      </c>
      <c r="I51" s="17" t="s">
        <v>7</v>
      </c>
      <c r="J51" s="18" t="s">
        <v>3</v>
      </c>
      <c r="K51" s="18" t="s">
        <v>4</v>
      </c>
    </row>
    <row r="52" spans="1:11" ht="15" x14ac:dyDescent="0.25">
      <c r="A52" s="5">
        <v>39783</v>
      </c>
      <c r="B52" s="86">
        <v>36.799999999999997</v>
      </c>
      <c r="C52" s="13"/>
      <c r="D52" s="7">
        <v>1000</v>
      </c>
      <c r="E52" s="8">
        <f>(D52)+(D52*C53)</f>
        <v>1258.967391304348</v>
      </c>
      <c r="F52" s="84"/>
      <c r="G52" s="19">
        <v>39783</v>
      </c>
      <c r="H52" s="20">
        <v>8515</v>
      </c>
      <c r="I52" s="13"/>
      <c r="J52" s="7">
        <v>1000</v>
      </c>
      <c r="K52" s="8">
        <f>(J52)+(J52*I53)</f>
        <v>1229.7122724603641</v>
      </c>
    </row>
    <row r="53" spans="1:11" ht="15" x14ac:dyDescent="0.25">
      <c r="A53" s="5">
        <v>40148</v>
      </c>
      <c r="B53" s="86">
        <v>46.33</v>
      </c>
      <c r="C53" s="13">
        <f t="shared" ref="C53:C62" si="12">(B53-B52)/B52</f>
        <v>0.25896739130434787</v>
      </c>
      <c r="D53" s="7">
        <v>1000</v>
      </c>
      <c r="E53" s="8">
        <f t="shared" ref="E53:E61" si="13">(E52+D53)+(E52+D53)*C54</f>
        <v>2420.8446142512603</v>
      </c>
      <c r="F53" s="84"/>
      <c r="G53" s="19">
        <v>40148</v>
      </c>
      <c r="H53" s="21">
        <v>10471</v>
      </c>
      <c r="I53" s="13">
        <f t="shared" ref="I53:I62" si="14">(H53-H52)/H52</f>
        <v>0.22971227246036408</v>
      </c>
      <c r="J53" s="7">
        <v>1000</v>
      </c>
      <c r="K53" s="8">
        <f t="shared" ref="K53:K61" si="15">(K52+J53)+(K52+J53)*I54</f>
        <v>2446.9127803306319</v>
      </c>
    </row>
    <row r="54" spans="1:11" ht="15" x14ac:dyDescent="0.25">
      <c r="A54" s="5">
        <v>40513</v>
      </c>
      <c r="B54" s="86">
        <v>49.65</v>
      </c>
      <c r="C54" s="13">
        <f t="shared" si="12"/>
        <v>7.1659831642564217E-2</v>
      </c>
      <c r="D54" s="7">
        <v>1000</v>
      </c>
      <c r="E54" s="8">
        <f t="shared" si="13"/>
        <v>3720.556075922821</v>
      </c>
      <c r="F54" s="84"/>
      <c r="G54" s="19">
        <v>40513</v>
      </c>
      <c r="H54" s="21">
        <v>11491</v>
      </c>
      <c r="I54" s="13">
        <f t="shared" si="14"/>
        <v>9.741189953204088E-2</v>
      </c>
      <c r="J54" s="7">
        <v>1000</v>
      </c>
      <c r="K54" s="8">
        <f t="shared" si="15"/>
        <v>3664.6883158384239</v>
      </c>
    </row>
    <row r="55" spans="1:11" ht="15" x14ac:dyDescent="0.25">
      <c r="A55" s="5">
        <v>40878</v>
      </c>
      <c r="B55" s="86">
        <v>54</v>
      </c>
      <c r="C55" s="13">
        <f t="shared" si="12"/>
        <v>8.761329305135955E-2</v>
      </c>
      <c r="D55" s="7">
        <v>1000</v>
      </c>
      <c r="E55" s="8">
        <f t="shared" si="13"/>
        <v>5376.1888642454351</v>
      </c>
      <c r="F55" s="84"/>
      <c r="G55" s="19">
        <v>40878</v>
      </c>
      <c r="H55" s="21">
        <v>12217</v>
      </c>
      <c r="I55" s="13">
        <f t="shared" si="14"/>
        <v>6.3179879906013398E-2</v>
      </c>
      <c r="J55" s="7">
        <v>1000</v>
      </c>
      <c r="K55" s="8">
        <f t="shared" si="15"/>
        <v>5022.8349672468257</v>
      </c>
    </row>
    <row r="56" spans="1:11" ht="15" x14ac:dyDescent="0.25">
      <c r="A56" s="5">
        <v>41244</v>
      </c>
      <c r="B56" s="86">
        <v>61.5</v>
      </c>
      <c r="C56" s="13">
        <f t="shared" si="12"/>
        <v>0.1388888888888889</v>
      </c>
      <c r="D56" s="7">
        <v>1000</v>
      </c>
      <c r="E56" s="8">
        <f t="shared" si="13"/>
        <v>8338.8109000204931</v>
      </c>
      <c r="F56" s="84"/>
      <c r="G56" s="19">
        <v>41244</v>
      </c>
      <c r="H56" s="21">
        <v>13155</v>
      </c>
      <c r="I56" s="13">
        <f t="shared" si="14"/>
        <v>7.6778259801915369E-2</v>
      </c>
      <c r="J56" s="7">
        <v>1000</v>
      </c>
      <c r="K56" s="8">
        <f t="shared" si="15"/>
        <v>7213.2090390705998</v>
      </c>
    </row>
    <row r="57" spans="1:11" ht="15" x14ac:dyDescent="0.25">
      <c r="A57" s="5">
        <v>41609</v>
      </c>
      <c r="B57" s="86">
        <v>80.430000000000007</v>
      </c>
      <c r="C57" s="13">
        <f t="shared" si="12"/>
        <v>0.30780487804878059</v>
      </c>
      <c r="D57" s="7">
        <v>1000</v>
      </c>
      <c r="E57" s="8">
        <f t="shared" si="13"/>
        <v>10825.032204512128</v>
      </c>
      <c r="F57" s="84"/>
      <c r="G57" s="19">
        <v>41609</v>
      </c>
      <c r="H57" s="21">
        <v>15755</v>
      </c>
      <c r="I57" s="13">
        <f t="shared" si="14"/>
        <v>0.1976434815659445</v>
      </c>
      <c r="J57" s="7">
        <v>1000</v>
      </c>
      <c r="K57" s="8">
        <f t="shared" si="15"/>
        <v>9411.1750417227249</v>
      </c>
    </row>
    <row r="58" spans="1:11" ht="15" x14ac:dyDescent="0.25">
      <c r="A58" s="5">
        <v>41974</v>
      </c>
      <c r="B58" s="86">
        <v>93.23</v>
      </c>
      <c r="C58" s="13">
        <f t="shared" si="12"/>
        <v>0.15914459778689538</v>
      </c>
      <c r="D58" s="7">
        <v>1000</v>
      </c>
      <c r="E58" s="8">
        <f t="shared" si="13"/>
        <v>14785.412464657071</v>
      </c>
      <c r="F58" s="84"/>
      <c r="G58" s="19">
        <v>41974</v>
      </c>
      <c r="H58" s="21">
        <v>18053</v>
      </c>
      <c r="I58" s="13">
        <f t="shared" si="14"/>
        <v>0.14585845763249761</v>
      </c>
      <c r="J58" s="7">
        <v>1000</v>
      </c>
      <c r="K58" s="8">
        <f t="shared" si="15"/>
        <v>10049.007095885365</v>
      </c>
    </row>
    <row r="59" spans="1:11" ht="15" x14ac:dyDescent="0.25">
      <c r="A59" s="5">
        <v>42339</v>
      </c>
      <c r="B59" s="86">
        <v>116.57</v>
      </c>
      <c r="C59" s="13">
        <f t="shared" si="12"/>
        <v>0.25034860023597544</v>
      </c>
      <c r="D59" s="7">
        <v>1000</v>
      </c>
      <c r="E59" s="8">
        <f t="shared" si="13"/>
        <v>15312.811542450216</v>
      </c>
      <c r="F59" s="84"/>
      <c r="G59" s="19">
        <v>42339</v>
      </c>
      <c r="H59" s="21">
        <v>17425</v>
      </c>
      <c r="I59" s="13">
        <f t="shared" si="14"/>
        <v>-3.4786462083864177E-2</v>
      </c>
      <c r="J59" s="7">
        <v>1000</v>
      </c>
      <c r="K59" s="8">
        <f t="shared" si="15"/>
        <v>12658.325891257362</v>
      </c>
    </row>
    <row r="60" spans="1:11" ht="15" x14ac:dyDescent="0.25">
      <c r="A60" s="5">
        <v>42705</v>
      </c>
      <c r="B60" s="86">
        <v>113.08</v>
      </c>
      <c r="C60" s="13">
        <f t="shared" si="12"/>
        <v>-2.9939092390838081E-2</v>
      </c>
      <c r="D60" s="7">
        <v>1000</v>
      </c>
      <c r="E60" s="8">
        <f t="shared" si="13"/>
        <v>20738.678699528147</v>
      </c>
      <c r="F60" s="84"/>
      <c r="G60" s="19">
        <v>42705</v>
      </c>
      <c r="H60" s="21">
        <v>19963</v>
      </c>
      <c r="I60" s="13">
        <f t="shared" si="14"/>
        <v>0.14565279770444764</v>
      </c>
      <c r="J60" s="7">
        <v>1000</v>
      </c>
      <c r="K60" s="8">
        <f t="shared" si="15"/>
        <v>16984.134745507828</v>
      </c>
    </row>
    <row r="61" spans="1:11" ht="15" x14ac:dyDescent="0.25">
      <c r="A61" s="5">
        <v>43070</v>
      </c>
      <c r="B61" s="86">
        <v>143.76</v>
      </c>
      <c r="C61" s="13">
        <f t="shared" si="12"/>
        <v>0.2713123452423063</v>
      </c>
      <c r="D61" s="7">
        <v>1000</v>
      </c>
      <c r="E61" s="87">
        <f t="shared" si="13"/>
        <v>23163.124674413757</v>
      </c>
      <c r="F61" s="84"/>
      <c r="G61" s="19">
        <v>43070</v>
      </c>
      <c r="H61" s="21">
        <v>24824</v>
      </c>
      <c r="I61" s="13">
        <f t="shared" si="14"/>
        <v>0.24350047588037871</v>
      </c>
      <c r="J61" s="7">
        <v>1000</v>
      </c>
      <c r="K61" s="36">
        <f t="shared" si="15"/>
        <v>16899.609700630885</v>
      </c>
    </row>
    <row r="62" spans="1:11" ht="15" x14ac:dyDescent="0.25">
      <c r="A62" s="5">
        <v>43435</v>
      </c>
      <c r="B62" s="86">
        <v>153.18</v>
      </c>
      <c r="C62" s="13">
        <f t="shared" si="12"/>
        <v>6.5525876460768059E-2</v>
      </c>
      <c r="D62" s="10"/>
      <c r="E62" s="88"/>
      <c r="F62" s="84"/>
      <c r="G62" s="19">
        <v>43435</v>
      </c>
      <c r="H62" s="21">
        <v>23327</v>
      </c>
      <c r="I62" s="13">
        <f t="shared" si="14"/>
        <v>-6.0304543989687397E-2</v>
      </c>
      <c r="J62" s="37"/>
      <c r="K62" s="11"/>
    </row>
    <row r="63" spans="1:11" ht="15" x14ac:dyDescent="0.25">
      <c r="A63" s="40"/>
      <c r="B63" s="40"/>
      <c r="C63" s="40"/>
      <c r="D63" s="42">
        <f>SUM(D52:D62)</f>
        <v>10000</v>
      </c>
      <c r="E63" s="89"/>
      <c r="F63" s="40"/>
      <c r="G63" s="40"/>
      <c r="H63" s="40"/>
      <c r="I63" s="40"/>
      <c r="J63" s="42">
        <f>SUM(J52:J62)</f>
        <v>10000</v>
      </c>
      <c r="K63" s="44"/>
    </row>
    <row r="66" spans="1:11" ht="18.75" x14ac:dyDescent="0.3">
      <c r="A66" s="122" t="s">
        <v>1401</v>
      </c>
      <c r="B66" s="118"/>
      <c r="C66" s="118"/>
      <c r="D66" s="118"/>
      <c r="E66" s="119"/>
      <c r="F66" s="40"/>
      <c r="G66" s="77"/>
      <c r="H66" s="77"/>
      <c r="I66" s="77"/>
      <c r="J66" s="77"/>
      <c r="K66" s="77"/>
    </row>
    <row r="67" spans="1:11" ht="15" x14ac:dyDescent="0.25">
      <c r="A67" s="79" t="s">
        <v>5</v>
      </c>
      <c r="B67" s="80" t="s">
        <v>1</v>
      </c>
      <c r="C67" s="17" t="s">
        <v>7</v>
      </c>
      <c r="D67" s="82" t="s">
        <v>3</v>
      </c>
      <c r="E67" s="18" t="s">
        <v>4</v>
      </c>
      <c r="F67" s="84"/>
      <c r="G67" s="15" t="s">
        <v>5</v>
      </c>
      <c r="H67" s="16" t="s">
        <v>6</v>
      </c>
      <c r="I67" s="17" t="s">
        <v>7</v>
      </c>
      <c r="J67" s="18" t="s">
        <v>3</v>
      </c>
      <c r="K67" s="18" t="s">
        <v>4</v>
      </c>
    </row>
    <row r="68" spans="1:11" ht="15" x14ac:dyDescent="0.25">
      <c r="A68" s="5">
        <v>39783</v>
      </c>
      <c r="B68" s="86">
        <v>6.49</v>
      </c>
      <c r="C68" s="13"/>
      <c r="D68" s="7">
        <v>1000</v>
      </c>
      <c r="E68" s="8">
        <f>(D68)+(D68*C69)</f>
        <v>1910.6317411402156</v>
      </c>
      <c r="F68" s="84"/>
      <c r="G68" s="19">
        <v>39783</v>
      </c>
      <c r="H68" s="20">
        <v>8515</v>
      </c>
      <c r="I68" s="13"/>
      <c r="J68" s="7">
        <v>1000</v>
      </c>
      <c r="K68" s="8">
        <f>(J68)+(J68*I69)</f>
        <v>1229.7122724603641</v>
      </c>
    </row>
    <row r="69" spans="1:11" ht="15" x14ac:dyDescent="0.25">
      <c r="A69" s="5">
        <v>40148</v>
      </c>
      <c r="B69" s="86">
        <v>12.4</v>
      </c>
      <c r="C69" s="13">
        <f t="shared" ref="C69:C78" si="16">(B69-B68)/B68</f>
        <v>0.91063174114021572</v>
      </c>
      <c r="D69" s="7">
        <v>1000</v>
      </c>
      <c r="E69" s="8">
        <f t="shared" ref="E69:E77" si="17">(E68+D69)+(E68+D69)*C70</f>
        <v>3572.5657338833935</v>
      </c>
      <c r="F69" s="84"/>
      <c r="G69" s="19">
        <v>40148</v>
      </c>
      <c r="H69" s="21">
        <v>10471</v>
      </c>
      <c r="I69" s="13">
        <f t="shared" ref="I69:I78" si="18">(H69-H68)/H68</f>
        <v>0.22971227246036408</v>
      </c>
      <c r="J69" s="7">
        <v>1000</v>
      </c>
      <c r="K69" s="8">
        <f t="shared" ref="K69:K77" si="19">(K68+J69)+(K68+J69)*I70</f>
        <v>2446.9127803306319</v>
      </c>
    </row>
    <row r="70" spans="1:11" ht="15" x14ac:dyDescent="0.25">
      <c r="A70" s="5">
        <v>40513</v>
      </c>
      <c r="B70" s="86">
        <v>15.22</v>
      </c>
      <c r="C70" s="13">
        <f t="shared" si="16"/>
        <v>0.2274193548387097</v>
      </c>
      <c r="D70" s="7">
        <v>1000</v>
      </c>
      <c r="E70" s="8">
        <f t="shared" si="17"/>
        <v>4136.9402204713751</v>
      </c>
      <c r="F70" s="84"/>
      <c r="G70" s="19">
        <v>40513</v>
      </c>
      <c r="H70" s="21">
        <v>11491</v>
      </c>
      <c r="I70" s="13">
        <f t="shared" si="18"/>
        <v>9.741189953204088E-2</v>
      </c>
      <c r="J70" s="7">
        <v>1000</v>
      </c>
      <c r="K70" s="8">
        <f t="shared" si="19"/>
        <v>3664.6883158384239</v>
      </c>
    </row>
    <row r="71" spans="1:11" ht="15" x14ac:dyDescent="0.25">
      <c r="A71" s="5">
        <v>40878</v>
      </c>
      <c r="B71" s="86">
        <v>13.77</v>
      </c>
      <c r="C71" s="13">
        <f t="shared" si="16"/>
        <v>-9.5269382391590079E-2</v>
      </c>
      <c r="D71" s="7">
        <v>1000</v>
      </c>
      <c r="E71" s="8">
        <f t="shared" si="17"/>
        <v>7244.6898388928184</v>
      </c>
      <c r="F71" s="84"/>
      <c r="G71" s="19">
        <v>40878</v>
      </c>
      <c r="H71" s="21">
        <v>12217</v>
      </c>
      <c r="I71" s="13">
        <f t="shared" si="18"/>
        <v>6.3179879906013398E-2</v>
      </c>
      <c r="J71" s="7">
        <v>1000</v>
      </c>
      <c r="K71" s="8">
        <f t="shared" si="19"/>
        <v>5022.8349672468257</v>
      </c>
    </row>
    <row r="72" spans="1:11" ht="15" x14ac:dyDescent="0.25">
      <c r="A72" s="5">
        <v>41244</v>
      </c>
      <c r="B72" s="86">
        <v>19.420000000000002</v>
      </c>
      <c r="C72" s="13">
        <f t="shared" si="16"/>
        <v>0.41031227305737128</v>
      </c>
      <c r="D72" s="7">
        <v>1000</v>
      </c>
      <c r="E72" s="8">
        <f t="shared" si="17"/>
        <v>12282.125491203358</v>
      </c>
      <c r="F72" s="84"/>
      <c r="G72" s="19">
        <v>41244</v>
      </c>
      <c r="H72" s="21">
        <v>13155</v>
      </c>
      <c r="I72" s="13">
        <f t="shared" si="18"/>
        <v>7.6778259801915369E-2</v>
      </c>
      <c r="J72" s="7">
        <v>1000</v>
      </c>
      <c r="K72" s="8">
        <f t="shared" si="19"/>
        <v>7213.2090390705998</v>
      </c>
    </row>
    <row r="73" spans="1:11" ht="15" x14ac:dyDescent="0.25">
      <c r="A73" s="5">
        <v>41609</v>
      </c>
      <c r="B73" s="86">
        <v>28.93</v>
      </c>
      <c r="C73" s="13">
        <f t="shared" si="16"/>
        <v>0.48970133882595246</v>
      </c>
      <c r="D73" s="7">
        <v>1000</v>
      </c>
      <c r="E73" s="8">
        <f t="shared" si="17"/>
        <v>15931.204788964969</v>
      </c>
      <c r="F73" s="84"/>
      <c r="G73" s="19">
        <v>41609</v>
      </c>
      <c r="H73" s="21">
        <v>15755</v>
      </c>
      <c r="I73" s="13">
        <f t="shared" si="18"/>
        <v>0.1976434815659445</v>
      </c>
      <c r="J73" s="7">
        <v>1000</v>
      </c>
      <c r="K73" s="8">
        <f t="shared" si="19"/>
        <v>9411.1750417227249</v>
      </c>
    </row>
    <row r="74" spans="1:11" ht="15" x14ac:dyDescent="0.25">
      <c r="A74" s="5">
        <v>41974</v>
      </c>
      <c r="B74" s="86">
        <v>34.700000000000003</v>
      </c>
      <c r="C74" s="13">
        <f t="shared" si="16"/>
        <v>0.19944694089180792</v>
      </c>
      <c r="D74" s="7">
        <v>1000</v>
      </c>
      <c r="E74" s="8">
        <f t="shared" si="17"/>
        <v>19956.376826186373</v>
      </c>
      <c r="F74" s="84"/>
      <c r="G74" s="19">
        <v>41974</v>
      </c>
      <c r="H74" s="21">
        <v>18053</v>
      </c>
      <c r="I74" s="13">
        <f t="shared" si="18"/>
        <v>0.14585845763249761</v>
      </c>
      <c r="J74" s="7">
        <v>1000</v>
      </c>
      <c r="K74" s="8">
        <f t="shared" si="19"/>
        <v>10049.007095885365</v>
      </c>
    </row>
    <row r="75" spans="1:11" ht="15" x14ac:dyDescent="0.25">
      <c r="A75" s="5">
        <v>42339</v>
      </c>
      <c r="B75" s="86">
        <v>40.9</v>
      </c>
      <c r="C75" s="13">
        <f t="shared" si="16"/>
        <v>0.17867435158501427</v>
      </c>
      <c r="D75" s="7">
        <v>1000</v>
      </c>
      <c r="E75" s="8">
        <f t="shared" si="17"/>
        <v>21581.481465011493</v>
      </c>
      <c r="F75" s="84"/>
      <c r="G75" s="19">
        <v>42339</v>
      </c>
      <c r="H75" s="21">
        <v>17425</v>
      </c>
      <c r="I75" s="13">
        <f t="shared" si="18"/>
        <v>-3.4786462083864177E-2</v>
      </c>
      <c r="J75" s="7">
        <v>1000</v>
      </c>
      <c r="K75" s="8">
        <f t="shared" si="19"/>
        <v>12658.325891257362</v>
      </c>
    </row>
    <row r="76" spans="1:11" ht="15" x14ac:dyDescent="0.25">
      <c r="A76" s="5">
        <v>42705</v>
      </c>
      <c r="B76" s="86">
        <v>42.12</v>
      </c>
      <c r="C76" s="13">
        <f t="shared" si="16"/>
        <v>2.9828850855745694E-2</v>
      </c>
      <c r="D76" s="7">
        <v>1000</v>
      </c>
      <c r="E76" s="8">
        <f t="shared" si="17"/>
        <v>15955.00684707365</v>
      </c>
      <c r="F76" s="84"/>
      <c r="G76" s="19">
        <v>42705</v>
      </c>
      <c r="H76" s="21">
        <v>19963</v>
      </c>
      <c r="I76" s="13">
        <f t="shared" si="18"/>
        <v>0.14565279770444764</v>
      </c>
      <c r="J76" s="7">
        <v>1000</v>
      </c>
      <c r="K76" s="8">
        <f t="shared" si="19"/>
        <v>16984.134745507828</v>
      </c>
    </row>
    <row r="77" spans="1:11" ht="15" x14ac:dyDescent="0.25">
      <c r="A77" s="5">
        <v>43070</v>
      </c>
      <c r="B77" s="86">
        <v>29.76</v>
      </c>
      <c r="C77" s="13">
        <f t="shared" si="16"/>
        <v>-0.29344729344729337</v>
      </c>
      <c r="D77" s="7">
        <v>1000</v>
      </c>
      <c r="E77" s="87">
        <f t="shared" si="17"/>
        <v>10591.182032496612</v>
      </c>
      <c r="F77" s="84"/>
      <c r="G77" s="19">
        <v>43070</v>
      </c>
      <c r="H77" s="21">
        <v>24824</v>
      </c>
      <c r="I77" s="13">
        <f t="shared" si="18"/>
        <v>0.24350047588037871</v>
      </c>
      <c r="J77" s="7">
        <v>1000</v>
      </c>
      <c r="K77" s="36">
        <f t="shared" si="19"/>
        <v>16899.609700630885</v>
      </c>
    </row>
    <row r="78" spans="1:11" ht="15" x14ac:dyDescent="0.25">
      <c r="A78" s="5">
        <v>43435</v>
      </c>
      <c r="B78" s="86">
        <v>18.59</v>
      </c>
      <c r="C78" s="13">
        <f t="shared" si="16"/>
        <v>-0.37533602150537637</v>
      </c>
      <c r="D78" s="10"/>
      <c r="E78" s="88"/>
      <c r="F78" s="84"/>
      <c r="G78" s="19">
        <v>43435</v>
      </c>
      <c r="H78" s="21">
        <v>23327</v>
      </c>
      <c r="I78" s="13">
        <f t="shared" si="18"/>
        <v>-6.0304543989687397E-2</v>
      </c>
      <c r="J78" s="37"/>
      <c r="K78" s="11"/>
    </row>
    <row r="79" spans="1:11" ht="15" x14ac:dyDescent="0.25">
      <c r="A79" s="40"/>
      <c r="B79" s="40"/>
      <c r="C79" s="40"/>
      <c r="D79" s="42">
        <f>SUM(D68:D78)</f>
        <v>10000</v>
      </c>
      <c r="E79" s="89"/>
      <c r="F79" s="40"/>
      <c r="G79" s="40"/>
      <c r="H79" s="40"/>
      <c r="I79" s="40"/>
      <c r="J79" s="42">
        <f>SUM(J68:J78)</f>
        <v>10000</v>
      </c>
      <c r="K79" s="44"/>
    </row>
  </sheetData>
  <mergeCells count="5">
    <mergeCell ref="A2:E2"/>
    <mergeCell ref="A18:E18"/>
    <mergeCell ref="A34:E34"/>
    <mergeCell ref="A50:E50"/>
    <mergeCell ref="A66:E6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2:K31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1390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4</v>
      </c>
      <c r="C4" s="13"/>
      <c r="D4" s="7">
        <v>1000</v>
      </c>
      <c r="E4" s="8">
        <f>(D4)+(D4*C5)</f>
        <v>2217.5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8.8699999999999992</v>
      </c>
      <c r="C5" s="13">
        <f t="shared" ref="C5:C14" si="0">(B5-B4)/B4</f>
        <v>1.2174999999999998</v>
      </c>
      <c r="D5" s="7">
        <v>1000</v>
      </c>
      <c r="E5" s="8">
        <f t="shared" ref="E5:E13" si="1">(E4+D5)+(E4+D5)*C6</f>
        <v>4940.5129650507333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13.62</v>
      </c>
      <c r="C6" s="13">
        <f t="shared" si="0"/>
        <v>0.53551296505073287</v>
      </c>
      <c r="D6" s="7">
        <v>1000</v>
      </c>
      <c r="E6" s="8">
        <f t="shared" si="1"/>
        <v>4946.065860769113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11.34</v>
      </c>
      <c r="C7" s="13">
        <f t="shared" si="0"/>
        <v>-0.16740088105726869</v>
      </c>
      <c r="D7" s="7">
        <v>1000</v>
      </c>
      <c r="E7" s="8">
        <f t="shared" si="1"/>
        <v>6412.7324053973771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12.23</v>
      </c>
      <c r="C8" s="13">
        <f t="shared" si="0"/>
        <v>7.8483245149911868E-2</v>
      </c>
      <c r="D8" s="7">
        <v>1000</v>
      </c>
      <c r="E8" s="8">
        <f t="shared" si="1"/>
        <v>9431.0806400640377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15.56</v>
      </c>
      <c r="C9" s="13">
        <f t="shared" si="0"/>
        <v>0.2722812755519215</v>
      </c>
      <c r="D9" s="7">
        <v>1000</v>
      </c>
      <c r="E9" s="8">
        <f t="shared" si="1"/>
        <v>13139.407490054959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19.600000000000001</v>
      </c>
      <c r="C10" s="13">
        <f t="shared" si="0"/>
        <v>0.25964010282776356</v>
      </c>
      <c r="D10" s="7">
        <v>1000</v>
      </c>
      <c r="E10" s="8">
        <f t="shared" si="1"/>
        <v>9500.8161553073369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13.17</v>
      </c>
      <c r="C11" s="13">
        <f t="shared" si="0"/>
        <v>-0.32806122448979597</v>
      </c>
      <c r="D11" s="7">
        <v>1000</v>
      </c>
      <c r="E11" s="8">
        <f t="shared" si="1"/>
        <v>13578.504109710248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17.03</v>
      </c>
      <c r="C12" s="13">
        <f t="shared" si="0"/>
        <v>0.29309035687167817</v>
      </c>
      <c r="D12" s="7">
        <v>1000</v>
      </c>
      <c r="E12" s="8">
        <f t="shared" si="1"/>
        <v>16085.149279005022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18.79</v>
      </c>
      <c r="C13" s="13">
        <f t="shared" si="0"/>
        <v>0.10334703464474444</v>
      </c>
      <c r="D13" s="7">
        <v>1000</v>
      </c>
      <c r="E13" s="87">
        <f t="shared" si="1"/>
        <v>14930.183670104443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16.420000000000002</v>
      </c>
      <c r="C14" s="13">
        <f t="shared" si="0"/>
        <v>-0.1261309207025012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8" spans="1:11" ht="15.75" customHeight="1" x14ac:dyDescent="0.3">
      <c r="A18" s="122" t="s">
        <v>1392</v>
      </c>
      <c r="B18" s="118"/>
      <c r="C18" s="118"/>
      <c r="D18" s="118"/>
      <c r="E18" s="119"/>
      <c r="F18" s="40"/>
      <c r="G18" s="77"/>
      <c r="H18" s="77"/>
      <c r="I18" s="77"/>
      <c r="J18" s="77"/>
      <c r="K18" s="77"/>
    </row>
    <row r="19" spans="1:11" x14ac:dyDescent="0.25">
      <c r="A19" s="79" t="s">
        <v>5</v>
      </c>
      <c r="B19" s="80" t="s">
        <v>1</v>
      </c>
      <c r="C19" s="17" t="s">
        <v>7</v>
      </c>
      <c r="D19" s="82" t="s">
        <v>3</v>
      </c>
      <c r="E19" s="18" t="s">
        <v>4</v>
      </c>
      <c r="F19" s="84"/>
      <c r="G19" s="15" t="s">
        <v>5</v>
      </c>
      <c r="H19" s="16" t="s">
        <v>6</v>
      </c>
      <c r="I19" s="17" t="s">
        <v>7</v>
      </c>
      <c r="J19" s="18" t="s">
        <v>3</v>
      </c>
      <c r="K19" s="18" t="s">
        <v>4</v>
      </c>
    </row>
    <row r="20" spans="1:11" x14ac:dyDescent="0.25">
      <c r="A20" s="5">
        <v>39783</v>
      </c>
      <c r="B20" s="86">
        <v>13.5</v>
      </c>
      <c r="C20" s="13"/>
      <c r="D20" s="7">
        <v>1000</v>
      </c>
      <c r="E20" s="8">
        <f>(D20)+(D20*C21)</f>
        <v>1699.2592592592594</v>
      </c>
      <c r="F20" s="84"/>
      <c r="G20" s="19">
        <v>39783</v>
      </c>
      <c r="H20" s="20">
        <v>8515</v>
      </c>
      <c r="I20" s="13"/>
      <c r="J20" s="7">
        <v>1000</v>
      </c>
      <c r="K20" s="8">
        <f>(J20)+(J20*I21)</f>
        <v>1229.7122724603641</v>
      </c>
    </row>
    <row r="21" spans="1:11" x14ac:dyDescent="0.25">
      <c r="A21" s="5">
        <v>40148</v>
      </c>
      <c r="B21" s="86">
        <v>22.94</v>
      </c>
      <c r="C21" s="13">
        <f t="shared" ref="C21:C30" si="4">(B21-B20)/B20</f>
        <v>0.69925925925925936</v>
      </c>
      <c r="D21" s="7">
        <v>1000</v>
      </c>
      <c r="E21" s="8">
        <f t="shared" ref="E21:E29" si="5">(E20+D21)+(E20+D21)*C22</f>
        <v>4140.6684103458292</v>
      </c>
      <c r="F21" s="84"/>
      <c r="G21" s="19">
        <v>40148</v>
      </c>
      <c r="H21" s="21">
        <v>10471</v>
      </c>
      <c r="I21" s="13">
        <f t="shared" ref="I21:I30" si="6">(H21-H20)/H20</f>
        <v>0.22971227246036408</v>
      </c>
      <c r="J21" s="7">
        <v>1000</v>
      </c>
      <c r="K21" s="8">
        <f t="shared" ref="K21:K29" si="7">(K20+J21)+(K20+J21)*I22</f>
        <v>2446.9127803306319</v>
      </c>
    </row>
    <row r="22" spans="1:11" x14ac:dyDescent="0.25">
      <c r="A22" s="5">
        <v>40513</v>
      </c>
      <c r="B22" s="86">
        <v>35.19</v>
      </c>
      <c r="C22" s="13">
        <f t="shared" si="4"/>
        <v>0.53400174367916287</v>
      </c>
      <c r="D22" s="7">
        <v>1000</v>
      </c>
      <c r="E22" s="8">
        <f t="shared" si="5"/>
        <v>3878.5094144552936</v>
      </c>
      <c r="F22" s="84"/>
      <c r="G22" s="19">
        <v>40513</v>
      </c>
      <c r="H22" s="21">
        <v>11491</v>
      </c>
      <c r="I22" s="13">
        <f t="shared" si="6"/>
        <v>9.741189953204088E-2</v>
      </c>
      <c r="J22" s="7">
        <v>1000</v>
      </c>
      <c r="K22" s="8">
        <f t="shared" si="7"/>
        <v>3664.6883158384239</v>
      </c>
    </row>
    <row r="23" spans="1:11" x14ac:dyDescent="0.25">
      <c r="A23" s="5">
        <v>40878</v>
      </c>
      <c r="B23" s="86">
        <v>26.55</v>
      </c>
      <c r="C23" s="13">
        <f t="shared" si="4"/>
        <v>-0.24552429667519174</v>
      </c>
      <c r="D23" s="7">
        <v>1000</v>
      </c>
      <c r="E23" s="8">
        <f t="shared" si="5"/>
        <v>6317.2562587183802</v>
      </c>
      <c r="F23" s="84"/>
      <c r="G23" s="19">
        <v>40878</v>
      </c>
      <c r="H23" s="21">
        <v>12217</v>
      </c>
      <c r="I23" s="13">
        <f t="shared" si="6"/>
        <v>6.3179879906013398E-2</v>
      </c>
      <c r="J23" s="7">
        <v>1000</v>
      </c>
      <c r="K23" s="8">
        <f t="shared" si="7"/>
        <v>5022.8349672468257</v>
      </c>
    </row>
    <row r="24" spans="1:11" x14ac:dyDescent="0.25">
      <c r="A24" s="5">
        <v>41244</v>
      </c>
      <c r="B24" s="86">
        <v>34.380000000000003</v>
      </c>
      <c r="C24" s="13">
        <f t="shared" si="4"/>
        <v>0.2949152542372882</v>
      </c>
      <c r="D24" s="7">
        <v>1000</v>
      </c>
      <c r="E24" s="8">
        <f t="shared" si="5"/>
        <v>9837.2188562525735</v>
      </c>
      <c r="F24" s="84"/>
      <c r="G24" s="19">
        <v>41244</v>
      </c>
      <c r="H24" s="21">
        <v>13155</v>
      </c>
      <c r="I24" s="13">
        <f t="shared" si="6"/>
        <v>7.6778259801915369E-2</v>
      </c>
      <c r="J24" s="7">
        <v>1000</v>
      </c>
      <c r="K24" s="8">
        <f t="shared" si="7"/>
        <v>7213.2090390705998</v>
      </c>
    </row>
    <row r="25" spans="1:11" x14ac:dyDescent="0.25">
      <c r="A25" s="5">
        <v>41609</v>
      </c>
      <c r="B25" s="86">
        <v>46.22</v>
      </c>
      <c r="C25" s="13">
        <f t="shared" si="4"/>
        <v>0.34438627108784164</v>
      </c>
      <c r="D25" s="7">
        <v>1000</v>
      </c>
      <c r="E25" s="8">
        <f t="shared" si="5"/>
        <v>17343.77063602343</v>
      </c>
      <c r="F25" s="84"/>
      <c r="G25" s="19">
        <v>41609</v>
      </c>
      <c r="H25" s="21">
        <v>15755</v>
      </c>
      <c r="I25" s="13">
        <f t="shared" si="6"/>
        <v>0.1976434815659445</v>
      </c>
      <c r="J25" s="7">
        <v>1000</v>
      </c>
      <c r="K25" s="8">
        <f t="shared" si="7"/>
        <v>9411.1750417227249</v>
      </c>
    </row>
    <row r="26" spans="1:11" ht="15" x14ac:dyDescent="0.25">
      <c r="A26" s="5">
        <v>41974</v>
      </c>
      <c r="B26" s="86">
        <v>73.97</v>
      </c>
      <c r="C26" s="13">
        <f t="shared" si="4"/>
        <v>0.60038944180008658</v>
      </c>
      <c r="D26" s="7">
        <v>1000</v>
      </c>
      <c r="E26" s="8">
        <f t="shared" si="5"/>
        <v>15958.11329495887</v>
      </c>
      <c r="F26" s="84"/>
      <c r="G26" s="19">
        <v>41974</v>
      </c>
      <c r="H26" s="21">
        <v>18053</v>
      </c>
      <c r="I26" s="13">
        <f t="shared" si="6"/>
        <v>0.14585845763249761</v>
      </c>
      <c r="J26" s="7">
        <v>1000</v>
      </c>
      <c r="K26" s="8">
        <f t="shared" si="7"/>
        <v>10049.007095885365</v>
      </c>
    </row>
    <row r="27" spans="1:11" ht="15" x14ac:dyDescent="0.25">
      <c r="A27" s="5">
        <v>42339</v>
      </c>
      <c r="B27" s="86">
        <v>64.349999999999994</v>
      </c>
      <c r="C27" s="13">
        <f t="shared" si="4"/>
        <v>-0.13005272407732871</v>
      </c>
      <c r="D27" s="7">
        <v>1000</v>
      </c>
      <c r="E27" s="8">
        <f t="shared" si="5"/>
        <v>21258.912191209514</v>
      </c>
      <c r="F27" s="84"/>
      <c r="G27" s="19">
        <v>42339</v>
      </c>
      <c r="H27" s="21">
        <v>17425</v>
      </c>
      <c r="I27" s="13">
        <f t="shared" si="6"/>
        <v>-3.4786462083864177E-2</v>
      </c>
      <c r="J27" s="7">
        <v>1000</v>
      </c>
      <c r="K27" s="8">
        <f t="shared" si="7"/>
        <v>12658.325891257362</v>
      </c>
    </row>
    <row r="28" spans="1:11" ht="15" x14ac:dyDescent="0.25">
      <c r="A28" s="5">
        <v>42705</v>
      </c>
      <c r="B28" s="86">
        <v>80.67</v>
      </c>
      <c r="C28" s="13">
        <f t="shared" si="4"/>
        <v>0.25361305361305375</v>
      </c>
      <c r="D28" s="7">
        <v>1000</v>
      </c>
      <c r="E28" s="8">
        <f t="shared" si="5"/>
        <v>37001.613051211054</v>
      </c>
      <c r="F28" s="84"/>
      <c r="G28" s="19">
        <v>42705</v>
      </c>
      <c r="H28" s="21">
        <v>19963</v>
      </c>
      <c r="I28" s="13">
        <f t="shared" si="6"/>
        <v>0.14565279770444764</v>
      </c>
      <c r="J28" s="7">
        <v>1000</v>
      </c>
      <c r="K28" s="8">
        <f t="shared" si="7"/>
        <v>16984.134745507828</v>
      </c>
    </row>
    <row r="29" spans="1:11" ht="15" x14ac:dyDescent="0.25">
      <c r="A29" s="5">
        <v>43070</v>
      </c>
      <c r="B29" s="86">
        <v>134.1</v>
      </c>
      <c r="C29" s="13">
        <f t="shared" si="4"/>
        <v>0.66232800297508354</v>
      </c>
      <c r="D29" s="7">
        <v>1000</v>
      </c>
      <c r="E29" s="87">
        <f t="shared" si="5"/>
        <v>30764.020229973692</v>
      </c>
      <c r="F29" s="84"/>
      <c r="G29" s="19">
        <v>43070</v>
      </c>
      <c r="H29" s="21">
        <v>24824</v>
      </c>
      <c r="I29" s="13">
        <f t="shared" si="6"/>
        <v>0.24350047588037871</v>
      </c>
      <c r="J29" s="7">
        <v>1000</v>
      </c>
      <c r="K29" s="36">
        <f t="shared" si="7"/>
        <v>16899.609700630885</v>
      </c>
    </row>
    <row r="30" spans="1:11" ht="15" x14ac:dyDescent="0.25">
      <c r="A30" s="5">
        <v>43435</v>
      </c>
      <c r="B30" s="86">
        <v>108.56</v>
      </c>
      <c r="C30" s="13">
        <f t="shared" si="4"/>
        <v>-0.19045488441461592</v>
      </c>
      <c r="D30" s="10"/>
      <c r="E30" s="88"/>
      <c r="F30" s="84"/>
      <c r="G30" s="19">
        <v>43435</v>
      </c>
      <c r="H30" s="21">
        <v>23327</v>
      </c>
      <c r="I30" s="13">
        <f t="shared" si="6"/>
        <v>-6.0304543989687397E-2</v>
      </c>
      <c r="J30" s="37"/>
      <c r="K30" s="11"/>
    </row>
    <row r="31" spans="1:11" ht="15" x14ac:dyDescent="0.25">
      <c r="A31" s="40"/>
      <c r="B31" s="40"/>
      <c r="C31" s="40"/>
      <c r="D31" s="42">
        <f>SUM(D20:D30)</f>
        <v>10000</v>
      </c>
      <c r="E31" s="89"/>
      <c r="F31" s="40"/>
      <c r="G31" s="40"/>
      <c r="H31" s="40"/>
      <c r="I31" s="40"/>
      <c r="J31" s="42">
        <f>SUM(J20:J30)</f>
        <v>10000</v>
      </c>
      <c r="K31" s="44"/>
    </row>
  </sheetData>
  <mergeCells count="2">
    <mergeCell ref="A2:E2"/>
    <mergeCell ref="A18:E18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2:K48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1397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5.26</v>
      </c>
      <c r="C4" s="13"/>
      <c r="D4" s="7">
        <v>1000</v>
      </c>
      <c r="E4" s="8">
        <f>(D4)+(D4*C5)</f>
        <v>1846.0076045627379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9.7100000000000009</v>
      </c>
      <c r="C5" s="13">
        <f t="shared" ref="C5:C14" si="0">(B5-B4)/B4</f>
        <v>0.84600760456273782</v>
      </c>
      <c r="D5" s="7">
        <v>1000</v>
      </c>
      <c r="E5" s="8">
        <f t="shared" ref="E5:E13" si="1">(E4+D5)+(E4+D5)*C6</f>
        <v>3174.2803663660607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10.83</v>
      </c>
      <c r="C6" s="13">
        <f t="shared" si="0"/>
        <v>0.11534500514933049</v>
      </c>
      <c r="D6" s="7">
        <v>1000</v>
      </c>
      <c r="E6" s="8">
        <f t="shared" si="1"/>
        <v>4474.9210575724801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11.61</v>
      </c>
      <c r="C7" s="13">
        <f t="shared" si="0"/>
        <v>7.2022160664819881E-2</v>
      </c>
      <c r="D7" s="7">
        <v>1000</v>
      </c>
      <c r="E7" s="8">
        <f t="shared" si="1"/>
        <v>8662.7303899747167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18.37</v>
      </c>
      <c r="C8" s="13">
        <f t="shared" si="0"/>
        <v>0.5822566752799313</v>
      </c>
      <c r="D8" s="7">
        <v>1000</v>
      </c>
      <c r="E8" s="8">
        <f t="shared" si="1"/>
        <v>10988.26553329188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20.89</v>
      </c>
      <c r="C9" s="13">
        <f t="shared" si="0"/>
        <v>0.13718018508437668</v>
      </c>
      <c r="D9" s="7">
        <v>1000</v>
      </c>
      <c r="E9" s="8">
        <f t="shared" si="1"/>
        <v>13813.190588144354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24.07</v>
      </c>
      <c r="C10" s="13">
        <f t="shared" si="0"/>
        <v>0.15222594542843465</v>
      </c>
      <c r="D10" s="7">
        <v>1000</v>
      </c>
      <c r="E10" s="8">
        <f t="shared" si="1"/>
        <v>18936.513269513991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30.77</v>
      </c>
      <c r="C11" s="13">
        <f t="shared" si="0"/>
        <v>0.27835479850436223</v>
      </c>
      <c r="D11" s="7">
        <v>1000</v>
      </c>
      <c r="E11" s="8">
        <f t="shared" si="1"/>
        <v>17215.247239876073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26.57</v>
      </c>
      <c r="C12" s="13">
        <f t="shared" si="0"/>
        <v>-0.13649658758531036</v>
      </c>
      <c r="D12" s="7">
        <v>1000</v>
      </c>
      <c r="E12" s="8">
        <f t="shared" si="1"/>
        <v>34435.523856190252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50.23</v>
      </c>
      <c r="C13" s="13">
        <f t="shared" si="0"/>
        <v>0.8904779826872411</v>
      </c>
      <c r="D13" s="7">
        <v>1000</v>
      </c>
      <c r="E13" s="87">
        <f t="shared" si="1"/>
        <v>24352.663418588247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34.520000000000003</v>
      </c>
      <c r="C14" s="13">
        <f t="shared" si="0"/>
        <v>-0.31276129802906621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9" spans="1:11" ht="15.75" customHeight="1" x14ac:dyDescent="0.3">
      <c r="A19" s="122" t="s">
        <v>1400</v>
      </c>
      <c r="B19" s="118"/>
      <c r="C19" s="118"/>
      <c r="D19" s="118"/>
      <c r="E19" s="119"/>
      <c r="F19" s="40"/>
      <c r="G19" s="77"/>
      <c r="H19" s="77"/>
      <c r="I19" s="77"/>
      <c r="J19" s="77"/>
      <c r="K19" s="77"/>
    </row>
    <row r="20" spans="1:11" x14ac:dyDescent="0.25">
      <c r="A20" s="79" t="s">
        <v>5</v>
      </c>
      <c r="B20" s="80" t="s">
        <v>1</v>
      </c>
      <c r="C20" s="17" t="s">
        <v>7</v>
      </c>
      <c r="D20" s="82" t="s">
        <v>3</v>
      </c>
      <c r="E20" s="18" t="s">
        <v>4</v>
      </c>
      <c r="F20" s="84"/>
      <c r="G20" s="15" t="s">
        <v>5</v>
      </c>
      <c r="H20" s="16" t="s">
        <v>6</v>
      </c>
      <c r="I20" s="17" t="s">
        <v>7</v>
      </c>
      <c r="J20" s="18" t="s">
        <v>3</v>
      </c>
      <c r="K20" s="18" t="s">
        <v>4</v>
      </c>
    </row>
    <row r="21" spans="1:11" x14ac:dyDescent="0.25">
      <c r="A21" s="5">
        <v>39783</v>
      </c>
      <c r="B21" s="86">
        <v>7.09</v>
      </c>
      <c r="C21" s="13"/>
      <c r="D21" s="7">
        <v>1000</v>
      </c>
      <c r="E21" s="8">
        <f>(D21)+(D21*C22)</f>
        <v>1688.2933709449931</v>
      </c>
      <c r="F21" s="84"/>
      <c r="G21" s="19">
        <v>39783</v>
      </c>
      <c r="H21" s="20">
        <v>8515</v>
      </c>
      <c r="I21" s="13"/>
      <c r="J21" s="7">
        <v>1000</v>
      </c>
      <c r="K21" s="8">
        <f>(J21)+(J21*I22)</f>
        <v>1229.7122724603641</v>
      </c>
    </row>
    <row r="22" spans="1:11" x14ac:dyDescent="0.25">
      <c r="A22" s="5">
        <v>40148</v>
      </c>
      <c r="B22" s="86">
        <v>11.97</v>
      </c>
      <c r="C22" s="13">
        <f t="shared" ref="C22:C31" si="4">(B22-B21)/B21</f>
        <v>0.6882933709449931</v>
      </c>
      <c r="D22" s="7">
        <v>1000</v>
      </c>
      <c r="E22" s="8">
        <f t="shared" ref="E22:E30" si="5">(E21+D22)+(E21+D22)*C23</f>
        <v>3988.6458035073583</v>
      </c>
      <c r="F22" s="84"/>
      <c r="G22" s="19">
        <v>40148</v>
      </c>
      <c r="H22" s="21">
        <v>10471</v>
      </c>
      <c r="I22" s="13">
        <f t="shared" ref="I22:I31" si="6">(H22-H21)/H21</f>
        <v>0.22971227246036408</v>
      </c>
      <c r="J22" s="7">
        <v>1000</v>
      </c>
      <c r="K22" s="8">
        <f t="shared" ref="K22:K30" si="7">(K21+J22)+(K21+J22)*I23</f>
        <v>2446.9127803306319</v>
      </c>
    </row>
    <row r="23" spans="1:11" x14ac:dyDescent="0.25">
      <c r="A23" s="5">
        <v>40513</v>
      </c>
      <c r="B23" s="86">
        <v>17.760000000000002</v>
      </c>
      <c r="C23" s="13">
        <f t="shared" si="4"/>
        <v>0.48370927318295742</v>
      </c>
      <c r="D23" s="7">
        <v>1000</v>
      </c>
      <c r="E23" s="8">
        <f t="shared" si="5"/>
        <v>5275.1558665466318</v>
      </c>
      <c r="F23" s="84"/>
      <c r="G23" s="19">
        <v>40513</v>
      </c>
      <c r="H23" s="21">
        <v>11491</v>
      </c>
      <c r="I23" s="13">
        <f t="shared" si="6"/>
        <v>9.741189953204088E-2</v>
      </c>
      <c r="J23" s="7">
        <v>1000</v>
      </c>
      <c r="K23" s="8">
        <f t="shared" si="7"/>
        <v>3664.6883158384239</v>
      </c>
    </row>
    <row r="24" spans="1:11" x14ac:dyDescent="0.25">
      <c r="A24" s="5">
        <v>40878</v>
      </c>
      <c r="B24" s="86">
        <v>18.78</v>
      </c>
      <c r="C24" s="13">
        <f t="shared" si="4"/>
        <v>5.7432432432432401E-2</v>
      </c>
      <c r="D24" s="7">
        <v>1000</v>
      </c>
      <c r="E24" s="8">
        <f t="shared" si="5"/>
        <v>12419.996994650603</v>
      </c>
      <c r="F24" s="84"/>
      <c r="G24" s="19">
        <v>40878</v>
      </c>
      <c r="H24" s="21">
        <v>12217</v>
      </c>
      <c r="I24" s="13">
        <f t="shared" si="6"/>
        <v>6.3179879906013398E-2</v>
      </c>
      <c r="J24" s="7">
        <v>1000</v>
      </c>
      <c r="K24" s="8">
        <f t="shared" si="7"/>
        <v>5022.8349672468257</v>
      </c>
    </row>
    <row r="25" spans="1:11" x14ac:dyDescent="0.25">
      <c r="A25" s="5">
        <v>41244</v>
      </c>
      <c r="B25" s="86">
        <v>37.17</v>
      </c>
      <c r="C25" s="13">
        <f t="shared" si="4"/>
        <v>0.97923322683706071</v>
      </c>
      <c r="D25" s="7">
        <v>1000</v>
      </c>
      <c r="E25" s="8">
        <f t="shared" si="5"/>
        <v>13788.261641800013</v>
      </c>
      <c r="F25" s="84"/>
      <c r="G25" s="19">
        <v>41244</v>
      </c>
      <c r="H25" s="21">
        <v>13155</v>
      </c>
      <c r="I25" s="13">
        <f t="shared" si="6"/>
        <v>7.6778259801915369E-2</v>
      </c>
      <c r="J25" s="7">
        <v>1000</v>
      </c>
      <c r="K25" s="8">
        <f t="shared" si="7"/>
        <v>7213.2090390705998</v>
      </c>
    </row>
    <row r="26" spans="1:11" ht="15" x14ac:dyDescent="0.25">
      <c r="A26" s="5">
        <v>41609</v>
      </c>
      <c r="B26" s="86">
        <v>38.19</v>
      </c>
      <c r="C26" s="13">
        <f t="shared" si="4"/>
        <v>2.7441485068603604E-2</v>
      </c>
      <c r="D26" s="7">
        <v>1000</v>
      </c>
      <c r="E26" s="8">
        <f t="shared" si="5"/>
        <v>16825.084271699678</v>
      </c>
      <c r="F26" s="84"/>
      <c r="G26" s="19">
        <v>41609</v>
      </c>
      <c r="H26" s="21">
        <v>15755</v>
      </c>
      <c r="I26" s="13">
        <f t="shared" si="6"/>
        <v>0.1976434815659445</v>
      </c>
      <c r="J26" s="7">
        <v>1000</v>
      </c>
      <c r="K26" s="8">
        <f t="shared" si="7"/>
        <v>9411.1750417227249</v>
      </c>
    </row>
    <row r="27" spans="1:11" ht="15" x14ac:dyDescent="0.25">
      <c r="A27" s="5">
        <v>41974</v>
      </c>
      <c r="B27" s="86">
        <v>43.45</v>
      </c>
      <c r="C27" s="13">
        <f t="shared" si="4"/>
        <v>0.13773239067818815</v>
      </c>
      <c r="D27" s="7">
        <v>1000</v>
      </c>
      <c r="E27" s="8">
        <f t="shared" si="5"/>
        <v>19519.390325603465</v>
      </c>
      <c r="F27" s="84"/>
      <c r="G27" s="19">
        <v>41974</v>
      </c>
      <c r="H27" s="21">
        <v>18053</v>
      </c>
      <c r="I27" s="13">
        <f t="shared" si="6"/>
        <v>0.14585845763249761</v>
      </c>
      <c r="J27" s="7">
        <v>1000</v>
      </c>
      <c r="K27" s="8">
        <f t="shared" si="7"/>
        <v>10049.007095885365</v>
      </c>
    </row>
    <row r="28" spans="1:11" ht="15" x14ac:dyDescent="0.25">
      <c r="A28" s="5">
        <v>42339</v>
      </c>
      <c r="B28" s="86">
        <v>47.58</v>
      </c>
      <c r="C28" s="13">
        <f t="shared" si="4"/>
        <v>9.5051783659378483E-2</v>
      </c>
      <c r="D28" s="7">
        <v>1000</v>
      </c>
      <c r="E28" s="8">
        <f t="shared" si="5"/>
        <v>18078.454023734706</v>
      </c>
      <c r="F28" s="84"/>
      <c r="G28" s="19">
        <v>42339</v>
      </c>
      <c r="H28" s="21">
        <v>17425</v>
      </c>
      <c r="I28" s="13">
        <f t="shared" si="6"/>
        <v>-3.4786462083864177E-2</v>
      </c>
      <c r="J28" s="7">
        <v>1000</v>
      </c>
      <c r="K28" s="8">
        <f t="shared" si="7"/>
        <v>12658.325891257362</v>
      </c>
    </row>
    <row r="29" spans="1:11" ht="15" x14ac:dyDescent="0.25">
      <c r="A29" s="5">
        <v>42705</v>
      </c>
      <c r="B29" s="86">
        <v>41.92</v>
      </c>
      <c r="C29" s="13">
        <f t="shared" si="4"/>
        <v>-0.11895754518705332</v>
      </c>
      <c r="D29" s="7">
        <v>1000</v>
      </c>
      <c r="E29" s="8">
        <f t="shared" si="5"/>
        <v>28672.294930708169</v>
      </c>
      <c r="F29" s="84"/>
      <c r="G29" s="19">
        <v>42705</v>
      </c>
      <c r="H29" s="21">
        <v>19963</v>
      </c>
      <c r="I29" s="13">
        <f t="shared" si="6"/>
        <v>0.14565279770444764</v>
      </c>
      <c r="J29" s="7">
        <v>1000</v>
      </c>
      <c r="K29" s="8">
        <f t="shared" si="7"/>
        <v>16984.134745507828</v>
      </c>
    </row>
    <row r="30" spans="1:11" ht="15" x14ac:dyDescent="0.25">
      <c r="A30" s="5">
        <v>43070</v>
      </c>
      <c r="B30" s="86">
        <v>63</v>
      </c>
      <c r="C30" s="13">
        <f t="shared" si="4"/>
        <v>0.50286259541984724</v>
      </c>
      <c r="D30" s="7">
        <v>1000</v>
      </c>
      <c r="E30" s="87">
        <f t="shared" si="5"/>
        <v>18420.372297460264</v>
      </c>
      <c r="F30" s="84"/>
      <c r="G30" s="19">
        <v>43070</v>
      </c>
      <c r="H30" s="21">
        <v>24824</v>
      </c>
      <c r="I30" s="13">
        <f t="shared" si="6"/>
        <v>0.24350047588037871</v>
      </c>
      <c r="J30" s="7">
        <v>1000</v>
      </c>
      <c r="K30" s="36">
        <f t="shared" si="7"/>
        <v>16899.609700630885</v>
      </c>
    </row>
    <row r="31" spans="1:11" ht="15" x14ac:dyDescent="0.25">
      <c r="A31" s="5">
        <v>43435</v>
      </c>
      <c r="B31" s="86">
        <v>39.11</v>
      </c>
      <c r="C31" s="13">
        <f t="shared" si="4"/>
        <v>-0.37920634920634921</v>
      </c>
      <c r="D31" s="10"/>
      <c r="E31" s="88"/>
      <c r="F31" s="84"/>
      <c r="G31" s="19">
        <v>43435</v>
      </c>
      <c r="H31" s="21">
        <v>23327</v>
      </c>
      <c r="I31" s="13">
        <f t="shared" si="6"/>
        <v>-6.0304543989687397E-2</v>
      </c>
      <c r="J31" s="37"/>
      <c r="K31" s="11"/>
    </row>
    <row r="32" spans="1:11" ht="15" x14ac:dyDescent="0.25">
      <c r="A32" s="40"/>
      <c r="B32" s="40"/>
      <c r="C32" s="40"/>
      <c r="D32" s="42">
        <f>SUM(D21:D31)</f>
        <v>10000</v>
      </c>
      <c r="E32" s="89"/>
      <c r="F32" s="40"/>
      <c r="G32" s="40"/>
      <c r="H32" s="40"/>
      <c r="I32" s="40"/>
      <c r="J32" s="42">
        <f>SUM(J21:J31)</f>
        <v>10000</v>
      </c>
      <c r="K32" s="44"/>
    </row>
    <row r="35" spans="1:11" ht="18.75" x14ac:dyDescent="0.3">
      <c r="A35" s="122" t="s">
        <v>1402</v>
      </c>
      <c r="B35" s="118"/>
      <c r="C35" s="118"/>
      <c r="D35" s="118"/>
      <c r="E35" s="119"/>
      <c r="F35" s="40"/>
      <c r="G35" s="77"/>
      <c r="H35" s="77"/>
      <c r="I35" s="77"/>
      <c r="J35" s="77"/>
      <c r="K35" s="77"/>
    </row>
    <row r="36" spans="1:11" ht="15" x14ac:dyDescent="0.25">
      <c r="A36" s="79" t="s">
        <v>5</v>
      </c>
      <c r="B36" s="80" t="s">
        <v>1</v>
      </c>
      <c r="C36" s="17" t="s">
        <v>7</v>
      </c>
      <c r="D36" s="82" t="s">
        <v>3</v>
      </c>
      <c r="E36" s="18" t="s">
        <v>4</v>
      </c>
      <c r="F36" s="84"/>
      <c r="G36" s="15" t="s">
        <v>5</v>
      </c>
      <c r="H36" s="16" t="s">
        <v>6</v>
      </c>
      <c r="I36" s="17" t="s">
        <v>7</v>
      </c>
      <c r="J36" s="18" t="s">
        <v>3</v>
      </c>
      <c r="K36" s="18" t="s">
        <v>4</v>
      </c>
    </row>
    <row r="37" spans="1:11" ht="15" x14ac:dyDescent="0.25">
      <c r="A37" s="5">
        <v>39783</v>
      </c>
      <c r="B37" s="86">
        <v>9.34</v>
      </c>
      <c r="C37" s="13"/>
      <c r="D37" s="7">
        <v>1000</v>
      </c>
      <c r="E37" s="8">
        <f>(D37)+(D37*C38)</f>
        <v>985.01070663811561</v>
      </c>
      <c r="F37" s="84"/>
      <c r="G37" s="19">
        <v>39783</v>
      </c>
      <c r="H37" s="20">
        <v>8515</v>
      </c>
      <c r="I37" s="13"/>
      <c r="J37" s="7">
        <v>1000</v>
      </c>
      <c r="K37" s="8">
        <f>(J37)+(J37*I38)</f>
        <v>1229.7122724603641</v>
      </c>
    </row>
    <row r="38" spans="1:11" ht="15" x14ac:dyDescent="0.25">
      <c r="A38" s="5">
        <v>40148</v>
      </c>
      <c r="B38" s="86">
        <v>9.1999999999999993</v>
      </c>
      <c r="C38" s="13">
        <f t="shared" ref="C38:C47" si="8">(B38-B37)/B37</f>
        <v>-1.4989293361884429E-2</v>
      </c>
      <c r="D38" s="7">
        <v>1000</v>
      </c>
      <c r="E38" s="8">
        <f t="shared" ref="E38:E46" si="9">(E37+D38)+(E37+D38)*C39</f>
        <v>1493.0732706451913</v>
      </c>
      <c r="F38" s="84"/>
      <c r="G38" s="19">
        <v>40148</v>
      </c>
      <c r="H38" s="21">
        <v>10471</v>
      </c>
      <c r="I38" s="13">
        <f t="shared" ref="I38:I47" si="10">(H38-H37)/H37</f>
        <v>0.22971227246036408</v>
      </c>
      <c r="J38" s="7">
        <v>1000</v>
      </c>
      <c r="K38" s="8">
        <f t="shared" ref="K38:K46" si="11">(K37+J38)+(K37+J38)*I39</f>
        <v>2446.9127803306319</v>
      </c>
    </row>
    <row r="39" spans="1:11" ht="15" x14ac:dyDescent="0.25">
      <c r="A39" s="5">
        <v>40513</v>
      </c>
      <c r="B39" s="86">
        <v>6.92</v>
      </c>
      <c r="C39" s="13">
        <f t="shared" si="8"/>
        <v>-0.2478260869565217</v>
      </c>
      <c r="D39" s="7">
        <v>1000</v>
      </c>
      <c r="E39" s="8">
        <f t="shared" si="9"/>
        <v>2089.5700823326747</v>
      </c>
      <c r="F39" s="84"/>
      <c r="G39" s="19">
        <v>40513</v>
      </c>
      <c r="H39" s="21">
        <v>11491</v>
      </c>
      <c r="I39" s="13">
        <f t="shared" si="10"/>
        <v>9.741189953204088E-2</v>
      </c>
      <c r="J39" s="7">
        <v>1000</v>
      </c>
      <c r="K39" s="8">
        <f t="shared" si="11"/>
        <v>3664.6883158384239</v>
      </c>
    </row>
    <row r="40" spans="1:11" ht="15" x14ac:dyDescent="0.25">
      <c r="A40" s="5">
        <v>40878</v>
      </c>
      <c r="B40" s="86">
        <v>5.8</v>
      </c>
      <c r="C40" s="13">
        <f t="shared" si="8"/>
        <v>-0.16184971098265899</v>
      </c>
      <c r="D40" s="7">
        <v>1000</v>
      </c>
      <c r="E40" s="8">
        <f t="shared" si="9"/>
        <v>8895.8310991302878</v>
      </c>
      <c r="F40" s="84"/>
      <c r="G40" s="19">
        <v>40878</v>
      </c>
      <c r="H40" s="21">
        <v>12217</v>
      </c>
      <c r="I40" s="13">
        <f t="shared" si="10"/>
        <v>6.3179879906013398E-2</v>
      </c>
      <c r="J40" s="7">
        <v>1000</v>
      </c>
      <c r="K40" s="8">
        <f t="shared" si="11"/>
        <v>5022.8349672468257</v>
      </c>
    </row>
    <row r="41" spans="1:11" ht="15" x14ac:dyDescent="0.25">
      <c r="A41" s="5">
        <v>41244</v>
      </c>
      <c r="B41" s="86">
        <v>16.7</v>
      </c>
      <c r="C41" s="13">
        <f t="shared" si="8"/>
        <v>1.8793103448275861</v>
      </c>
      <c r="D41" s="7">
        <v>1000</v>
      </c>
      <c r="E41" s="8">
        <f t="shared" si="9"/>
        <v>11169.845282551254</v>
      </c>
      <c r="F41" s="84"/>
      <c r="G41" s="19">
        <v>41244</v>
      </c>
      <c r="H41" s="21">
        <v>13155</v>
      </c>
      <c r="I41" s="13">
        <f t="shared" si="10"/>
        <v>7.6778259801915369E-2</v>
      </c>
      <c r="J41" s="7">
        <v>1000</v>
      </c>
      <c r="K41" s="8">
        <f t="shared" si="11"/>
        <v>7213.2090390705998</v>
      </c>
    </row>
    <row r="42" spans="1:11" ht="15" x14ac:dyDescent="0.25">
      <c r="A42" s="5">
        <v>41609</v>
      </c>
      <c r="B42" s="86">
        <v>18.850000000000001</v>
      </c>
      <c r="C42" s="13">
        <f t="shared" si="8"/>
        <v>0.12874251497006001</v>
      </c>
      <c r="D42" s="7">
        <v>1000</v>
      </c>
      <c r="E42" s="8">
        <f t="shared" si="9"/>
        <v>12951.039595118204</v>
      </c>
      <c r="F42" s="84"/>
      <c r="G42" s="19">
        <v>41609</v>
      </c>
      <c r="H42" s="21">
        <v>15755</v>
      </c>
      <c r="I42" s="13">
        <f t="shared" si="10"/>
        <v>0.1976434815659445</v>
      </c>
      <c r="J42" s="7">
        <v>1000</v>
      </c>
      <c r="K42" s="8">
        <f t="shared" si="11"/>
        <v>9411.1750417227249</v>
      </c>
    </row>
    <row r="43" spans="1:11" ht="15" x14ac:dyDescent="0.25">
      <c r="A43" s="5">
        <v>41974</v>
      </c>
      <c r="B43" s="86">
        <v>20.059999999999999</v>
      </c>
      <c r="C43" s="13">
        <f t="shared" si="8"/>
        <v>6.41909814323606E-2</v>
      </c>
      <c r="D43" s="7">
        <v>1000</v>
      </c>
      <c r="E43" s="8">
        <f t="shared" si="9"/>
        <v>11767.277664476573</v>
      </c>
      <c r="F43" s="84"/>
      <c r="G43" s="19">
        <v>41974</v>
      </c>
      <c r="H43" s="21">
        <v>18053</v>
      </c>
      <c r="I43" s="13">
        <f t="shared" si="10"/>
        <v>0.14585845763249761</v>
      </c>
      <c r="J43" s="7">
        <v>1000</v>
      </c>
      <c r="K43" s="8">
        <f t="shared" si="11"/>
        <v>10049.007095885365</v>
      </c>
    </row>
    <row r="44" spans="1:11" ht="15" x14ac:dyDescent="0.25">
      <c r="A44" s="5">
        <v>42339</v>
      </c>
      <c r="B44" s="86">
        <v>16.920000000000002</v>
      </c>
      <c r="C44" s="13">
        <f t="shared" si="8"/>
        <v>-0.15653040877367883</v>
      </c>
      <c r="D44" s="7">
        <v>1000</v>
      </c>
      <c r="E44" s="8">
        <f t="shared" si="9"/>
        <v>13431.29683378741</v>
      </c>
      <c r="F44" s="84"/>
      <c r="G44" s="19">
        <v>42339</v>
      </c>
      <c r="H44" s="21">
        <v>17425</v>
      </c>
      <c r="I44" s="13">
        <f t="shared" si="10"/>
        <v>-3.4786462083864177E-2</v>
      </c>
      <c r="J44" s="7">
        <v>1000</v>
      </c>
      <c r="K44" s="8">
        <f t="shared" si="11"/>
        <v>12658.325891257362</v>
      </c>
    </row>
    <row r="45" spans="1:11" ht="15" x14ac:dyDescent="0.25">
      <c r="A45" s="5">
        <v>42705</v>
      </c>
      <c r="B45" s="86">
        <v>17.8</v>
      </c>
      <c r="C45" s="13">
        <f t="shared" si="8"/>
        <v>5.200945626477535E-2</v>
      </c>
      <c r="D45" s="7">
        <v>1000</v>
      </c>
      <c r="E45" s="8">
        <f t="shared" si="9"/>
        <v>26519.534799617199</v>
      </c>
      <c r="F45" s="84"/>
      <c r="G45" s="19">
        <v>42705</v>
      </c>
      <c r="H45" s="21">
        <v>19963</v>
      </c>
      <c r="I45" s="13">
        <f t="shared" si="10"/>
        <v>0.14565279770444764</v>
      </c>
      <c r="J45" s="7">
        <v>1000</v>
      </c>
      <c r="K45" s="8">
        <f t="shared" si="11"/>
        <v>16984.134745507828</v>
      </c>
    </row>
    <row r="46" spans="1:11" ht="15" x14ac:dyDescent="0.25">
      <c r="A46" s="5">
        <v>43070</v>
      </c>
      <c r="B46" s="86">
        <v>32.71</v>
      </c>
      <c r="C46" s="13">
        <f t="shared" si="8"/>
        <v>0.83764044943820226</v>
      </c>
      <c r="D46" s="7">
        <v>1000</v>
      </c>
      <c r="E46" s="87">
        <f t="shared" si="9"/>
        <v>21773.328053014156</v>
      </c>
      <c r="F46" s="84"/>
      <c r="G46" s="19">
        <v>43070</v>
      </c>
      <c r="H46" s="21">
        <v>24824</v>
      </c>
      <c r="I46" s="13">
        <f t="shared" si="10"/>
        <v>0.24350047588037871</v>
      </c>
      <c r="J46" s="7">
        <v>1000</v>
      </c>
      <c r="K46" s="36">
        <f t="shared" si="11"/>
        <v>16899.609700630885</v>
      </c>
    </row>
    <row r="47" spans="1:11" ht="15" x14ac:dyDescent="0.25">
      <c r="A47" s="5">
        <v>43435</v>
      </c>
      <c r="B47" s="86">
        <v>25.88</v>
      </c>
      <c r="C47" s="13">
        <f t="shared" si="8"/>
        <v>-0.20880464689697345</v>
      </c>
      <c r="D47" s="10"/>
      <c r="E47" s="88"/>
      <c r="F47" s="84"/>
      <c r="G47" s="19">
        <v>43435</v>
      </c>
      <c r="H47" s="21">
        <v>23327</v>
      </c>
      <c r="I47" s="13">
        <f t="shared" si="10"/>
        <v>-6.0304543989687397E-2</v>
      </c>
      <c r="J47" s="37"/>
      <c r="K47" s="11"/>
    </row>
    <row r="48" spans="1:11" ht="15" x14ac:dyDescent="0.25">
      <c r="A48" s="40"/>
      <c r="B48" s="40"/>
      <c r="C48" s="40"/>
      <c r="D48" s="42">
        <f>SUM(D37:D47)</f>
        <v>10000</v>
      </c>
      <c r="E48" s="89"/>
      <c r="F48" s="40"/>
      <c r="G48" s="40"/>
      <c r="H48" s="40"/>
      <c r="I48" s="40"/>
      <c r="J48" s="42">
        <f>SUM(J37:J47)</f>
        <v>10000</v>
      </c>
      <c r="K48" s="44"/>
    </row>
  </sheetData>
  <mergeCells count="3">
    <mergeCell ref="A2:E2"/>
    <mergeCell ref="A19:E19"/>
    <mergeCell ref="A35:E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759"/>
  <sheetViews>
    <sheetView tabSelected="1" workbookViewId="0">
      <selection sqref="A1:E1"/>
    </sheetView>
  </sheetViews>
  <sheetFormatPr defaultColWidth="14.42578125" defaultRowHeight="15.75" customHeight="1" x14ac:dyDescent="0.2"/>
  <cols>
    <col min="1" max="1" width="6.140625" customWidth="1"/>
    <col min="2" max="2" width="23.42578125" customWidth="1"/>
    <col min="4" max="4" width="26.28515625" customWidth="1"/>
    <col min="5" max="5" width="33.5703125" customWidth="1"/>
    <col min="6" max="6" width="20.85546875" customWidth="1"/>
  </cols>
  <sheetData>
    <row r="1" spans="1:6" ht="15.75" customHeight="1" x14ac:dyDescent="0.2">
      <c r="A1" s="117" t="s">
        <v>1082</v>
      </c>
      <c r="B1" s="118"/>
      <c r="C1" s="118"/>
      <c r="D1" s="118"/>
      <c r="E1" s="119"/>
    </row>
    <row r="2" spans="1:6" x14ac:dyDescent="0.25">
      <c r="A2" s="78" t="s">
        <v>1084</v>
      </c>
      <c r="B2" s="22" t="s">
        <v>37</v>
      </c>
      <c r="C2" s="22" t="s">
        <v>8</v>
      </c>
      <c r="D2" s="23" t="s">
        <v>9</v>
      </c>
      <c r="E2" s="81" t="s">
        <v>10</v>
      </c>
    </row>
    <row r="3" spans="1:6" x14ac:dyDescent="0.25">
      <c r="A3" s="83">
        <v>1</v>
      </c>
      <c r="B3" s="64" t="s">
        <v>1085</v>
      </c>
      <c r="C3" s="65" t="s">
        <v>1086</v>
      </c>
      <c r="D3" s="85" t="s">
        <v>1087</v>
      </c>
      <c r="E3" s="54">
        <v>127000</v>
      </c>
    </row>
    <row r="4" spans="1:6" x14ac:dyDescent="0.25">
      <c r="A4" s="83">
        <f t="shared" ref="A4:A12" si="0">A3+1</f>
        <v>2</v>
      </c>
      <c r="B4" s="39" t="s">
        <v>114</v>
      </c>
      <c r="C4" s="48" t="s">
        <v>115</v>
      </c>
      <c r="D4" s="49" t="s">
        <v>117</v>
      </c>
      <c r="E4" s="50">
        <v>50838</v>
      </c>
    </row>
    <row r="5" spans="1:6" x14ac:dyDescent="0.25">
      <c r="A5" s="83">
        <f t="shared" si="0"/>
        <v>3</v>
      </c>
      <c r="B5" s="39" t="s">
        <v>138</v>
      </c>
      <c r="C5" s="48" t="s">
        <v>140</v>
      </c>
      <c r="D5" s="49" t="s">
        <v>142</v>
      </c>
      <c r="E5" s="50">
        <v>48648</v>
      </c>
    </row>
    <row r="6" spans="1:6" x14ac:dyDescent="0.25">
      <c r="A6" s="83">
        <f t="shared" si="0"/>
        <v>4</v>
      </c>
      <c r="B6" s="39" t="s">
        <v>150</v>
      </c>
      <c r="C6" s="48" t="s">
        <v>152</v>
      </c>
      <c r="D6" s="49" t="s">
        <v>64</v>
      </c>
      <c r="E6" s="50">
        <v>45485</v>
      </c>
    </row>
    <row r="7" spans="1:6" x14ac:dyDescent="0.25">
      <c r="A7" s="83">
        <f t="shared" si="0"/>
        <v>5</v>
      </c>
      <c r="B7" s="39" t="s">
        <v>163</v>
      </c>
      <c r="C7" s="48" t="s">
        <v>165</v>
      </c>
      <c r="D7" s="49" t="s">
        <v>167</v>
      </c>
      <c r="E7" s="50">
        <v>44356</v>
      </c>
    </row>
    <row r="8" spans="1:6" x14ac:dyDescent="0.25">
      <c r="A8" s="83">
        <f t="shared" si="0"/>
        <v>6</v>
      </c>
      <c r="B8" s="39" t="s">
        <v>200</v>
      </c>
      <c r="C8" s="48" t="s">
        <v>203</v>
      </c>
      <c r="D8" s="49" t="s">
        <v>167</v>
      </c>
      <c r="E8" s="50">
        <v>42236</v>
      </c>
    </row>
    <row r="9" spans="1:6" x14ac:dyDescent="0.25">
      <c r="A9" s="83">
        <f t="shared" si="0"/>
        <v>7</v>
      </c>
      <c r="B9" s="39" t="s">
        <v>238</v>
      </c>
      <c r="C9" s="48" t="s">
        <v>239</v>
      </c>
      <c r="D9" s="49" t="s">
        <v>64</v>
      </c>
      <c r="E9" s="50">
        <v>39170</v>
      </c>
    </row>
    <row r="10" spans="1:6" x14ac:dyDescent="0.25">
      <c r="A10" s="83">
        <f t="shared" si="0"/>
        <v>8</v>
      </c>
      <c r="B10" s="39" t="s">
        <v>270</v>
      </c>
      <c r="C10" s="48" t="s">
        <v>271</v>
      </c>
      <c r="D10" s="49" t="s">
        <v>272</v>
      </c>
      <c r="E10" s="50">
        <v>37269</v>
      </c>
    </row>
    <row r="11" spans="1:6" x14ac:dyDescent="0.25">
      <c r="A11" s="83">
        <f t="shared" si="0"/>
        <v>9</v>
      </c>
      <c r="B11" s="39" t="s">
        <v>376</v>
      </c>
      <c r="C11" s="48" t="s">
        <v>378</v>
      </c>
      <c r="D11" s="49" t="s">
        <v>64</v>
      </c>
      <c r="E11" s="50">
        <v>32566</v>
      </c>
    </row>
    <row r="12" spans="1:6" x14ac:dyDescent="0.25">
      <c r="A12" s="83">
        <f t="shared" si="0"/>
        <v>10</v>
      </c>
      <c r="B12" s="39" t="s">
        <v>443</v>
      </c>
      <c r="C12" s="48" t="s">
        <v>444</v>
      </c>
      <c r="D12" s="49" t="s">
        <v>445</v>
      </c>
      <c r="E12" s="50">
        <v>30764</v>
      </c>
    </row>
    <row r="13" spans="1:6" ht="15.75" customHeight="1" x14ac:dyDescent="0.2">
      <c r="A13" s="45"/>
      <c r="E13" s="90">
        <f>SUM(E3:E12)</f>
        <v>498332</v>
      </c>
    </row>
    <row r="14" spans="1:6" ht="15.75" customHeight="1" x14ac:dyDescent="0.2">
      <c r="A14" s="45"/>
    </row>
    <row r="15" spans="1:6" ht="15.75" customHeight="1" x14ac:dyDescent="0.2">
      <c r="A15" s="45"/>
      <c r="B15" s="120" t="s">
        <v>1090</v>
      </c>
      <c r="C15" s="121"/>
      <c r="D15" s="121"/>
      <c r="E15" s="121"/>
      <c r="F15" s="121"/>
    </row>
    <row r="16" spans="1:6" x14ac:dyDescent="0.25">
      <c r="A16" s="45"/>
      <c r="B16" s="91" t="s">
        <v>5</v>
      </c>
      <c r="C16" s="92" t="s">
        <v>1091</v>
      </c>
      <c r="D16" s="93" t="s">
        <v>7</v>
      </c>
      <c r="E16" s="94" t="s">
        <v>3</v>
      </c>
      <c r="F16" s="94" t="s">
        <v>4</v>
      </c>
    </row>
    <row r="17" spans="1:12" x14ac:dyDescent="0.25">
      <c r="A17" s="45"/>
      <c r="B17" s="95">
        <v>39783</v>
      </c>
      <c r="C17" s="96">
        <v>1000</v>
      </c>
      <c r="D17" s="97"/>
      <c r="E17" s="7">
        <v>10000</v>
      </c>
      <c r="F17" s="10">
        <f>(E17)+(E17*D18)</f>
        <v>12820</v>
      </c>
    </row>
    <row r="18" spans="1:12" x14ac:dyDescent="0.25">
      <c r="A18" s="45"/>
      <c r="B18" s="95">
        <v>40148</v>
      </c>
      <c r="C18" s="98">
        <f t="shared" ref="C18:C27" si="1">C17*1.282</f>
        <v>1282</v>
      </c>
      <c r="D18" s="97">
        <f t="shared" ref="D18:D27" si="2">(C18-C17)/C17</f>
        <v>0.28199999999999997</v>
      </c>
      <c r="E18" s="7">
        <v>10000</v>
      </c>
      <c r="F18" s="10">
        <f t="shared" ref="F18:F26" si="3">(F17+E18)+(F17+E18)*D19</f>
        <v>29255.24</v>
      </c>
    </row>
    <row r="19" spans="1:12" x14ac:dyDescent="0.25">
      <c r="A19" s="45"/>
      <c r="B19" s="95">
        <v>40513</v>
      </c>
      <c r="C19" s="98">
        <f t="shared" si="1"/>
        <v>1643.5240000000001</v>
      </c>
      <c r="D19" s="97">
        <f t="shared" si="2"/>
        <v>0.28200000000000008</v>
      </c>
      <c r="E19" s="7">
        <v>10000</v>
      </c>
      <c r="F19" s="10">
        <f t="shared" si="3"/>
        <v>50325.217680000009</v>
      </c>
    </row>
    <row r="20" spans="1:12" x14ac:dyDescent="0.25">
      <c r="A20" s="45"/>
      <c r="B20" s="95">
        <v>40878</v>
      </c>
      <c r="C20" s="98">
        <f t="shared" si="1"/>
        <v>2106.9977680000002</v>
      </c>
      <c r="D20" s="97">
        <f t="shared" si="2"/>
        <v>0.28200000000000003</v>
      </c>
      <c r="E20" s="7">
        <v>10000</v>
      </c>
      <c r="F20" s="10">
        <f t="shared" si="3"/>
        <v>77336.929065760021</v>
      </c>
    </row>
    <row r="21" spans="1:12" x14ac:dyDescent="0.25">
      <c r="A21" s="45"/>
      <c r="B21" s="95">
        <v>41244</v>
      </c>
      <c r="C21" s="98">
        <f t="shared" si="1"/>
        <v>2701.1711385760004</v>
      </c>
      <c r="D21" s="97">
        <f t="shared" si="2"/>
        <v>0.28200000000000008</v>
      </c>
      <c r="E21" s="7">
        <v>10000</v>
      </c>
      <c r="F21" s="10">
        <f t="shared" si="3"/>
        <v>111965.94306230434</v>
      </c>
    </row>
    <row r="22" spans="1:12" x14ac:dyDescent="0.25">
      <c r="A22" s="45"/>
      <c r="B22" s="95">
        <v>41609</v>
      </c>
      <c r="C22" s="98">
        <f t="shared" si="1"/>
        <v>3462.9013996544327</v>
      </c>
      <c r="D22" s="97">
        <f t="shared" si="2"/>
        <v>0.28200000000000003</v>
      </c>
      <c r="E22" s="7">
        <v>10000</v>
      </c>
      <c r="F22" s="10">
        <f t="shared" si="3"/>
        <v>156360.33900587418</v>
      </c>
    </row>
    <row r="23" spans="1:12" x14ac:dyDescent="0.25">
      <c r="A23" s="45"/>
      <c r="B23" s="95">
        <v>41974</v>
      </c>
      <c r="C23" s="98">
        <f t="shared" si="1"/>
        <v>4439.4395943569825</v>
      </c>
      <c r="D23" s="97">
        <f t="shared" si="2"/>
        <v>0.28199999999999997</v>
      </c>
      <c r="E23" s="7">
        <v>10000</v>
      </c>
      <c r="F23" s="10">
        <f t="shared" si="3"/>
        <v>213273.95460553069</v>
      </c>
    </row>
    <row r="24" spans="1:12" x14ac:dyDescent="0.25">
      <c r="A24" s="45"/>
      <c r="B24" s="95">
        <v>42339</v>
      </c>
      <c r="C24" s="98">
        <f t="shared" si="1"/>
        <v>5691.3615599656514</v>
      </c>
      <c r="D24" s="97">
        <f t="shared" si="2"/>
        <v>0.28199999999999997</v>
      </c>
      <c r="E24" s="7">
        <v>10000</v>
      </c>
      <c r="F24" s="10">
        <f t="shared" si="3"/>
        <v>286237.20980429032</v>
      </c>
    </row>
    <row r="25" spans="1:12" x14ac:dyDescent="0.25">
      <c r="A25" s="45"/>
      <c r="B25" s="95">
        <v>42705</v>
      </c>
      <c r="C25" s="98">
        <f t="shared" si="1"/>
        <v>7296.3255198759653</v>
      </c>
      <c r="D25" s="97">
        <f t="shared" si="2"/>
        <v>0.28200000000000003</v>
      </c>
      <c r="E25" s="7">
        <v>10000</v>
      </c>
      <c r="F25" s="10">
        <f t="shared" si="3"/>
        <v>379776.10296910017</v>
      </c>
    </row>
    <row r="26" spans="1:12" ht="15" x14ac:dyDescent="0.25">
      <c r="A26" s="45"/>
      <c r="B26" s="95">
        <v>43070</v>
      </c>
      <c r="C26" s="98">
        <f t="shared" si="1"/>
        <v>9353.889316480987</v>
      </c>
      <c r="D26" s="97">
        <f t="shared" si="2"/>
        <v>0.28199999999999992</v>
      </c>
      <c r="E26" s="7">
        <v>10000</v>
      </c>
      <c r="F26" s="99">
        <f t="shared" si="3"/>
        <v>499692.96400638646</v>
      </c>
    </row>
    <row r="27" spans="1:12" ht="15" x14ac:dyDescent="0.25">
      <c r="A27" s="45"/>
      <c r="B27" s="95">
        <v>43435</v>
      </c>
      <c r="C27" s="98">
        <f t="shared" si="1"/>
        <v>11991.686103728625</v>
      </c>
      <c r="D27" s="97">
        <f t="shared" si="2"/>
        <v>0.28200000000000003</v>
      </c>
      <c r="E27" s="37"/>
      <c r="F27" s="100"/>
    </row>
    <row r="28" spans="1:12" ht="15" x14ac:dyDescent="0.25">
      <c r="A28" s="45"/>
      <c r="B28" s="40"/>
      <c r="C28" s="40"/>
      <c r="D28" s="40"/>
      <c r="E28" s="42">
        <f>SUM(E17:E27)</f>
        <v>100000</v>
      </c>
      <c r="F28" s="44"/>
    </row>
    <row r="29" spans="1:12" ht="12.75" x14ac:dyDescent="0.2">
      <c r="A29" s="45"/>
    </row>
    <row r="30" spans="1:12" ht="18.75" x14ac:dyDescent="0.3">
      <c r="A30" s="45"/>
      <c r="B30" s="122" t="s">
        <v>1093</v>
      </c>
      <c r="C30" s="118"/>
      <c r="D30" s="118"/>
      <c r="E30" s="118"/>
      <c r="F30" s="119"/>
      <c r="G30" s="40"/>
      <c r="H30" s="77"/>
      <c r="I30" s="77"/>
      <c r="J30" s="77"/>
      <c r="K30" s="77"/>
      <c r="L30" s="77"/>
    </row>
    <row r="31" spans="1:12" ht="15" x14ac:dyDescent="0.25">
      <c r="A31" s="45"/>
      <c r="B31" s="79" t="s">
        <v>5</v>
      </c>
      <c r="C31" s="80" t="s">
        <v>1</v>
      </c>
      <c r="D31" s="17" t="s">
        <v>7</v>
      </c>
      <c r="E31" s="82" t="s">
        <v>3</v>
      </c>
      <c r="F31" s="18" t="s">
        <v>4</v>
      </c>
      <c r="G31" s="84"/>
      <c r="H31" s="15" t="s">
        <v>5</v>
      </c>
      <c r="I31" s="16" t="s">
        <v>6</v>
      </c>
      <c r="J31" s="17" t="s">
        <v>7</v>
      </c>
      <c r="K31" s="18" t="s">
        <v>3</v>
      </c>
      <c r="L31" s="18" t="s">
        <v>4</v>
      </c>
    </row>
    <row r="32" spans="1:12" ht="15" x14ac:dyDescent="0.25">
      <c r="A32" s="45"/>
      <c r="B32" s="5">
        <v>39783</v>
      </c>
      <c r="C32" s="86">
        <v>4.07</v>
      </c>
      <c r="D32" s="13"/>
      <c r="E32" s="7">
        <v>1000</v>
      </c>
      <c r="F32" s="8">
        <f>(E32)+(E32*D33)</f>
        <v>1965.6019656019653</v>
      </c>
      <c r="G32" s="84"/>
      <c r="H32" s="19">
        <v>39783</v>
      </c>
      <c r="I32" s="20">
        <v>8515</v>
      </c>
      <c r="J32" s="13"/>
      <c r="K32" s="7">
        <v>1000</v>
      </c>
      <c r="L32" s="8">
        <f>(K32)+(K32*J33)</f>
        <v>1229.7122724603641</v>
      </c>
    </row>
    <row r="33" spans="1:12" ht="15" x14ac:dyDescent="0.25">
      <c r="A33" s="45"/>
      <c r="B33" s="5">
        <v>40148</v>
      </c>
      <c r="C33" s="86">
        <v>8</v>
      </c>
      <c r="D33" s="13">
        <f t="shared" ref="D33:D42" si="4">(C33-C32)/C32</f>
        <v>0.96560196560196543</v>
      </c>
      <c r="E33" s="7">
        <v>1000</v>
      </c>
      <c r="F33" s="8">
        <f t="shared" ref="F33:F41" si="5">(F32+E33)+(F32+E33)*D34</f>
        <v>5471.5356265356259</v>
      </c>
      <c r="G33" s="84"/>
      <c r="H33" s="19">
        <v>40148</v>
      </c>
      <c r="I33" s="21">
        <v>10471</v>
      </c>
      <c r="J33" s="13">
        <f t="shared" ref="J33:J42" si="6">(I33-I32)/I32</f>
        <v>0.22971227246036408</v>
      </c>
      <c r="K33" s="7">
        <v>1000</v>
      </c>
      <c r="L33" s="8">
        <f t="shared" ref="L33:L41" si="7">(L32+K33)+(L32+K33)*J34</f>
        <v>2446.9127803306319</v>
      </c>
    </row>
    <row r="34" spans="1:12" ht="15" x14ac:dyDescent="0.25">
      <c r="A34" s="45"/>
      <c r="B34" s="5">
        <v>40513</v>
      </c>
      <c r="C34" s="86">
        <v>14.76</v>
      </c>
      <c r="D34" s="13">
        <f t="shared" si="4"/>
        <v>0.84499999999999997</v>
      </c>
      <c r="E34" s="7">
        <v>1000</v>
      </c>
      <c r="F34" s="8">
        <f t="shared" si="5"/>
        <v>13153.527696210622</v>
      </c>
      <c r="G34" s="84"/>
      <c r="H34" s="19">
        <v>40513</v>
      </c>
      <c r="I34" s="21">
        <v>11491</v>
      </c>
      <c r="J34" s="13">
        <f t="shared" si="6"/>
        <v>9.741189953204088E-2</v>
      </c>
      <c r="K34" s="7">
        <v>1000</v>
      </c>
      <c r="L34" s="8">
        <f t="shared" si="7"/>
        <v>3664.6883158384239</v>
      </c>
    </row>
    <row r="35" spans="1:12" ht="15" x14ac:dyDescent="0.25">
      <c r="A35" s="45"/>
      <c r="B35" s="5">
        <v>40878</v>
      </c>
      <c r="C35" s="86">
        <v>30</v>
      </c>
      <c r="D35" s="13">
        <f t="shared" si="4"/>
        <v>1.032520325203252</v>
      </c>
      <c r="E35" s="7">
        <v>1000</v>
      </c>
      <c r="F35" s="8">
        <f t="shared" si="5"/>
        <v>20286.723031235226</v>
      </c>
      <c r="G35" s="84"/>
      <c r="H35" s="19">
        <v>40878</v>
      </c>
      <c r="I35" s="21">
        <v>12217</v>
      </c>
      <c r="J35" s="13">
        <f t="shared" si="6"/>
        <v>6.3179879906013398E-2</v>
      </c>
      <c r="K35" s="7">
        <v>1000</v>
      </c>
      <c r="L35" s="8">
        <f t="shared" si="7"/>
        <v>5022.8349672468257</v>
      </c>
    </row>
    <row r="36" spans="1:12" ht="15" x14ac:dyDescent="0.25">
      <c r="A36" s="45"/>
      <c r="B36" s="5">
        <v>41244</v>
      </c>
      <c r="C36" s="86">
        <v>43</v>
      </c>
      <c r="D36" s="13">
        <f t="shared" si="4"/>
        <v>0.43333333333333335</v>
      </c>
      <c r="E36" s="7">
        <v>1000</v>
      </c>
      <c r="F36" s="8">
        <f t="shared" si="5"/>
        <v>34652.804934568972</v>
      </c>
      <c r="G36" s="84"/>
      <c r="H36" s="19">
        <v>41244</v>
      </c>
      <c r="I36" s="21">
        <v>13155</v>
      </c>
      <c r="J36" s="13">
        <f t="shared" si="6"/>
        <v>7.6778259801915369E-2</v>
      </c>
      <c r="K36" s="7">
        <v>1000</v>
      </c>
      <c r="L36" s="8">
        <f t="shared" si="7"/>
        <v>7213.2090390705998</v>
      </c>
    </row>
    <row r="37" spans="1:12" ht="15" x14ac:dyDescent="0.25">
      <c r="A37" s="45"/>
      <c r="B37" s="5">
        <v>41609</v>
      </c>
      <c r="C37" s="86">
        <v>70</v>
      </c>
      <c r="D37" s="13">
        <f t="shared" si="4"/>
        <v>0.62790697674418605</v>
      </c>
      <c r="E37" s="7">
        <v>1000</v>
      </c>
      <c r="F37" s="8">
        <f t="shared" si="5"/>
        <v>48385.949554057894</v>
      </c>
      <c r="G37" s="84"/>
      <c r="H37" s="19">
        <v>41609</v>
      </c>
      <c r="I37" s="21">
        <v>15755</v>
      </c>
      <c r="J37" s="13">
        <f t="shared" si="6"/>
        <v>0.1976434815659445</v>
      </c>
      <c r="K37" s="7">
        <v>1000</v>
      </c>
      <c r="L37" s="8">
        <f t="shared" si="7"/>
        <v>9411.1750417227249</v>
      </c>
    </row>
    <row r="38" spans="1:12" ht="15" x14ac:dyDescent="0.25">
      <c r="A38" s="45"/>
      <c r="B38" s="5">
        <v>41974</v>
      </c>
      <c r="C38" s="86">
        <v>95</v>
      </c>
      <c r="D38" s="13">
        <f t="shared" si="4"/>
        <v>0.35714285714285715</v>
      </c>
      <c r="E38" s="7">
        <v>1000</v>
      </c>
      <c r="F38" s="8">
        <f t="shared" si="5"/>
        <v>57703.583163162381</v>
      </c>
      <c r="G38" s="84"/>
      <c r="H38" s="19">
        <v>41974</v>
      </c>
      <c r="I38" s="21">
        <v>18053</v>
      </c>
      <c r="J38" s="13">
        <f t="shared" si="6"/>
        <v>0.14585845763249761</v>
      </c>
      <c r="K38" s="7">
        <v>1000</v>
      </c>
      <c r="L38" s="8">
        <f t="shared" si="7"/>
        <v>10049.007095885365</v>
      </c>
    </row>
    <row r="39" spans="1:12" ht="15" x14ac:dyDescent="0.25">
      <c r="A39" s="45"/>
      <c r="B39" s="5">
        <v>42339</v>
      </c>
      <c r="C39" s="86">
        <v>111</v>
      </c>
      <c r="D39" s="13">
        <f t="shared" si="4"/>
        <v>0.16842105263157894</v>
      </c>
      <c r="E39" s="7">
        <v>1000</v>
      </c>
      <c r="F39" s="8">
        <f t="shared" si="5"/>
        <v>84088.916422908282</v>
      </c>
      <c r="G39" s="84"/>
      <c r="H39" s="19">
        <v>42339</v>
      </c>
      <c r="I39" s="21">
        <v>17425</v>
      </c>
      <c r="J39" s="13">
        <f t="shared" si="6"/>
        <v>-3.4786462083864177E-2</v>
      </c>
      <c r="K39" s="7">
        <v>1000</v>
      </c>
      <c r="L39" s="8">
        <f t="shared" si="7"/>
        <v>12658.325891257362</v>
      </c>
    </row>
    <row r="40" spans="1:12" ht="15" x14ac:dyDescent="0.25">
      <c r="A40" s="45"/>
      <c r="B40" s="5">
        <v>42705</v>
      </c>
      <c r="C40" s="86">
        <v>159</v>
      </c>
      <c r="D40" s="13">
        <f t="shared" si="4"/>
        <v>0.43243243243243246</v>
      </c>
      <c r="E40" s="7">
        <v>1000</v>
      </c>
      <c r="F40" s="8">
        <f t="shared" si="5"/>
        <v>99537.977702270058</v>
      </c>
      <c r="G40" s="84"/>
      <c r="H40" s="19">
        <v>42705</v>
      </c>
      <c r="I40" s="21">
        <v>19963</v>
      </c>
      <c r="J40" s="13">
        <f t="shared" si="6"/>
        <v>0.14565279770444764</v>
      </c>
      <c r="K40" s="7">
        <v>1000</v>
      </c>
      <c r="L40" s="8">
        <f t="shared" si="7"/>
        <v>16984.134745507828</v>
      </c>
    </row>
    <row r="41" spans="1:12" ht="15" x14ac:dyDescent="0.25">
      <c r="A41" s="45"/>
      <c r="B41" s="5">
        <v>43070</v>
      </c>
      <c r="C41" s="86">
        <v>186</v>
      </c>
      <c r="D41" s="13">
        <f t="shared" si="4"/>
        <v>0.16981132075471697</v>
      </c>
      <c r="E41" s="7">
        <v>1000</v>
      </c>
      <c r="F41" s="87">
        <f t="shared" si="5"/>
        <v>127023.78903243798</v>
      </c>
      <c r="G41" s="84"/>
      <c r="H41" s="19">
        <v>43070</v>
      </c>
      <c r="I41" s="21">
        <v>24824</v>
      </c>
      <c r="J41" s="13">
        <f t="shared" si="6"/>
        <v>0.24350047588037871</v>
      </c>
      <c r="K41" s="7">
        <v>1000</v>
      </c>
      <c r="L41" s="36">
        <f t="shared" si="7"/>
        <v>16899.609700630885</v>
      </c>
    </row>
    <row r="42" spans="1:12" ht="15" x14ac:dyDescent="0.25">
      <c r="A42" s="45"/>
      <c r="B42" s="5">
        <v>43435</v>
      </c>
      <c r="C42" s="86">
        <v>235</v>
      </c>
      <c r="D42" s="13">
        <f t="shared" si="4"/>
        <v>0.26344086021505375</v>
      </c>
      <c r="E42" s="10"/>
      <c r="F42" s="88"/>
      <c r="G42" s="84"/>
      <c r="H42" s="19">
        <v>43435</v>
      </c>
      <c r="I42" s="21">
        <v>23327</v>
      </c>
      <c r="J42" s="13">
        <f t="shared" si="6"/>
        <v>-6.0304543989687397E-2</v>
      </c>
      <c r="K42" s="37"/>
      <c r="L42" s="11"/>
    </row>
    <row r="43" spans="1:12" ht="15" x14ac:dyDescent="0.25">
      <c r="A43" s="45"/>
      <c r="B43" s="40"/>
      <c r="C43" s="40"/>
      <c r="D43" s="40"/>
      <c r="E43" s="42">
        <f>SUM(E32:E42)</f>
        <v>10000</v>
      </c>
      <c r="F43" s="89"/>
      <c r="G43" s="40"/>
      <c r="H43" s="40"/>
      <c r="I43" s="40"/>
      <c r="J43" s="40"/>
      <c r="K43" s="42">
        <f>SUM(K32:K42)</f>
        <v>10000</v>
      </c>
      <c r="L43" s="44"/>
    </row>
    <row r="44" spans="1:12" ht="12.75" x14ac:dyDescent="0.2">
      <c r="A44" s="45"/>
    </row>
    <row r="45" spans="1:12" ht="18.75" x14ac:dyDescent="0.3">
      <c r="A45" s="45"/>
      <c r="B45" s="122" t="s">
        <v>1095</v>
      </c>
      <c r="C45" s="118"/>
      <c r="D45" s="118"/>
      <c r="E45" s="118"/>
      <c r="F45" s="119"/>
      <c r="G45" s="40"/>
      <c r="H45" s="77"/>
      <c r="I45" s="77"/>
      <c r="J45" s="77"/>
      <c r="K45" s="77"/>
      <c r="L45" s="77"/>
    </row>
    <row r="46" spans="1:12" ht="15" x14ac:dyDescent="0.25">
      <c r="A46" s="45"/>
      <c r="B46" s="79" t="s">
        <v>5</v>
      </c>
      <c r="C46" s="80" t="s">
        <v>1</v>
      </c>
      <c r="D46" s="17" t="s">
        <v>7</v>
      </c>
      <c r="E46" s="82" t="s">
        <v>3</v>
      </c>
      <c r="F46" s="101" t="s">
        <v>4</v>
      </c>
      <c r="G46" s="84"/>
      <c r="H46" s="15" t="s">
        <v>5</v>
      </c>
      <c r="I46" s="16" t="s">
        <v>6</v>
      </c>
      <c r="J46" s="17" t="s">
        <v>7</v>
      </c>
      <c r="K46" s="18" t="s">
        <v>3</v>
      </c>
      <c r="L46" s="18" t="s">
        <v>4</v>
      </c>
    </row>
    <row r="47" spans="1:12" ht="15" x14ac:dyDescent="0.25">
      <c r="A47" s="45"/>
      <c r="B47" s="5">
        <v>39783</v>
      </c>
      <c r="C47" s="86">
        <v>67.09</v>
      </c>
      <c r="D47" s="97"/>
      <c r="E47" s="7">
        <v>1000</v>
      </c>
      <c r="F47" s="10">
        <f>(E47)+(E47*D48)</f>
        <v>3255.4777165002233</v>
      </c>
      <c r="G47" s="84"/>
      <c r="H47" s="19">
        <v>39783</v>
      </c>
      <c r="I47" s="20">
        <v>8515</v>
      </c>
      <c r="J47" s="13"/>
      <c r="K47" s="7">
        <v>1000</v>
      </c>
      <c r="L47" s="8">
        <f>(K47)+(K47*J48)</f>
        <v>1229.7122724603641</v>
      </c>
    </row>
    <row r="48" spans="1:12" ht="15" x14ac:dyDescent="0.25">
      <c r="A48" s="45"/>
      <c r="B48" s="5">
        <v>40148</v>
      </c>
      <c r="C48" s="86">
        <v>218.41</v>
      </c>
      <c r="D48" s="97">
        <f t="shared" ref="D48:D57" si="8">(C48-C47)/C47</f>
        <v>2.2554777165002236</v>
      </c>
      <c r="E48" s="7">
        <v>1000</v>
      </c>
      <c r="F48" s="10">
        <f t="shared" ref="F48:F56" si="9">(F47+E48)+(F47+E48)*D49</f>
        <v>7784.7906305923007</v>
      </c>
      <c r="G48" s="84"/>
      <c r="H48" s="19">
        <v>40148</v>
      </c>
      <c r="I48" s="21">
        <v>10471</v>
      </c>
      <c r="J48" s="13">
        <f t="shared" ref="J48:J57" si="10">(I48-I47)/I47</f>
        <v>0.22971227246036408</v>
      </c>
      <c r="K48" s="7">
        <v>1000</v>
      </c>
      <c r="L48" s="8">
        <f t="shared" ref="L48:L56" si="11">(L47+K48)+(L47+K48)*J49</f>
        <v>2446.9127803306319</v>
      </c>
    </row>
    <row r="49" spans="1:12" ht="15" x14ac:dyDescent="0.25">
      <c r="A49" s="45"/>
      <c r="B49" s="5">
        <v>40513</v>
      </c>
      <c r="C49" s="86">
        <v>399.55</v>
      </c>
      <c r="D49" s="97">
        <f t="shared" si="8"/>
        <v>0.82935763014513997</v>
      </c>
      <c r="E49" s="7">
        <v>1000</v>
      </c>
      <c r="F49" s="10">
        <f t="shared" si="9"/>
        <v>10283.404895092792</v>
      </c>
      <c r="G49" s="84"/>
      <c r="H49" s="19">
        <v>40513</v>
      </c>
      <c r="I49" s="21">
        <v>11491</v>
      </c>
      <c r="J49" s="13">
        <f t="shared" si="10"/>
        <v>9.741189953204088E-2</v>
      </c>
      <c r="K49" s="7">
        <v>1000</v>
      </c>
      <c r="L49" s="8">
        <f t="shared" si="11"/>
        <v>3664.6883158384239</v>
      </c>
    </row>
    <row r="50" spans="1:12" ht="15" x14ac:dyDescent="0.25">
      <c r="A50" s="45"/>
      <c r="B50" s="5">
        <v>40878</v>
      </c>
      <c r="C50" s="86">
        <v>467.71</v>
      </c>
      <c r="D50" s="97">
        <f t="shared" si="8"/>
        <v>0.17059191590539349</v>
      </c>
      <c r="E50" s="7">
        <v>1000</v>
      </c>
      <c r="F50" s="10">
        <f t="shared" si="9"/>
        <v>14966.77762473887</v>
      </c>
      <c r="G50" s="84"/>
      <c r="H50" s="19">
        <v>40878</v>
      </c>
      <c r="I50" s="21">
        <v>12217</v>
      </c>
      <c r="J50" s="13">
        <f t="shared" si="10"/>
        <v>6.3179879906013398E-2</v>
      </c>
      <c r="K50" s="7">
        <v>1000</v>
      </c>
      <c r="L50" s="8">
        <f t="shared" si="11"/>
        <v>5022.8349672468257</v>
      </c>
    </row>
    <row r="51" spans="1:12" ht="15" x14ac:dyDescent="0.25">
      <c r="A51" s="45"/>
      <c r="B51" s="5">
        <v>41244</v>
      </c>
      <c r="C51" s="86">
        <v>620.39</v>
      </c>
      <c r="D51" s="97">
        <f t="shared" si="8"/>
        <v>0.32644159842637532</v>
      </c>
      <c r="E51" s="7">
        <v>1000</v>
      </c>
      <c r="F51" s="10">
        <f t="shared" si="9"/>
        <v>29916.314432851053</v>
      </c>
      <c r="G51" s="84"/>
      <c r="H51" s="19">
        <v>41244</v>
      </c>
      <c r="I51" s="21">
        <v>13155</v>
      </c>
      <c r="J51" s="13">
        <f t="shared" si="10"/>
        <v>7.6778259801915369E-2</v>
      </c>
      <c r="K51" s="7">
        <v>1000</v>
      </c>
      <c r="L51" s="8">
        <f t="shared" si="11"/>
        <v>7213.2090390705998</v>
      </c>
    </row>
    <row r="52" spans="1:12" ht="15" x14ac:dyDescent="0.25">
      <c r="A52" s="45"/>
      <c r="B52" s="5">
        <v>41609</v>
      </c>
      <c r="C52" s="86">
        <v>1162.4000000000001</v>
      </c>
      <c r="D52" s="97">
        <f t="shared" si="8"/>
        <v>0.87366011702316304</v>
      </c>
      <c r="E52" s="7">
        <v>1000</v>
      </c>
      <c r="F52" s="10">
        <f t="shared" si="9"/>
        <v>30326.127735272796</v>
      </c>
      <c r="G52" s="84"/>
      <c r="H52" s="19">
        <v>41609</v>
      </c>
      <c r="I52" s="21">
        <v>15755</v>
      </c>
      <c r="J52" s="13">
        <f t="shared" si="10"/>
        <v>0.1976434815659445</v>
      </c>
      <c r="K52" s="7">
        <v>1000</v>
      </c>
      <c r="L52" s="8">
        <f t="shared" si="11"/>
        <v>9411.1750417227249</v>
      </c>
    </row>
    <row r="53" spans="1:12" ht="15" x14ac:dyDescent="0.25">
      <c r="A53" s="45"/>
      <c r="B53" s="5">
        <v>41974</v>
      </c>
      <c r="C53" s="86">
        <v>1140.21</v>
      </c>
      <c r="D53" s="97">
        <f t="shared" si="8"/>
        <v>-1.9089814177563707E-2</v>
      </c>
      <c r="E53" s="7">
        <v>1000</v>
      </c>
      <c r="F53" s="10">
        <f t="shared" si="9"/>
        <v>35027.974282005991</v>
      </c>
      <c r="G53" s="84"/>
      <c r="H53" s="19">
        <v>41974</v>
      </c>
      <c r="I53" s="21">
        <v>18053</v>
      </c>
      <c r="J53" s="13">
        <f t="shared" si="10"/>
        <v>0.14585845763249761</v>
      </c>
      <c r="K53" s="7">
        <v>1000</v>
      </c>
      <c r="L53" s="8">
        <f t="shared" si="11"/>
        <v>10049.007095885365</v>
      </c>
    </row>
    <row r="54" spans="1:12" ht="15" x14ac:dyDescent="0.25">
      <c r="A54" s="45"/>
      <c r="B54" s="5">
        <v>42339</v>
      </c>
      <c r="C54" s="86">
        <v>1274.95</v>
      </c>
      <c r="D54" s="97">
        <f t="shared" si="8"/>
        <v>0.11817121407460029</v>
      </c>
      <c r="E54" s="7">
        <v>1000</v>
      </c>
      <c r="F54" s="10">
        <f t="shared" si="9"/>
        <v>41428.426193872467</v>
      </c>
      <c r="G54" s="84"/>
      <c r="H54" s="19">
        <v>42339</v>
      </c>
      <c r="I54" s="21">
        <v>17425</v>
      </c>
      <c r="J54" s="13">
        <f t="shared" si="10"/>
        <v>-3.4786462083864177E-2</v>
      </c>
      <c r="K54" s="7">
        <v>1000</v>
      </c>
      <c r="L54" s="8">
        <f t="shared" si="11"/>
        <v>12658.325891257362</v>
      </c>
    </row>
    <row r="55" spans="1:12" ht="15" x14ac:dyDescent="0.25">
      <c r="A55" s="45"/>
      <c r="B55" s="5">
        <v>42705</v>
      </c>
      <c r="C55" s="86">
        <v>1466.06</v>
      </c>
      <c r="D55" s="97">
        <f t="shared" si="8"/>
        <v>0.149896074355857</v>
      </c>
      <c r="E55" s="7">
        <v>1000</v>
      </c>
      <c r="F55" s="10">
        <f t="shared" si="9"/>
        <v>50290.96580913465</v>
      </c>
      <c r="G55" s="84"/>
      <c r="H55" s="19">
        <v>42705</v>
      </c>
      <c r="I55" s="21">
        <v>19963</v>
      </c>
      <c r="J55" s="13">
        <f t="shared" si="10"/>
        <v>0.14565279770444764</v>
      </c>
      <c r="K55" s="7">
        <v>1000</v>
      </c>
      <c r="L55" s="8">
        <f t="shared" si="11"/>
        <v>16984.134745507828</v>
      </c>
    </row>
    <row r="56" spans="1:12" ht="15" x14ac:dyDescent="0.25">
      <c r="A56" s="45"/>
      <c r="B56" s="5">
        <v>43070</v>
      </c>
      <c r="C56" s="86">
        <v>1737.74</v>
      </c>
      <c r="D56" s="97">
        <f t="shared" si="8"/>
        <v>0.18531301583836957</v>
      </c>
      <c r="E56" s="7">
        <v>1000</v>
      </c>
      <c r="F56" s="102">
        <f t="shared" si="9"/>
        <v>50838.782170502898</v>
      </c>
      <c r="G56" s="84"/>
      <c r="H56" s="19">
        <v>43070</v>
      </c>
      <c r="I56" s="21">
        <v>24824</v>
      </c>
      <c r="J56" s="13">
        <f t="shared" si="10"/>
        <v>0.24350047588037871</v>
      </c>
      <c r="K56" s="7">
        <v>1000</v>
      </c>
      <c r="L56" s="36">
        <f t="shared" si="11"/>
        <v>16899.609700630885</v>
      </c>
    </row>
    <row r="57" spans="1:12" ht="15" x14ac:dyDescent="0.25">
      <c r="A57" s="45"/>
      <c r="B57" s="5">
        <v>43435</v>
      </c>
      <c r="C57" s="86">
        <v>1722.42</v>
      </c>
      <c r="D57" s="97">
        <f t="shared" si="8"/>
        <v>-8.8160484307203239E-3</v>
      </c>
      <c r="E57" s="10"/>
      <c r="F57" s="88"/>
      <c r="G57" s="84"/>
      <c r="H57" s="19">
        <v>43435</v>
      </c>
      <c r="I57" s="21">
        <v>23327</v>
      </c>
      <c r="J57" s="13">
        <f t="shared" si="10"/>
        <v>-6.0304543989687397E-2</v>
      </c>
      <c r="K57" s="37"/>
      <c r="L57" s="11"/>
    </row>
    <row r="58" spans="1:12" ht="15" x14ac:dyDescent="0.25">
      <c r="A58" s="45"/>
      <c r="B58" s="40"/>
      <c r="C58" s="40"/>
      <c r="D58" s="40"/>
      <c r="E58" s="42">
        <f>SUM(E47:E57)</f>
        <v>10000</v>
      </c>
      <c r="F58" s="89"/>
      <c r="G58" s="40"/>
      <c r="H58" s="40"/>
      <c r="I58" s="40"/>
      <c r="J58" s="40"/>
      <c r="K58" s="42">
        <f>SUM(K47:K57)</f>
        <v>10000</v>
      </c>
      <c r="L58" s="44"/>
    </row>
    <row r="59" spans="1:12" ht="12.75" x14ac:dyDescent="0.2">
      <c r="A59" s="45"/>
    </row>
    <row r="60" spans="1:12" ht="18.75" x14ac:dyDescent="0.3">
      <c r="A60" s="45"/>
      <c r="B60" s="122" t="s">
        <v>1097</v>
      </c>
      <c r="C60" s="118"/>
      <c r="D60" s="118"/>
      <c r="E60" s="118"/>
      <c r="F60" s="119"/>
      <c r="G60" s="40"/>
      <c r="H60" s="77"/>
      <c r="I60" s="77"/>
      <c r="J60" s="77"/>
      <c r="K60" s="77"/>
      <c r="L60" s="77"/>
    </row>
    <row r="61" spans="1:12" ht="15" x14ac:dyDescent="0.25">
      <c r="A61" s="45"/>
      <c r="B61" s="79" t="s">
        <v>5</v>
      </c>
      <c r="C61" s="80" t="s">
        <v>1</v>
      </c>
      <c r="D61" s="17" t="s">
        <v>7</v>
      </c>
      <c r="E61" s="82" t="s">
        <v>3</v>
      </c>
      <c r="F61" s="18" t="s">
        <v>4</v>
      </c>
      <c r="G61" s="84"/>
      <c r="H61" s="15" t="s">
        <v>5</v>
      </c>
      <c r="I61" s="16" t="s">
        <v>6</v>
      </c>
      <c r="J61" s="17" t="s">
        <v>7</v>
      </c>
      <c r="K61" s="18" t="s">
        <v>3</v>
      </c>
      <c r="L61" s="18" t="s">
        <v>4</v>
      </c>
    </row>
    <row r="62" spans="1:12" ht="15" x14ac:dyDescent="0.25">
      <c r="A62" s="45"/>
      <c r="B62" s="5">
        <v>39783</v>
      </c>
      <c r="C62" s="86">
        <v>5.71</v>
      </c>
      <c r="D62" s="97"/>
      <c r="E62" s="7">
        <v>1000</v>
      </c>
      <c r="F62" s="10">
        <f>(E62)+(E62*D63)</f>
        <v>1490.3677758318738</v>
      </c>
      <c r="G62" s="84"/>
      <c r="H62" s="19">
        <v>39783</v>
      </c>
      <c r="I62" s="20">
        <v>8515</v>
      </c>
      <c r="J62" s="13"/>
      <c r="K62" s="7">
        <v>1000</v>
      </c>
      <c r="L62" s="8">
        <f>(K62)+(K62*J63)</f>
        <v>1229.7122724603641</v>
      </c>
    </row>
    <row r="63" spans="1:12" ht="15" x14ac:dyDescent="0.25">
      <c r="A63" s="45"/>
      <c r="B63" s="5">
        <v>40148</v>
      </c>
      <c r="C63" s="86">
        <v>8.51</v>
      </c>
      <c r="D63" s="97">
        <f t="shared" ref="D63:D72" si="12">(C63-C62)/C62</f>
        <v>0.49036777583187385</v>
      </c>
      <c r="E63" s="7">
        <v>1000</v>
      </c>
      <c r="F63" s="10">
        <f t="shared" ref="F63:F71" si="13">(F62+E63)+(F62+E63)*D64</f>
        <v>3877.4821421589104</v>
      </c>
      <c r="G63" s="84"/>
      <c r="H63" s="19">
        <v>40148</v>
      </c>
      <c r="I63" s="21">
        <v>10471</v>
      </c>
      <c r="J63" s="13">
        <f t="shared" ref="J63:J72" si="14">(I63-I62)/I62</f>
        <v>0.22971227246036408</v>
      </c>
      <c r="K63" s="7">
        <v>1000</v>
      </c>
      <c r="L63" s="8">
        <f t="shared" ref="L63:L71" si="15">(L62+K63)+(L62+K63)*J64</f>
        <v>2446.9127803306319</v>
      </c>
    </row>
    <row r="64" spans="1:12" ht="15" x14ac:dyDescent="0.25">
      <c r="A64" s="45"/>
      <c r="B64" s="5">
        <v>40513</v>
      </c>
      <c r="C64" s="86">
        <v>13.25</v>
      </c>
      <c r="D64" s="97">
        <f t="shared" si="12"/>
        <v>0.55699177438307879</v>
      </c>
      <c r="E64" s="7">
        <v>1000</v>
      </c>
      <c r="F64" s="10">
        <f t="shared" si="13"/>
        <v>6975.7197429367061</v>
      </c>
      <c r="G64" s="84"/>
      <c r="H64" s="19">
        <v>40513</v>
      </c>
      <c r="I64" s="21">
        <v>11491</v>
      </c>
      <c r="J64" s="13">
        <f t="shared" si="14"/>
        <v>9.741189953204088E-2</v>
      </c>
      <c r="K64" s="7">
        <v>1000</v>
      </c>
      <c r="L64" s="8">
        <f t="shared" si="15"/>
        <v>3664.6883158384239</v>
      </c>
    </row>
    <row r="65" spans="1:12" ht="15" x14ac:dyDescent="0.25">
      <c r="A65" s="45"/>
      <c r="B65" s="5">
        <v>40878</v>
      </c>
      <c r="C65" s="86">
        <v>18.95</v>
      </c>
      <c r="D65" s="97">
        <f t="shared" si="12"/>
        <v>0.43018867924528298</v>
      </c>
      <c r="E65" s="7">
        <v>1000</v>
      </c>
      <c r="F65" s="10">
        <f t="shared" si="13"/>
        <v>12293.972226447557</v>
      </c>
      <c r="G65" s="84"/>
      <c r="H65" s="19">
        <v>40878</v>
      </c>
      <c r="I65" s="21">
        <v>12217</v>
      </c>
      <c r="J65" s="13">
        <f t="shared" si="14"/>
        <v>6.3179879906013398E-2</v>
      </c>
      <c r="K65" s="7">
        <v>1000</v>
      </c>
      <c r="L65" s="8">
        <f t="shared" si="15"/>
        <v>5022.8349672468257</v>
      </c>
    </row>
    <row r="66" spans="1:12" ht="15" x14ac:dyDescent="0.25">
      <c r="A66" s="45"/>
      <c r="B66" s="5">
        <v>41244</v>
      </c>
      <c r="C66" s="86">
        <v>29.21</v>
      </c>
      <c r="D66" s="97">
        <f t="shared" si="12"/>
        <v>0.541424802110818</v>
      </c>
      <c r="E66" s="7">
        <v>1000</v>
      </c>
      <c r="F66" s="10">
        <f t="shared" si="13"/>
        <v>15897.242378288707</v>
      </c>
      <c r="G66" s="84"/>
      <c r="H66" s="19">
        <v>41244</v>
      </c>
      <c r="I66" s="21">
        <v>13155</v>
      </c>
      <c r="J66" s="13">
        <f t="shared" si="14"/>
        <v>7.6778259801915369E-2</v>
      </c>
      <c r="K66" s="7">
        <v>1000</v>
      </c>
      <c r="L66" s="8">
        <f t="shared" si="15"/>
        <v>7213.2090390705998</v>
      </c>
    </row>
    <row r="67" spans="1:12" ht="15" x14ac:dyDescent="0.25">
      <c r="A67" s="45"/>
      <c r="B67" s="5">
        <v>41609</v>
      </c>
      <c r="C67" s="86">
        <v>34.93</v>
      </c>
      <c r="D67" s="97">
        <f t="shared" si="12"/>
        <v>0.19582334816843541</v>
      </c>
      <c r="E67" s="7">
        <v>1000</v>
      </c>
      <c r="F67" s="10">
        <f t="shared" si="13"/>
        <v>24366.278230586948</v>
      </c>
      <c r="G67" s="84"/>
      <c r="H67" s="19">
        <v>41609</v>
      </c>
      <c r="I67" s="21">
        <v>15755</v>
      </c>
      <c r="J67" s="13">
        <f t="shared" si="14"/>
        <v>0.1976434815659445</v>
      </c>
      <c r="K67" s="7">
        <v>1000</v>
      </c>
      <c r="L67" s="8">
        <f t="shared" si="15"/>
        <v>9411.1750417227249</v>
      </c>
    </row>
    <row r="68" spans="1:12" ht="15" x14ac:dyDescent="0.25">
      <c r="A68" s="45"/>
      <c r="B68" s="5">
        <v>41974</v>
      </c>
      <c r="C68" s="86">
        <v>50.37</v>
      </c>
      <c r="D68" s="97">
        <f t="shared" si="12"/>
        <v>0.44202691096478663</v>
      </c>
      <c r="E68" s="7">
        <v>1000</v>
      </c>
      <c r="F68" s="10">
        <f t="shared" si="13"/>
        <v>39416.688447648208</v>
      </c>
      <c r="G68" s="84"/>
      <c r="H68" s="19">
        <v>41974</v>
      </c>
      <c r="I68" s="21">
        <v>18053</v>
      </c>
      <c r="J68" s="13">
        <f t="shared" si="14"/>
        <v>0.14585845763249761</v>
      </c>
      <c r="K68" s="7">
        <v>1000</v>
      </c>
      <c r="L68" s="8">
        <f t="shared" si="15"/>
        <v>10049.007095885365</v>
      </c>
    </row>
    <row r="69" spans="1:12" ht="15" x14ac:dyDescent="0.25">
      <c r="A69" s="45"/>
      <c r="B69" s="5">
        <v>42339</v>
      </c>
      <c r="C69" s="86">
        <v>78.27</v>
      </c>
      <c r="D69" s="97">
        <f t="shared" si="12"/>
        <v>0.55390113162596788</v>
      </c>
      <c r="E69" s="7">
        <v>1000</v>
      </c>
      <c r="F69" s="10">
        <f t="shared" si="13"/>
        <v>36564.5293085214</v>
      </c>
      <c r="G69" s="84"/>
      <c r="H69" s="19">
        <v>42339</v>
      </c>
      <c r="I69" s="21">
        <v>17425</v>
      </c>
      <c r="J69" s="13">
        <f t="shared" si="14"/>
        <v>-3.4786462083864177E-2</v>
      </c>
      <c r="K69" s="7">
        <v>1000</v>
      </c>
      <c r="L69" s="8">
        <f t="shared" si="15"/>
        <v>12658.325891257362</v>
      </c>
    </row>
    <row r="70" spans="1:12" ht="15" x14ac:dyDescent="0.25">
      <c r="A70" s="45"/>
      <c r="B70" s="5">
        <v>42705</v>
      </c>
      <c r="C70" s="86">
        <v>70.81</v>
      </c>
      <c r="D70" s="97">
        <f t="shared" si="12"/>
        <v>-9.531110259358623E-2</v>
      </c>
      <c r="E70" s="7">
        <v>1000</v>
      </c>
      <c r="F70" s="10">
        <f t="shared" si="13"/>
        <v>44338.982624010991</v>
      </c>
      <c r="G70" s="84"/>
      <c r="H70" s="19">
        <v>42705</v>
      </c>
      <c r="I70" s="21">
        <v>19963</v>
      </c>
      <c r="J70" s="13">
        <f t="shared" si="14"/>
        <v>0.14565279770444764</v>
      </c>
      <c r="K70" s="7">
        <v>1000</v>
      </c>
      <c r="L70" s="8">
        <f t="shared" si="15"/>
        <v>16984.134745507828</v>
      </c>
    </row>
    <row r="71" spans="1:12" ht="15" x14ac:dyDescent="0.25">
      <c r="A71" s="45"/>
      <c r="B71" s="5">
        <v>43070</v>
      </c>
      <c r="C71" s="86">
        <v>83.58</v>
      </c>
      <c r="D71" s="97">
        <f t="shared" si="12"/>
        <v>0.18034175963846907</v>
      </c>
      <c r="E71" s="7">
        <v>1000</v>
      </c>
      <c r="F71" s="102">
        <f t="shared" si="13"/>
        <v>48648.001456344893</v>
      </c>
      <c r="G71" s="84"/>
      <c r="H71" s="19">
        <v>43070</v>
      </c>
      <c r="I71" s="21">
        <v>24824</v>
      </c>
      <c r="J71" s="13">
        <f t="shared" si="14"/>
        <v>0.24350047588037871</v>
      </c>
      <c r="K71" s="7">
        <v>1000</v>
      </c>
      <c r="L71" s="36">
        <f t="shared" si="15"/>
        <v>16899.609700630885</v>
      </c>
    </row>
    <row r="72" spans="1:12" ht="15" x14ac:dyDescent="0.25">
      <c r="A72" s="45"/>
      <c r="B72" s="5">
        <v>43435</v>
      </c>
      <c r="C72" s="86">
        <v>89.68</v>
      </c>
      <c r="D72" s="97">
        <f t="shared" si="12"/>
        <v>7.2983967456329374E-2</v>
      </c>
      <c r="E72" s="10"/>
      <c r="F72" s="88"/>
      <c r="G72" s="84"/>
      <c r="H72" s="19">
        <v>43435</v>
      </c>
      <c r="I72" s="21">
        <v>23327</v>
      </c>
      <c r="J72" s="13">
        <f t="shared" si="14"/>
        <v>-6.0304543989687397E-2</v>
      </c>
      <c r="K72" s="37"/>
      <c r="L72" s="11"/>
    </row>
    <row r="73" spans="1:12" ht="15" x14ac:dyDescent="0.25">
      <c r="A73" s="45"/>
      <c r="B73" s="40"/>
      <c r="C73" s="103"/>
      <c r="D73" s="40"/>
      <c r="E73" s="42">
        <f>SUM(E62:E72)</f>
        <v>10000</v>
      </c>
      <c r="F73" s="89"/>
      <c r="G73" s="40"/>
      <c r="H73" s="40"/>
      <c r="I73" s="40"/>
      <c r="J73" s="40"/>
      <c r="K73" s="42">
        <f>SUM(K62:K72)</f>
        <v>10000</v>
      </c>
      <c r="L73" s="44"/>
    </row>
    <row r="74" spans="1:12" ht="12.75" x14ac:dyDescent="0.2">
      <c r="A74" s="45"/>
    </row>
    <row r="75" spans="1:12" ht="18.75" x14ac:dyDescent="0.3">
      <c r="A75" s="45"/>
      <c r="B75" s="122" t="s">
        <v>1098</v>
      </c>
      <c r="C75" s="118"/>
      <c r="D75" s="118"/>
      <c r="E75" s="118"/>
      <c r="F75" s="119"/>
      <c r="G75" s="40"/>
      <c r="H75" s="77"/>
      <c r="I75" s="77"/>
      <c r="J75" s="77"/>
      <c r="K75" s="77"/>
      <c r="L75" s="77"/>
    </row>
    <row r="76" spans="1:12" ht="15" x14ac:dyDescent="0.25">
      <c r="A76" s="45"/>
      <c r="B76" s="79" t="s">
        <v>5</v>
      </c>
      <c r="C76" s="80" t="s">
        <v>1</v>
      </c>
      <c r="D76" s="17" t="s">
        <v>7</v>
      </c>
      <c r="E76" s="82" t="s">
        <v>3</v>
      </c>
      <c r="F76" s="101" t="s">
        <v>4</v>
      </c>
      <c r="G76" s="84"/>
      <c r="H76" s="15" t="s">
        <v>5</v>
      </c>
      <c r="I76" s="16" t="s">
        <v>6</v>
      </c>
      <c r="J76" s="17" t="s">
        <v>7</v>
      </c>
      <c r="K76" s="18" t="s">
        <v>3</v>
      </c>
      <c r="L76" s="18" t="s">
        <v>4</v>
      </c>
    </row>
    <row r="77" spans="1:12" ht="15" x14ac:dyDescent="0.25">
      <c r="A77" s="45"/>
      <c r="B77" s="5">
        <v>39783</v>
      </c>
      <c r="C77" s="86">
        <v>5.77</v>
      </c>
      <c r="D77" s="97"/>
      <c r="E77" s="7">
        <v>1000</v>
      </c>
      <c r="F77" s="10">
        <f>(E77)+(E77*D78)</f>
        <v>1502.5996533795494</v>
      </c>
      <c r="G77" s="84"/>
      <c r="H77" s="19">
        <v>39783</v>
      </c>
      <c r="I77" s="20">
        <v>8515</v>
      </c>
      <c r="J77" s="13"/>
      <c r="K77" s="7">
        <v>1000</v>
      </c>
      <c r="L77" s="8">
        <f>(K77)+(K77*J78)</f>
        <v>1229.7122724603641</v>
      </c>
    </row>
    <row r="78" spans="1:12" ht="15" x14ac:dyDescent="0.25">
      <c r="A78" s="45"/>
      <c r="B78" s="5">
        <v>40148</v>
      </c>
      <c r="C78" s="86">
        <v>8.67</v>
      </c>
      <c r="D78" s="97">
        <f t="shared" ref="D78:D87" si="16">(C78-C77)/C77</f>
        <v>0.50259965337954948</v>
      </c>
      <c r="E78" s="7">
        <v>1000</v>
      </c>
      <c r="F78" s="10">
        <f t="shared" ref="F78:F86" si="17">(F77+E78)+(F77+E78)*D79</f>
        <v>3891.0084576189538</v>
      </c>
      <c r="G78" s="84"/>
      <c r="H78" s="19">
        <v>40148</v>
      </c>
      <c r="I78" s="21">
        <v>10471</v>
      </c>
      <c r="J78" s="13">
        <f t="shared" ref="J78:J87" si="18">(I78-I77)/I77</f>
        <v>0.22971227246036408</v>
      </c>
      <c r="K78" s="7">
        <v>1000</v>
      </c>
      <c r="L78" s="8">
        <f t="shared" ref="L78:L86" si="19">(L77+K78)+(L77+K78)*J79</f>
        <v>2446.9127803306319</v>
      </c>
    </row>
    <row r="79" spans="1:12" ht="15" x14ac:dyDescent="0.25">
      <c r="A79" s="45"/>
      <c r="B79" s="5">
        <v>40513</v>
      </c>
      <c r="C79" s="86">
        <v>13.48</v>
      </c>
      <c r="D79" s="97">
        <f t="shared" si="16"/>
        <v>0.55478662053056527</v>
      </c>
      <c r="E79" s="7">
        <v>1000</v>
      </c>
      <c r="F79" s="10">
        <f t="shared" si="17"/>
        <v>7771.9140328040057</v>
      </c>
      <c r="G79" s="84"/>
      <c r="H79" s="19">
        <v>40513</v>
      </c>
      <c r="I79" s="21">
        <v>11491</v>
      </c>
      <c r="J79" s="13">
        <f t="shared" si="18"/>
        <v>9.741189953204088E-2</v>
      </c>
      <c r="K79" s="7">
        <v>1000</v>
      </c>
      <c r="L79" s="8">
        <f t="shared" si="19"/>
        <v>3664.6883158384239</v>
      </c>
    </row>
    <row r="80" spans="1:12" ht="15" x14ac:dyDescent="0.25">
      <c r="A80" s="45"/>
      <c r="B80" s="5">
        <v>40878</v>
      </c>
      <c r="C80" s="86">
        <v>21.42</v>
      </c>
      <c r="D80" s="97">
        <f t="shared" si="16"/>
        <v>0.58902077151335319</v>
      </c>
      <c r="E80" s="7">
        <v>1000</v>
      </c>
      <c r="F80" s="10">
        <f t="shared" si="17"/>
        <v>10119.234162025534</v>
      </c>
      <c r="G80" s="84"/>
      <c r="H80" s="19">
        <v>40878</v>
      </c>
      <c r="I80" s="21">
        <v>12217</v>
      </c>
      <c r="J80" s="13">
        <f t="shared" si="18"/>
        <v>6.3179879906013398E-2</v>
      </c>
      <c r="K80" s="7">
        <v>1000</v>
      </c>
      <c r="L80" s="8">
        <f t="shared" si="19"/>
        <v>5022.8349672468257</v>
      </c>
    </row>
    <row r="81" spans="1:12" ht="15" x14ac:dyDescent="0.25">
      <c r="A81" s="45"/>
      <c r="B81" s="5">
        <v>41244</v>
      </c>
      <c r="C81" s="86">
        <v>24.71</v>
      </c>
      <c r="D81" s="97">
        <f t="shared" si="16"/>
        <v>0.15359477124183002</v>
      </c>
      <c r="E81" s="7">
        <v>1000</v>
      </c>
      <c r="F81" s="10">
        <f t="shared" si="17"/>
        <v>15731.623889292296</v>
      </c>
      <c r="G81" s="84"/>
      <c r="H81" s="19">
        <v>41244</v>
      </c>
      <c r="I81" s="21">
        <v>13155</v>
      </c>
      <c r="J81" s="13">
        <f t="shared" si="18"/>
        <v>7.6778259801915369E-2</v>
      </c>
      <c r="K81" s="7">
        <v>1000</v>
      </c>
      <c r="L81" s="8">
        <f t="shared" si="19"/>
        <v>7213.2090390705998</v>
      </c>
    </row>
    <row r="82" spans="1:12" ht="15" x14ac:dyDescent="0.25">
      <c r="A82" s="45"/>
      <c r="B82" s="5">
        <v>41609</v>
      </c>
      <c r="C82" s="86">
        <v>34.96</v>
      </c>
      <c r="D82" s="97">
        <f t="shared" si="16"/>
        <v>0.41481181707810599</v>
      </c>
      <c r="E82" s="7">
        <v>1000</v>
      </c>
      <c r="F82" s="10">
        <f t="shared" si="17"/>
        <v>21503.199695248935</v>
      </c>
      <c r="G82" s="84"/>
      <c r="H82" s="19">
        <v>41609</v>
      </c>
      <c r="I82" s="21">
        <v>15755</v>
      </c>
      <c r="J82" s="13">
        <f t="shared" si="18"/>
        <v>0.1976434815659445</v>
      </c>
      <c r="K82" s="7">
        <v>1000</v>
      </c>
      <c r="L82" s="8">
        <f t="shared" si="19"/>
        <v>9411.1750417227249</v>
      </c>
    </row>
    <row r="83" spans="1:12" ht="15" x14ac:dyDescent="0.25">
      <c r="A83" s="45"/>
      <c r="B83" s="5">
        <v>41974</v>
      </c>
      <c r="C83" s="86">
        <v>44.93</v>
      </c>
      <c r="D83" s="97">
        <f t="shared" si="16"/>
        <v>0.28518306636155605</v>
      </c>
      <c r="E83" s="7">
        <v>1000</v>
      </c>
      <c r="F83" s="10">
        <f t="shared" si="17"/>
        <v>26114.329670827497</v>
      </c>
      <c r="G83" s="84"/>
      <c r="H83" s="19">
        <v>41974</v>
      </c>
      <c r="I83" s="21">
        <v>18053</v>
      </c>
      <c r="J83" s="13">
        <f t="shared" si="18"/>
        <v>0.14585845763249761</v>
      </c>
      <c r="K83" s="7">
        <v>1000</v>
      </c>
      <c r="L83" s="8">
        <f t="shared" si="19"/>
        <v>10049.007095885365</v>
      </c>
    </row>
    <row r="84" spans="1:12" ht="15" x14ac:dyDescent="0.25">
      <c r="A84" s="45"/>
      <c r="B84" s="5">
        <v>42339</v>
      </c>
      <c r="C84" s="86">
        <v>52.14</v>
      </c>
      <c r="D84" s="97">
        <f t="shared" si="16"/>
        <v>0.16047184509236592</v>
      </c>
      <c r="E84" s="7">
        <v>1000</v>
      </c>
      <c r="F84" s="10">
        <f t="shared" si="17"/>
        <v>33359.882017329961</v>
      </c>
      <c r="G84" s="84"/>
      <c r="H84" s="19">
        <v>42339</v>
      </c>
      <c r="I84" s="21">
        <v>17425</v>
      </c>
      <c r="J84" s="13">
        <f t="shared" si="18"/>
        <v>-3.4786462083864177E-2</v>
      </c>
      <c r="K84" s="7">
        <v>1000</v>
      </c>
      <c r="L84" s="8">
        <f t="shared" si="19"/>
        <v>12658.325891257362</v>
      </c>
    </row>
    <row r="85" spans="1:12" ht="15" x14ac:dyDescent="0.25">
      <c r="A85" s="45"/>
      <c r="B85" s="5">
        <v>42705</v>
      </c>
      <c r="C85" s="86">
        <v>64.150000000000006</v>
      </c>
      <c r="D85" s="97">
        <f t="shared" si="16"/>
        <v>0.23034138856923678</v>
      </c>
      <c r="E85" s="7">
        <v>1000</v>
      </c>
      <c r="F85" s="10">
        <f t="shared" si="17"/>
        <v>42528.05350235384</v>
      </c>
      <c r="G85" s="84"/>
      <c r="H85" s="19">
        <v>42705</v>
      </c>
      <c r="I85" s="21">
        <v>19963</v>
      </c>
      <c r="J85" s="13">
        <f t="shared" si="18"/>
        <v>0.14565279770444764</v>
      </c>
      <c r="K85" s="7">
        <v>1000</v>
      </c>
      <c r="L85" s="8">
        <f t="shared" si="19"/>
        <v>16984.134745507828</v>
      </c>
    </row>
    <row r="86" spans="1:12" ht="15" x14ac:dyDescent="0.25">
      <c r="A86" s="45"/>
      <c r="B86" s="5">
        <v>43070</v>
      </c>
      <c r="C86" s="86">
        <v>79.400000000000006</v>
      </c>
      <c r="D86" s="97">
        <f t="shared" si="16"/>
        <v>0.23772408417770846</v>
      </c>
      <c r="E86" s="7">
        <v>1000</v>
      </c>
      <c r="F86" s="102">
        <f t="shared" si="17"/>
        <v>45485.171273177555</v>
      </c>
      <c r="G86" s="84"/>
      <c r="H86" s="19">
        <v>43070</v>
      </c>
      <c r="I86" s="21">
        <v>24824</v>
      </c>
      <c r="J86" s="13">
        <f t="shared" si="18"/>
        <v>0.24350047588037871</v>
      </c>
      <c r="K86" s="7">
        <v>1000</v>
      </c>
      <c r="L86" s="36">
        <f t="shared" si="19"/>
        <v>16899.609700630885</v>
      </c>
    </row>
    <row r="87" spans="1:12" ht="15" x14ac:dyDescent="0.25">
      <c r="A87" s="45"/>
      <c r="B87" s="5">
        <v>43435</v>
      </c>
      <c r="C87" s="86">
        <v>82.97</v>
      </c>
      <c r="D87" s="97">
        <f t="shared" si="16"/>
        <v>4.4962216624685046E-2</v>
      </c>
      <c r="E87" s="10"/>
      <c r="F87" s="88"/>
      <c r="G87" s="84"/>
      <c r="H87" s="19">
        <v>43435</v>
      </c>
      <c r="I87" s="21">
        <v>23327</v>
      </c>
      <c r="J87" s="13">
        <f t="shared" si="18"/>
        <v>-6.0304543989687397E-2</v>
      </c>
      <c r="K87" s="37"/>
      <c r="L87" s="11"/>
    </row>
    <row r="88" spans="1:12" ht="15" x14ac:dyDescent="0.25">
      <c r="A88" s="45"/>
      <c r="B88" s="40"/>
      <c r="C88" s="103"/>
      <c r="D88" s="40"/>
      <c r="E88" s="42">
        <f>SUM(E77:E87)</f>
        <v>10000</v>
      </c>
      <c r="F88" s="89"/>
      <c r="G88" s="40"/>
      <c r="H88" s="40"/>
      <c r="I88" s="40"/>
      <c r="J88" s="40"/>
      <c r="K88" s="42">
        <f>SUM(K77:K87)</f>
        <v>10000</v>
      </c>
      <c r="L88" s="44"/>
    </row>
    <row r="89" spans="1:12" ht="12.75" x14ac:dyDescent="0.2">
      <c r="A89" s="45"/>
    </row>
    <row r="90" spans="1:12" ht="18.75" x14ac:dyDescent="0.3">
      <c r="A90" s="45"/>
      <c r="B90" s="122" t="s">
        <v>1100</v>
      </c>
      <c r="C90" s="118"/>
      <c r="D90" s="118"/>
      <c r="E90" s="118"/>
      <c r="F90" s="119"/>
      <c r="G90" s="40"/>
      <c r="H90" s="77"/>
      <c r="I90" s="77"/>
      <c r="J90" s="77"/>
      <c r="K90" s="77"/>
      <c r="L90" s="77"/>
    </row>
    <row r="91" spans="1:12" ht="15" x14ac:dyDescent="0.25">
      <c r="A91" s="45"/>
      <c r="B91" s="79" t="s">
        <v>5</v>
      </c>
      <c r="C91" s="80" t="s">
        <v>1</v>
      </c>
      <c r="D91" s="17" t="s">
        <v>7</v>
      </c>
      <c r="E91" s="82" t="s">
        <v>3</v>
      </c>
      <c r="F91" s="101" t="s">
        <v>4</v>
      </c>
      <c r="G91" s="84"/>
      <c r="H91" s="15" t="s">
        <v>5</v>
      </c>
      <c r="I91" s="16" t="s">
        <v>6</v>
      </c>
      <c r="J91" s="17" t="s">
        <v>7</v>
      </c>
      <c r="K91" s="18" t="s">
        <v>3</v>
      </c>
      <c r="L91" s="18" t="s">
        <v>4</v>
      </c>
    </row>
    <row r="92" spans="1:12" ht="15" x14ac:dyDescent="0.25">
      <c r="A92" s="45"/>
      <c r="B92" s="5">
        <v>39783</v>
      </c>
      <c r="C92" s="86">
        <v>5.58</v>
      </c>
      <c r="D92" s="13"/>
      <c r="E92" s="7">
        <v>1000</v>
      </c>
      <c r="F92" s="10">
        <f>(E92)+(E92*D93)</f>
        <v>1758.0645161290322</v>
      </c>
      <c r="G92" s="84"/>
      <c r="H92" s="19">
        <v>39783</v>
      </c>
      <c r="I92" s="20">
        <v>8515</v>
      </c>
      <c r="J92" s="13"/>
      <c r="K92" s="7">
        <v>1000</v>
      </c>
      <c r="L92" s="8">
        <f>(K92)+(K92*J93)</f>
        <v>1229.7122724603641</v>
      </c>
    </row>
    <row r="93" spans="1:12" ht="15" x14ac:dyDescent="0.25">
      <c r="A93" s="45"/>
      <c r="B93" s="5">
        <v>40148</v>
      </c>
      <c r="C93" s="86">
        <v>9.81</v>
      </c>
      <c r="D93" s="97">
        <f t="shared" ref="D93:D102" si="20">(C93-C92)/C92</f>
        <v>0.75806451612903236</v>
      </c>
      <c r="E93" s="7">
        <v>1000</v>
      </c>
      <c r="F93" s="10">
        <f t="shared" ref="F93:F101" si="21">(F92+E93)+(F92+E93)*D94</f>
        <v>6396.1231133471438</v>
      </c>
      <c r="G93" s="84"/>
      <c r="H93" s="19">
        <v>40148</v>
      </c>
      <c r="I93" s="21">
        <v>10471</v>
      </c>
      <c r="J93" s="13">
        <f t="shared" ref="J93:J102" si="22">(I93-I92)/I92</f>
        <v>0.22971227246036408</v>
      </c>
      <c r="K93" s="7">
        <v>1000</v>
      </c>
      <c r="L93" s="8">
        <f t="shared" ref="L93:L101" si="23">(L92+K93)+(L92+K93)*J94</f>
        <v>2446.9127803306319</v>
      </c>
    </row>
    <row r="94" spans="1:12" ht="15" x14ac:dyDescent="0.25">
      <c r="A94" s="45"/>
      <c r="B94" s="5">
        <v>40513</v>
      </c>
      <c r="C94" s="86">
        <v>22.75</v>
      </c>
      <c r="D94" s="97">
        <f t="shared" si="20"/>
        <v>1.3190621814475025</v>
      </c>
      <c r="E94" s="7">
        <v>1000</v>
      </c>
      <c r="F94" s="10">
        <f t="shared" si="21"/>
        <v>9606.8324395344225</v>
      </c>
      <c r="G94" s="84"/>
      <c r="H94" s="19">
        <v>40513</v>
      </c>
      <c r="I94" s="21">
        <v>11491</v>
      </c>
      <c r="J94" s="13">
        <f t="shared" si="22"/>
        <v>9.741189953204088E-2</v>
      </c>
      <c r="K94" s="7">
        <v>1000</v>
      </c>
      <c r="L94" s="8">
        <f t="shared" si="23"/>
        <v>3664.6883158384239</v>
      </c>
    </row>
    <row r="95" spans="1:12" ht="15" x14ac:dyDescent="0.25">
      <c r="A95" s="45"/>
      <c r="B95" s="5">
        <v>40878</v>
      </c>
      <c r="C95" s="86">
        <v>29.55</v>
      </c>
      <c r="D95" s="97">
        <f t="shared" si="20"/>
        <v>0.29890109890109895</v>
      </c>
      <c r="E95" s="7">
        <v>1000</v>
      </c>
      <c r="F95" s="10">
        <f t="shared" si="21"/>
        <v>16339.188245265887</v>
      </c>
      <c r="G95" s="84"/>
      <c r="H95" s="19">
        <v>40878</v>
      </c>
      <c r="I95" s="21">
        <v>12217</v>
      </c>
      <c r="J95" s="13">
        <f t="shared" si="22"/>
        <v>6.3179879906013398E-2</v>
      </c>
      <c r="K95" s="7">
        <v>1000</v>
      </c>
      <c r="L95" s="8">
        <f t="shared" si="23"/>
        <v>5022.8349672468257</v>
      </c>
    </row>
    <row r="96" spans="1:12" ht="15" x14ac:dyDescent="0.25">
      <c r="A96" s="45"/>
      <c r="B96" s="5">
        <v>41244</v>
      </c>
      <c r="C96" s="86">
        <v>45.52</v>
      </c>
      <c r="D96" s="97">
        <f t="shared" si="20"/>
        <v>0.54043993231810494</v>
      </c>
      <c r="E96" s="7">
        <v>1000</v>
      </c>
      <c r="F96" s="10">
        <f t="shared" si="21"/>
        <v>29692.217129140503</v>
      </c>
      <c r="G96" s="84"/>
      <c r="H96" s="19">
        <v>41244</v>
      </c>
      <c r="I96" s="21">
        <v>13155</v>
      </c>
      <c r="J96" s="13">
        <f t="shared" si="22"/>
        <v>7.6778259801915369E-2</v>
      </c>
      <c r="K96" s="7">
        <v>1000</v>
      </c>
      <c r="L96" s="8">
        <f t="shared" si="23"/>
        <v>7213.2090390705998</v>
      </c>
    </row>
    <row r="97" spans="1:12" ht="15" x14ac:dyDescent="0.25">
      <c r="A97" s="45"/>
      <c r="B97" s="5">
        <v>41609</v>
      </c>
      <c r="C97" s="86">
        <v>77.95</v>
      </c>
      <c r="D97" s="97">
        <f t="shared" si="20"/>
        <v>0.71243409490333909</v>
      </c>
      <c r="E97" s="7">
        <v>1000</v>
      </c>
      <c r="F97" s="10">
        <f t="shared" si="21"/>
        <v>40165.658362329988</v>
      </c>
      <c r="G97" s="84"/>
      <c r="H97" s="19">
        <v>41609</v>
      </c>
      <c r="I97" s="21">
        <v>15755</v>
      </c>
      <c r="J97" s="13">
        <f t="shared" si="22"/>
        <v>0.1976434815659445</v>
      </c>
      <c r="K97" s="7">
        <v>1000</v>
      </c>
      <c r="L97" s="8">
        <f t="shared" si="23"/>
        <v>9411.1750417227249</v>
      </c>
    </row>
    <row r="98" spans="1:12" ht="15" x14ac:dyDescent="0.25">
      <c r="A98" s="45"/>
      <c r="B98" s="5">
        <v>41974</v>
      </c>
      <c r="C98" s="86">
        <v>102.01</v>
      </c>
      <c r="D98" s="97">
        <f t="shared" si="20"/>
        <v>0.30865939704939066</v>
      </c>
      <c r="E98" s="7">
        <v>1000</v>
      </c>
      <c r="F98" s="10">
        <f t="shared" si="21"/>
        <v>29273.177704180154</v>
      </c>
      <c r="G98" s="84"/>
      <c r="H98" s="19">
        <v>41974</v>
      </c>
      <c r="I98" s="21">
        <v>18053</v>
      </c>
      <c r="J98" s="13">
        <f t="shared" si="22"/>
        <v>0.14585845763249761</v>
      </c>
      <c r="K98" s="7">
        <v>1000</v>
      </c>
      <c r="L98" s="8">
        <f t="shared" si="23"/>
        <v>10049.007095885365</v>
      </c>
    </row>
    <row r="99" spans="1:12" ht="15" x14ac:dyDescent="0.25">
      <c r="A99" s="45"/>
      <c r="B99" s="5">
        <v>42339</v>
      </c>
      <c r="C99" s="86">
        <v>72.540000000000006</v>
      </c>
      <c r="D99" s="97">
        <f t="shared" si="20"/>
        <v>-0.28889324576021957</v>
      </c>
      <c r="E99" s="7">
        <v>1000</v>
      </c>
      <c r="F99" s="10">
        <f t="shared" si="21"/>
        <v>44061.788006718227</v>
      </c>
      <c r="G99" s="84"/>
      <c r="H99" s="19">
        <v>42339</v>
      </c>
      <c r="I99" s="21">
        <v>17425</v>
      </c>
      <c r="J99" s="13">
        <f t="shared" si="22"/>
        <v>-3.4786462083864177E-2</v>
      </c>
      <c r="K99" s="7">
        <v>1000</v>
      </c>
      <c r="L99" s="8">
        <f t="shared" si="23"/>
        <v>12658.325891257362</v>
      </c>
    </row>
    <row r="100" spans="1:12" ht="15" x14ac:dyDescent="0.25">
      <c r="A100" s="45"/>
      <c r="B100" s="5">
        <v>42705</v>
      </c>
      <c r="C100" s="86">
        <v>105.58</v>
      </c>
      <c r="D100" s="97">
        <f t="shared" si="20"/>
        <v>0.45547284256961662</v>
      </c>
      <c r="E100" s="7">
        <v>1000</v>
      </c>
      <c r="F100" s="10">
        <f t="shared" si="21"/>
        <v>73371.585302471402</v>
      </c>
      <c r="G100" s="84"/>
      <c r="H100" s="19">
        <v>42705</v>
      </c>
      <c r="I100" s="21">
        <v>19963</v>
      </c>
      <c r="J100" s="13">
        <f t="shared" si="22"/>
        <v>0.14565279770444764</v>
      </c>
      <c r="K100" s="7">
        <v>1000</v>
      </c>
      <c r="L100" s="8">
        <f t="shared" si="23"/>
        <v>16984.134745507828</v>
      </c>
    </row>
    <row r="101" spans="1:12" ht="15" x14ac:dyDescent="0.25">
      <c r="A101" s="45"/>
      <c r="B101" s="5">
        <v>43070</v>
      </c>
      <c r="C101" s="86">
        <v>171.91</v>
      </c>
      <c r="D101" s="97">
        <f t="shared" si="20"/>
        <v>0.62824398560333394</v>
      </c>
      <c r="E101" s="7">
        <v>1000</v>
      </c>
      <c r="F101" s="102">
        <f t="shared" si="21"/>
        <v>44356.457687524831</v>
      </c>
      <c r="G101" s="84"/>
      <c r="H101" s="19">
        <v>43070</v>
      </c>
      <c r="I101" s="21">
        <v>24824</v>
      </c>
      <c r="J101" s="13">
        <f t="shared" si="22"/>
        <v>0.24350047588037871</v>
      </c>
      <c r="K101" s="7">
        <v>1000</v>
      </c>
      <c r="L101" s="36">
        <f t="shared" si="23"/>
        <v>16899.609700630885</v>
      </c>
    </row>
    <row r="102" spans="1:12" ht="15" x14ac:dyDescent="0.25">
      <c r="A102" s="45"/>
      <c r="B102" s="5">
        <v>43435</v>
      </c>
      <c r="C102" s="86">
        <v>102.53</v>
      </c>
      <c r="D102" s="97">
        <f t="shared" si="20"/>
        <v>-0.40358327031586294</v>
      </c>
      <c r="E102" s="10"/>
      <c r="F102" s="88"/>
      <c r="G102" s="84"/>
      <c r="H102" s="19">
        <v>43435</v>
      </c>
      <c r="I102" s="21">
        <v>23327</v>
      </c>
      <c r="J102" s="13">
        <f t="shared" si="22"/>
        <v>-6.0304543989687397E-2</v>
      </c>
      <c r="K102" s="37"/>
      <c r="L102" s="11"/>
    </row>
    <row r="103" spans="1:12" ht="15" x14ac:dyDescent="0.25">
      <c r="A103" s="45"/>
      <c r="B103" s="40"/>
      <c r="C103" s="40"/>
      <c r="D103" s="40"/>
      <c r="E103" s="42">
        <f>SUM(E92:E102)</f>
        <v>10000</v>
      </c>
      <c r="F103" s="89"/>
      <c r="G103" s="40"/>
      <c r="H103" s="40"/>
      <c r="I103" s="40"/>
      <c r="J103" s="40"/>
      <c r="K103" s="42">
        <f>SUM(K92:K102)</f>
        <v>10000</v>
      </c>
      <c r="L103" s="44"/>
    </row>
    <row r="104" spans="1:12" ht="12.75" x14ac:dyDescent="0.2">
      <c r="A104" s="45"/>
    </row>
    <row r="105" spans="1:12" ht="18.75" x14ac:dyDescent="0.3">
      <c r="A105" s="45"/>
      <c r="B105" s="122" t="s">
        <v>1102</v>
      </c>
      <c r="C105" s="118"/>
      <c r="D105" s="118"/>
      <c r="E105" s="118"/>
      <c r="F105" s="119"/>
      <c r="G105" s="40"/>
      <c r="H105" s="77"/>
      <c r="I105" s="77"/>
      <c r="J105" s="77"/>
      <c r="K105" s="77"/>
      <c r="L105" s="77"/>
    </row>
    <row r="106" spans="1:12" ht="15" x14ac:dyDescent="0.25">
      <c r="A106" s="45"/>
      <c r="B106" s="79" t="s">
        <v>5</v>
      </c>
      <c r="C106" s="80" t="s">
        <v>1</v>
      </c>
      <c r="D106" s="17" t="s">
        <v>7</v>
      </c>
      <c r="E106" s="82" t="s">
        <v>3</v>
      </c>
      <c r="F106" s="101" t="s">
        <v>4</v>
      </c>
      <c r="G106" s="84"/>
      <c r="H106" s="15" t="s">
        <v>5</v>
      </c>
      <c r="I106" s="16" t="s">
        <v>6</v>
      </c>
      <c r="J106" s="17" t="s">
        <v>7</v>
      </c>
      <c r="K106" s="18" t="s">
        <v>3</v>
      </c>
      <c r="L106" s="18" t="s">
        <v>4</v>
      </c>
    </row>
    <row r="107" spans="1:12" ht="15" x14ac:dyDescent="0.25">
      <c r="A107" s="45"/>
      <c r="B107" s="5">
        <v>39783</v>
      </c>
      <c r="C107" s="86">
        <v>19.3</v>
      </c>
      <c r="D107" s="97"/>
      <c r="E107" s="7">
        <v>1000</v>
      </c>
      <c r="F107" s="10">
        <f>(E107)+(E107*D108)</f>
        <v>1169.9481865284972</v>
      </c>
      <c r="G107" s="84"/>
      <c r="H107" s="19">
        <v>39783</v>
      </c>
      <c r="I107" s="20">
        <v>8515</v>
      </c>
      <c r="J107" s="13"/>
      <c r="K107" s="7">
        <v>1000</v>
      </c>
      <c r="L107" s="8">
        <f>(K107)+(K107*J108)</f>
        <v>1229.7122724603641</v>
      </c>
    </row>
    <row r="108" spans="1:12" ht="15" x14ac:dyDescent="0.25">
      <c r="A108" s="45"/>
      <c r="B108" s="5">
        <v>40148</v>
      </c>
      <c r="C108" s="86">
        <v>22.58</v>
      </c>
      <c r="D108" s="97">
        <f t="shared" ref="D108:D117" si="24">(C108-C107)/C107</f>
        <v>0.16994818652849727</v>
      </c>
      <c r="E108" s="7">
        <v>1000</v>
      </c>
      <c r="F108" s="10">
        <f t="shared" ref="F108:F116" si="25">(F107+E108)+(F107+E108)*D109</f>
        <v>2415.004336911476</v>
      </c>
      <c r="G108" s="84"/>
      <c r="H108" s="19">
        <v>40148</v>
      </c>
      <c r="I108" s="21">
        <v>10471</v>
      </c>
      <c r="J108" s="13">
        <f t="shared" ref="J108:J117" si="26">(I108-I107)/I107</f>
        <v>0.22971227246036408</v>
      </c>
      <c r="K108" s="7">
        <v>1000</v>
      </c>
      <c r="L108" s="8">
        <f t="shared" ref="L108:L116" si="27">(L107+K108)+(L107+K108)*J109</f>
        <v>2446.9127803306319</v>
      </c>
    </row>
    <row r="109" spans="1:12" ht="15" x14ac:dyDescent="0.25">
      <c r="A109" s="45"/>
      <c r="B109" s="5">
        <v>40513</v>
      </c>
      <c r="C109" s="86">
        <v>25.13</v>
      </c>
      <c r="D109" s="97">
        <f t="shared" si="24"/>
        <v>0.11293179805137293</v>
      </c>
      <c r="E109" s="7">
        <v>1000</v>
      </c>
      <c r="F109" s="10">
        <f t="shared" si="25"/>
        <v>4330.9267098037708</v>
      </c>
      <c r="G109" s="84"/>
      <c r="H109" s="19">
        <v>40513</v>
      </c>
      <c r="I109" s="21">
        <v>11491</v>
      </c>
      <c r="J109" s="13">
        <f t="shared" si="26"/>
        <v>9.741189953204088E-2</v>
      </c>
      <c r="K109" s="7">
        <v>1000</v>
      </c>
      <c r="L109" s="8">
        <f t="shared" si="27"/>
        <v>3664.6883158384239</v>
      </c>
    </row>
    <row r="110" spans="1:12" ht="15" x14ac:dyDescent="0.25">
      <c r="A110" s="45"/>
      <c r="B110" s="5">
        <v>40878</v>
      </c>
      <c r="C110" s="86">
        <v>31.87</v>
      </c>
      <c r="D110" s="97">
        <f t="shared" si="24"/>
        <v>0.26820533227218474</v>
      </c>
      <c r="E110" s="7">
        <v>1000</v>
      </c>
      <c r="F110" s="10">
        <f t="shared" si="25"/>
        <v>6361.3160581687298</v>
      </c>
      <c r="G110" s="84"/>
      <c r="H110" s="19">
        <v>40878</v>
      </c>
      <c r="I110" s="21">
        <v>12217</v>
      </c>
      <c r="J110" s="13">
        <f t="shared" si="26"/>
        <v>6.3179879906013398E-2</v>
      </c>
      <c r="K110" s="7">
        <v>1000</v>
      </c>
      <c r="L110" s="8">
        <f t="shared" si="27"/>
        <v>5022.8349672468257</v>
      </c>
    </row>
    <row r="111" spans="1:12" ht="15" x14ac:dyDescent="0.25">
      <c r="A111" s="45"/>
      <c r="B111" s="5">
        <v>41244</v>
      </c>
      <c r="C111" s="86">
        <v>38.03</v>
      </c>
      <c r="D111" s="97">
        <f t="shared" si="24"/>
        <v>0.19328522121117037</v>
      </c>
      <c r="E111" s="7">
        <v>1000</v>
      </c>
      <c r="F111" s="10">
        <f t="shared" si="25"/>
        <v>10880.346453580445</v>
      </c>
      <c r="G111" s="84"/>
      <c r="H111" s="19">
        <v>41244</v>
      </c>
      <c r="I111" s="21">
        <v>13155</v>
      </c>
      <c r="J111" s="13">
        <f t="shared" si="26"/>
        <v>7.6778259801915369E-2</v>
      </c>
      <c r="K111" s="7">
        <v>1000</v>
      </c>
      <c r="L111" s="8">
        <f t="shared" si="27"/>
        <v>7213.2090390705998</v>
      </c>
    </row>
    <row r="112" spans="1:12" ht="15" x14ac:dyDescent="0.25">
      <c r="A112" s="45"/>
      <c r="B112" s="5">
        <v>41609</v>
      </c>
      <c r="C112" s="86">
        <v>56.21</v>
      </c>
      <c r="D112" s="97">
        <f t="shared" si="24"/>
        <v>0.4780436497501972</v>
      </c>
      <c r="E112" s="7">
        <v>1000</v>
      </c>
      <c r="F112" s="10">
        <f t="shared" si="25"/>
        <v>15826.371507633938</v>
      </c>
      <c r="G112" s="84"/>
      <c r="H112" s="19">
        <v>41609</v>
      </c>
      <c r="I112" s="21">
        <v>15755</v>
      </c>
      <c r="J112" s="13">
        <f t="shared" si="26"/>
        <v>0.1976434815659445</v>
      </c>
      <c r="K112" s="7">
        <v>1000</v>
      </c>
      <c r="L112" s="8">
        <f t="shared" si="27"/>
        <v>9411.1750417227249</v>
      </c>
    </row>
    <row r="113" spans="1:12" ht="15" x14ac:dyDescent="0.25">
      <c r="A113" s="45"/>
      <c r="B113" s="5">
        <v>41974</v>
      </c>
      <c r="C113" s="86">
        <v>74.88</v>
      </c>
      <c r="D113" s="97">
        <f t="shared" si="24"/>
        <v>0.33214730475004439</v>
      </c>
      <c r="E113" s="7">
        <v>1000</v>
      </c>
      <c r="F113" s="10">
        <f t="shared" si="25"/>
        <v>19754.357895781242</v>
      </c>
      <c r="G113" s="84"/>
      <c r="H113" s="19">
        <v>41974</v>
      </c>
      <c r="I113" s="21">
        <v>18053</v>
      </c>
      <c r="J113" s="13">
        <f t="shared" si="26"/>
        <v>0.14585845763249761</v>
      </c>
      <c r="K113" s="7">
        <v>1000</v>
      </c>
      <c r="L113" s="8">
        <f t="shared" si="27"/>
        <v>10049.007095885365</v>
      </c>
    </row>
    <row r="114" spans="1:12" ht="15" x14ac:dyDescent="0.25">
      <c r="A114" s="45"/>
      <c r="B114" s="5">
        <v>42339</v>
      </c>
      <c r="C114" s="86">
        <v>87.91</v>
      </c>
      <c r="D114" s="97">
        <f t="shared" si="24"/>
        <v>0.17401175213675216</v>
      </c>
      <c r="E114" s="7">
        <v>1000</v>
      </c>
      <c r="F114" s="10">
        <f t="shared" si="25"/>
        <v>26682.488105803619</v>
      </c>
      <c r="G114" s="84"/>
      <c r="H114" s="19">
        <v>42339</v>
      </c>
      <c r="I114" s="21">
        <v>17425</v>
      </c>
      <c r="J114" s="13">
        <f t="shared" si="26"/>
        <v>-3.4786462083864177E-2</v>
      </c>
      <c r="K114" s="7">
        <v>1000</v>
      </c>
      <c r="L114" s="8">
        <f t="shared" si="27"/>
        <v>12658.325891257362</v>
      </c>
    </row>
    <row r="115" spans="1:12" ht="15" x14ac:dyDescent="0.25">
      <c r="A115" s="45"/>
      <c r="B115" s="5">
        <v>42705</v>
      </c>
      <c r="C115" s="86">
        <v>113.02</v>
      </c>
      <c r="D115" s="97">
        <f t="shared" si="24"/>
        <v>0.2856330337845524</v>
      </c>
      <c r="E115" s="7">
        <v>1000</v>
      </c>
      <c r="F115" s="10">
        <f t="shared" si="25"/>
        <v>37737.046031332182</v>
      </c>
      <c r="G115" s="84"/>
      <c r="H115" s="19">
        <v>42705</v>
      </c>
      <c r="I115" s="21">
        <v>19963</v>
      </c>
      <c r="J115" s="13">
        <f t="shared" si="26"/>
        <v>0.14565279770444764</v>
      </c>
      <c r="K115" s="7">
        <v>1000</v>
      </c>
      <c r="L115" s="8">
        <f t="shared" si="27"/>
        <v>16984.134745507828</v>
      </c>
    </row>
    <row r="116" spans="1:12" ht="15" x14ac:dyDescent="0.25">
      <c r="A116" s="45"/>
      <c r="B116" s="5">
        <v>43070</v>
      </c>
      <c r="C116" s="86">
        <v>154.07</v>
      </c>
      <c r="D116" s="97">
        <f t="shared" si="24"/>
        <v>0.36321005131835071</v>
      </c>
      <c r="E116" s="7">
        <v>1000</v>
      </c>
      <c r="F116" s="102">
        <f t="shared" si="25"/>
        <v>42236.881695355965</v>
      </c>
      <c r="G116" s="84"/>
      <c r="H116" s="19">
        <v>43070</v>
      </c>
      <c r="I116" s="21">
        <v>24824</v>
      </c>
      <c r="J116" s="13">
        <f t="shared" si="26"/>
        <v>0.24350047588037871</v>
      </c>
      <c r="K116" s="7">
        <v>1000</v>
      </c>
      <c r="L116" s="36">
        <f t="shared" si="27"/>
        <v>16899.609700630885</v>
      </c>
    </row>
    <row r="117" spans="1:12" ht="15" x14ac:dyDescent="0.25">
      <c r="A117" s="45"/>
      <c r="B117" s="5">
        <v>43435</v>
      </c>
      <c r="C117" s="86">
        <v>167.99</v>
      </c>
      <c r="D117" s="97">
        <f t="shared" si="24"/>
        <v>9.0348542870124074E-2</v>
      </c>
      <c r="E117" s="10"/>
      <c r="F117" s="88"/>
      <c r="G117" s="84"/>
      <c r="H117" s="19">
        <v>43435</v>
      </c>
      <c r="I117" s="21">
        <v>23327</v>
      </c>
      <c r="J117" s="13">
        <f t="shared" si="26"/>
        <v>-6.0304543989687397E-2</v>
      </c>
      <c r="K117" s="37"/>
      <c r="L117" s="11"/>
    </row>
    <row r="118" spans="1:12" ht="15" x14ac:dyDescent="0.25">
      <c r="A118" s="45"/>
      <c r="B118" s="40"/>
      <c r="C118" s="40"/>
      <c r="D118" s="40"/>
      <c r="E118" s="42">
        <f>SUM(E107:E117)</f>
        <v>10000</v>
      </c>
      <c r="F118" s="89"/>
      <c r="G118" s="40"/>
      <c r="H118" s="40"/>
      <c r="I118" s="40"/>
      <c r="J118" s="40"/>
      <c r="K118" s="42">
        <f>SUM(K107:K117)</f>
        <v>10000</v>
      </c>
      <c r="L118" s="44"/>
    </row>
    <row r="119" spans="1:12" ht="12.75" x14ac:dyDescent="0.2">
      <c r="A119" s="45"/>
    </row>
    <row r="120" spans="1:12" ht="18.75" x14ac:dyDescent="0.3">
      <c r="A120" s="45"/>
      <c r="B120" s="122" t="s">
        <v>1105</v>
      </c>
      <c r="C120" s="118"/>
      <c r="D120" s="118"/>
      <c r="E120" s="118"/>
      <c r="F120" s="119"/>
      <c r="G120" s="40"/>
      <c r="H120" s="77"/>
      <c r="I120" s="77"/>
      <c r="J120" s="77"/>
      <c r="K120" s="77"/>
      <c r="L120" s="77"/>
    </row>
    <row r="121" spans="1:12" ht="15" x14ac:dyDescent="0.25">
      <c r="A121" s="45"/>
      <c r="B121" s="79" t="s">
        <v>5</v>
      </c>
      <c r="C121" s="80" t="s">
        <v>1</v>
      </c>
      <c r="D121" s="17" t="s">
        <v>7</v>
      </c>
      <c r="E121" s="82" t="s">
        <v>3</v>
      </c>
      <c r="F121" s="101" t="s">
        <v>4</v>
      </c>
      <c r="G121" s="84"/>
      <c r="H121" s="15" t="s">
        <v>5</v>
      </c>
      <c r="I121" s="16" t="s">
        <v>6</v>
      </c>
      <c r="J121" s="17" t="s">
        <v>7</v>
      </c>
      <c r="K121" s="18" t="s">
        <v>3</v>
      </c>
      <c r="L121" s="18" t="s">
        <v>4</v>
      </c>
    </row>
    <row r="122" spans="1:12" ht="15" x14ac:dyDescent="0.25">
      <c r="A122" s="45"/>
      <c r="B122" s="5">
        <v>39783</v>
      </c>
      <c r="C122" s="86">
        <v>16.8</v>
      </c>
      <c r="D122" s="97"/>
      <c r="E122" s="7">
        <v>1000</v>
      </c>
      <c r="F122" s="10">
        <f>(E122)+(E122*D123)</f>
        <v>1384.5238095238096</v>
      </c>
      <c r="G122" s="84"/>
      <c r="H122" s="19">
        <v>39783</v>
      </c>
      <c r="I122" s="20">
        <v>8515</v>
      </c>
      <c r="J122" s="13"/>
      <c r="K122" s="7">
        <v>1000</v>
      </c>
      <c r="L122" s="8">
        <f>(K122)+(K122*J123)</f>
        <v>1229.7122724603641</v>
      </c>
    </row>
    <row r="123" spans="1:12" ht="15" x14ac:dyDescent="0.25">
      <c r="A123" s="45"/>
      <c r="B123" s="5">
        <v>40148</v>
      </c>
      <c r="C123" s="86">
        <v>23.26</v>
      </c>
      <c r="D123" s="97">
        <f t="shared" ref="D123:D132" si="28">(C123-C122)/C122</f>
        <v>0.38452380952380955</v>
      </c>
      <c r="E123" s="7">
        <v>1000</v>
      </c>
      <c r="F123" s="10">
        <f t="shared" ref="F123:F131" si="29">(F122+E123)+(F122+E123)*D124</f>
        <v>3004.7460385702002</v>
      </c>
      <c r="G123" s="84"/>
      <c r="H123" s="19">
        <v>40148</v>
      </c>
      <c r="I123" s="21">
        <v>10471</v>
      </c>
      <c r="J123" s="13">
        <f t="shared" ref="J123:J132" si="30">(I123-I122)/I122</f>
        <v>0.22971227246036408</v>
      </c>
      <c r="K123" s="7">
        <v>1000</v>
      </c>
      <c r="L123" s="8">
        <f t="shared" ref="L123:L131" si="31">(L122+K123)+(L122+K123)*J124</f>
        <v>2446.9127803306319</v>
      </c>
    </row>
    <row r="124" spans="1:12" ht="15" x14ac:dyDescent="0.25">
      <c r="A124" s="45"/>
      <c r="B124" s="5">
        <v>40513</v>
      </c>
      <c r="C124" s="86">
        <v>29.31</v>
      </c>
      <c r="D124" s="97">
        <f t="shared" si="28"/>
        <v>0.26010318142734296</v>
      </c>
      <c r="E124" s="7">
        <v>1000</v>
      </c>
      <c r="F124" s="10">
        <f t="shared" si="29"/>
        <v>4944.7887797971871</v>
      </c>
      <c r="G124" s="84"/>
      <c r="H124" s="19">
        <v>40513</v>
      </c>
      <c r="I124" s="21">
        <v>11491</v>
      </c>
      <c r="J124" s="13">
        <f t="shared" si="30"/>
        <v>9.741189953204088E-2</v>
      </c>
      <c r="K124" s="7">
        <v>1000</v>
      </c>
      <c r="L124" s="8">
        <f t="shared" si="31"/>
        <v>3664.6883158384239</v>
      </c>
    </row>
    <row r="125" spans="1:12" ht="15" x14ac:dyDescent="0.25">
      <c r="A125" s="45"/>
      <c r="B125" s="5">
        <v>40878</v>
      </c>
      <c r="C125" s="86">
        <v>36.19</v>
      </c>
      <c r="D125" s="97">
        <f t="shared" si="28"/>
        <v>0.2347321733196861</v>
      </c>
      <c r="E125" s="7">
        <v>1000</v>
      </c>
      <c r="F125" s="10">
        <f t="shared" si="29"/>
        <v>8939.3590880509237</v>
      </c>
      <c r="G125" s="84"/>
      <c r="H125" s="19">
        <v>40878</v>
      </c>
      <c r="I125" s="21">
        <v>12217</v>
      </c>
      <c r="J125" s="13">
        <f t="shared" si="30"/>
        <v>6.3179879906013398E-2</v>
      </c>
      <c r="K125" s="7">
        <v>1000</v>
      </c>
      <c r="L125" s="8">
        <f t="shared" si="31"/>
        <v>5022.8349672468257</v>
      </c>
    </row>
    <row r="126" spans="1:12" ht="15" x14ac:dyDescent="0.25">
      <c r="A126" s="45"/>
      <c r="B126" s="5">
        <v>41244</v>
      </c>
      <c r="C126" s="86">
        <v>54.42</v>
      </c>
      <c r="D126" s="97">
        <f t="shared" si="28"/>
        <v>0.50373031224095066</v>
      </c>
      <c r="E126" s="7">
        <v>1000</v>
      </c>
      <c r="F126" s="10">
        <f t="shared" si="29"/>
        <v>13440.59969293766</v>
      </c>
      <c r="G126" s="84"/>
      <c r="H126" s="19">
        <v>41244</v>
      </c>
      <c r="I126" s="21">
        <v>13155</v>
      </c>
      <c r="J126" s="13">
        <f t="shared" si="30"/>
        <v>7.6778259801915369E-2</v>
      </c>
      <c r="K126" s="7">
        <v>1000</v>
      </c>
      <c r="L126" s="8">
        <f t="shared" si="31"/>
        <v>7213.2090390705998</v>
      </c>
    </row>
    <row r="127" spans="1:12" ht="15" x14ac:dyDescent="0.25">
      <c r="A127" s="45"/>
      <c r="B127" s="5">
        <v>41609</v>
      </c>
      <c r="C127" s="86">
        <v>73.59</v>
      </c>
      <c r="D127" s="97">
        <f t="shared" si="28"/>
        <v>0.35226019845644985</v>
      </c>
      <c r="E127" s="7">
        <v>1000</v>
      </c>
      <c r="F127" s="10">
        <f t="shared" si="29"/>
        <v>18808.689775350926</v>
      </c>
      <c r="G127" s="84"/>
      <c r="H127" s="19">
        <v>41609</v>
      </c>
      <c r="I127" s="21">
        <v>15755</v>
      </c>
      <c r="J127" s="13">
        <f t="shared" si="30"/>
        <v>0.1976434815659445</v>
      </c>
      <c r="K127" s="7">
        <v>1000</v>
      </c>
      <c r="L127" s="8">
        <f t="shared" si="31"/>
        <v>9411.1750417227249</v>
      </c>
    </row>
    <row r="128" spans="1:12" ht="15" x14ac:dyDescent="0.25">
      <c r="A128" s="45"/>
      <c r="B128" s="5">
        <v>41974</v>
      </c>
      <c r="C128" s="86">
        <v>95.85</v>
      </c>
      <c r="D128" s="97">
        <f t="shared" si="28"/>
        <v>0.30248675091724403</v>
      </c>
      <c r="E128" s="7">
        <v>1000</v>
      </c>
      <c r="F128" s="10">
        <f t="shared" si="29"/>
        <v>25467.134491564892</v>
      </c>
      <c r="G128" s="84"/>
      <c r="H128" s="19">
        <v>41974</v>
      </c>
      <c r="I128" s="21">
        <v>18053</v>
      </c>
      <c r="J128" s="13">
        <f t="shared" si="30"/>
        <v>0.14585845763249761</v>
      </c>
      <c r="K128" s="7">
        <v>1000</v>
      </c>
      <c r="L128" s="8">
        <f t="shared" si="31"/>
        <v>10049.007095885365</v>
      </c>
    </row>
    <row r="129" spans="1:12" ht="15" x14ac:dyDescent="0.25">
      <c r="A129" s="45"/>
      <c r="B129" s="5">
        <v>42339</v>
      </c>
      <c r="C129" s="86">
        <v>123.23</v>
      </c>
      <c r="D129" s="97">
        <f t="shared" si="28"/>
        <v>0.2856546687532604</v>
      </c>
      <c r="E129" s="7">
        <v>1000</v>
      </c>
      <c r="F129" s="10">
        <f t="shared" si="29"/>
        <v>27525.991693897235</v>
      </c>
      <c r="G129" s="84"/>
      <c r="H129" s="19">
        <v>42339</v>
      </c>
      <c r="I129" s="21">
        <v>17425</v>
      </c>
      <c r="J129" s="13">
        <f t="shared" si="30"/>
        <v>-3.4786462083864177E-2</v>
      </c>
      <c r="K129" s="7">
        <v>1000</v>
      </c>
      <c r="L129" s="8">
        <f t="shared" si="31"/>
        <v>12658.325891257362</v>
      </c>
    </row>
    <row r="130" spans="1:12" ht="15" x14ac:dyDescent="0.25">
      <c r="A130" s="45"/>
      <c r="B130" s="5">
        <v>42705</v>
      </c>
      <c r="C130" s="86">
        <v>128.16</v>
      </c>
      <c r="D130" s="97">
        <f t="shared" si="28"/>
        <v>4.0006491925667388E-2</v>
      </c>
      <c r="E130" s="7">
        <v>1000</v>
      </c>
      <c r="F130" s="10">
        <f t="shared" si="29"/>
        <v>41253.178062944084</v>
      </c>
      <c r="G130" s="84"/>
      <c r="H130" s="19">
        <v>42705</v>
      </c>
      <c r="I130" s="21">
        <v>19963</v>
      </c>
      <c r="J130" s="13">
        <f t="shared" si="30"/>
        <v>0.14565279770444764</v>
      </c>
      <c r="K130" s="7">
        <v>1000</v>
      </c>
      <c r="L130" s="8">
        <f t="shared" si="31"/>
        <v>16984.134745507828</v>
      </c>
    </row>
    <row r="131" spans="1:12" ht="15" x14ac:dyDescent="0.25">
      <c r="A131" s="45"/>
      <c r="B131" s="5">
        <v>43070</v>
      </c>
      <c r="C131" s="86">
        <v>185.34</v>
      </c>
      <c r="D131" s="97">
        <f t="shared" si="28"/>
        <v>0.44616104868913864</v>
      </c>
      <c r="E131" s="7">
        <v>1000</v>
      </c>
      <c r="F131" s="102">
        <f t="shared" si="29"/>
        <v>39170.934794297245</v>
      </c>
      <c r="G131" s="84"/>
      <c r="H131" s="19">
        <v>43070</v>
      </c>
      <c r="I131" s="21">
        <v>24824</v>
      </c>
      <c r="J131" s="13">
        <f t="shared" si="30"/>
        <v>0.24350047588037871</v>
      </c>
      <c r="K131" s="7">
        <v>1000</v>
      </c>
      <c r="L131" s="36">
        <f t="shared" si="31"/>
        <v>16899.609700630885</v>
      </c>
    </row>
    <row r="132" spans="1:12" ht="15" x14ac:dyDescent="0.25">
      <c r="A132" s="45"/>
      <c r="B132" s="5">
        <v>43435</v>
      </c>
      <c r="C132" s="86">
        <v>171.82</v>
      </c>
      <c r="D132" s="97">
        <f t="shared" si="28"/>
        <v>-7.2947016294377956E-2</v>
      </c>
      <c r="E132" s="10"/>
      <c r="F132" s="88"/>
      <c r="G132" s="84"/>
      <c r="H132" s="19">
        <v>43435</v>
      </c>
      <c r="I132" s="21">
        <v>23327</v>
      </c>
      <c r="J132" s="13">
        <f t="shared" si="30"/>
        <v>-6.0304543989687397E-2</v>
      </c>
      <c r="K132" s="37"/>
      <c r="L132" s="11"/>
    </row>
    <row r="133" spans="1:12" ht="15" x14ac:dyDescent="0.25">
      <c r="A133" s="45"/>
      <c r="B133" s="40"/>
      <c r="C133" s="103"/>
      <c r="D133" s="40"/>
      <c r="E133" s="42">
        <f>SUM(E122:E132)</f>
        <v>10000</v>
      </c>
      <c r="F133" s="89"/>
      <c r="G133" s="40"/>
      <c r="H133" s="40"/>
      <c r="I133" s="40"/>
      <c r="J133" s="40"/>
      <c r="K133" s="42">
        <f>SUM(K122:K132)</f>
        <v>10000</v>
      </c>
      <c r="L133" s="44"/>
    </row>
    <row r="134" spans="1:12" ht="12.75" x14ac:dyDescent="0.2">
      <c r="A134" s="45"/>
    </row>
    <row r="135" spans="1:12" ht="18.75" x14ac:dyDescent="0.3">
      <c r="A135" s="45"/>
      <c r="B135" s="122" t="s">
        <v>1108</v>
      </c>
      <c r="C135" s="118"/>
      <c r="D135" s="118"/>
      <c r="E135" s="118"/>
      <c r="F135" s="119"/>
      <c r="G135" s="40"/>
      <c r="H135" s="77"/>
      <c r="I135" s="77"/>
      <c r="J135" s="77"/>
      <c r="K135" s="77"/>
      <c r="L135" s="77"/>
    </row>
    <row r="136" spans="1:12" ht="15" x14ac:dyDescent="0.25">
      <c r="A136" s="45"/>
      <c r="B136" s="79" t="s">
        <v>5</v>
      </c>
      <c r="C136" s="80" t="s">
        <v>1</v>
      </c>
      <c r="D136" s="17" t="s">
        <v>7</v>
      </c>
      <c r="E136" s="82" t="s">
        <v>3</v>
      </c>
      <c r="F136" s="18" t="s">
        <v>4</v>
      </c>
      <c r="G136" s="84"/>
      <c r="H136" s="15" t="s">
        <v>5</v>
      </c>
      <c r="I136" s="16" t="s">
        <v>6</v>
      </c>
      <c r="J136" s="17" t="s">
        <v>7</v>
      </c>
      <c r="K136" s="18" t="s">
        <v>3</v>
      </c>
      <c r="L136" s="18" t="s">
        <v>4</v>
      </c>
    </row>
    <row r="137" spans="1:12" ht="15" x14ac:dyDescent="0.25">
      <c r="A137" s="45"/>
      <c r="B137" s="5">
        <v>39783</v>
      </c>
      <c r="C137" s="86">
        <v>41</v>
      </c>
      <c r="D137" s="13"/>
      <c r="E137" s="7">
        <v>1000</v>
      </c>
      <c r="F137" s="10">
        <f>(E137)+(E137*D138)</f>
        <v>1341.4634146341464</v>
      </c>
      <c r="G137" s="84"/>
      <c r="H137" s="19">
        <v>39783</v>
      </c>
      <c r="I137" s="20">
        <v>8515</v>
      </c>
      <c r="J137" s="13"/>
      <c r="K137" s="7">
        <v>1000</v>
      </c>
      <c r="L137" s="8">
        <f>(K137)+(K137*J138)</f>
        <v>1229.7122724603641</v>
      </c>
    </row>
    <row r="138" spans="1:12" ht="15" x14ac:dyDescent="0.25">
      <c r="A138" s="45"/>
      <c r="B138" s="5">
        <v>40148</v>
      </c>
      <c r="C138" s="86">
        <v>55</v>
      </c>
      <c r="D138" s="97">
        <f t="shared" ref="D138:D147" si="32">(C138-C137)/C137</f>
        <v>0.34146341463414637</v>
      </c>
      <c r="E138" s="7">
        <v>1000</v>
      </c>
      <c r="F138" s="10">
        <f t="shared" ref="F138:F146" si="33">(F137+E138)+(F137+E138)*D139</f>
        <v>3235.4767184035477</v>
      </c>
      <c r="G138" s="84"/>
      <c r="H138" s="19">
        <v>40148</v>
      </c>
      <c r="I138" s="21">
        <v>10471</v>
      </c>
      <c r="J138" s="13">
        <f t="shared" ref="J138:J147" si="34">(I138-I137)/I137</f>
        <v>0.22971227246036408</v>
      </c>
      <c r="K138" s="7">
        <v>1000</v>
      </c>
      <c r="L138" s="8">
        <f t="shared" ref="L138:L146" si="35">(L137+K138)+(L137+K138)*J139</f>
        <v>2446.9127803306319</v>
      </c>
    </row>
    <row r="139" spans="1:12" ht="15" x14ac:dyDescent="0.25">
      <c r="A139" s="45"/>
      <c r="B139" s="5">
        <v>40513</v>
      </c>
      <c r="C139" s="86">
        <v>76</v>
      </c>
      <c r="D139" s="97">
        <f t="shared" si="32"/>
        <v>0.38181818181818183</v>
      </c>
      <c r="E139" s="7">
        <v>1000</v>
      </c>
      <c r="F139" s="10">
        <f t="shared" si="33"/>
        <v>4569.8564593301444</v>
      </c>
      <c r="G139" s="84"/>
      <c r="H139" s="19">
        <v>40513</v>
      </c>
      <c r="I139" s="21">
        <v>11491</v>
      </c>
      <c r="J139" s="13">
        <f t="shared" si="34"/>
        <v>9.741189953204088E-2</v>
      </c>
      <c r="K139" s="7">
        <v>1000</v>
      </c>
      <c r="L139" s="8">
        <f t="shared" si="35"/>
        <v>3664.6883158384239</v>
      </c>
    </row>
    <row r="140" spans="1:12" ht="15" x14ac:dyDescent="0.25">
      <c r="A140" s="45"/>
      <c r="B140" s="5">
        <v>40878</v>
      </c>
      <c r="C140" s="86">
        <v>82</v>
      </c>
      <c r="D140" s="97">
        <f t="shared" si="32"/>
        <v>7.8947368421052627E-2</v>
      </c>
      <c r="E140" s="7">
        <v>1000</v>
      </c>
      <c r="F140" s="10">
        <f t="shared" si="33"/>
        <v>9781.2113432139122</v>
      </c>
      <c r="G140" s="84"/>
      <c r="H140" s="19">
        <v>40878</v>
      </c>
      <c r="I140" s="21">
        <v>12217</v>
      </c>
      <c r="J140" s="13">
        <f t="shared" si="34"/>
        <v>6.3179879906013398E-2</v>
      </c>
      <c r="K140" s="7">
        <v>1000</v>
      </c>
      <c r="L140" s="8">
        <f t="shared" si="35"/>
        <v>5022.8349672468257</v>
      </c>
    </row>
    <row r="141" spans="1:12" ht="15" x14ac:dyDescent="0.25">
      <c r="A141" s="45"/>
      <c r="B141" s="5">
        <v>41244</v>
      </c>
      <c r="C141" s="86">
        <v>144</v>
      </c>
      <c r="D141" s="97">
        <f t="shared" si="32"/>
        <v>0.75609756097560976</v>
      </c>
      <c r="E141" s="7">
        <v>1000</v>
      </c>
      <c r="F141" s="10">
        <f t="shared" si="33"/>
        <v>13027.29703971681</v>
      </c>
      <c r="G141" s="84"/>
      <c r="H141" s="19">
        <v>41244</v>
      </c>
      <c r="I141" s="21">
        <v>13155</v>
      </c>
      <c r="J141" s="13">
        <f t="shared" si="34"/>
        <v>7.6778259801915369E-2</v>
      </c>
      <c r="K141" s="7">
        <v>1000</v>
      </c>
      <c r="L141" s="8">
        <f t="shared" si="35"/>
        <v>7213.2090390705998</v>
      </c>
    </row>
    <row r="142" spans="1:12" ht="15" x14ac:dyDescent="0.25">
      <c r="A142" s="45"/>
      <c r="B142" s="5">
        <v>41609</v>
      </c>
      <c r="C142" s="86">
        <v>174</v>
      </c>
      <c r="D142" s="97">
        <f t="shared" si="32"/>
        <v>0.20833333333333334</v>
      </c>
      <c r="E142" s="7">
        <v>1000</v>
      </c>
      <c r="F142" s="10">
        <f t="shared" si="33"/>
        <v>20315.395712693309</v>
      </c>
      <c r="G142" s="84"/>
      <c r="H142" s="19">
        <v>41609</v>
      </c>
      <c r="I142" s="21">
        <v>15755</v>
      </c>
      <c r="J142" s="13">
        <f t="shared" si="34"/>
        <v>0.1976434815659445</v>
      </c>
      <c r="K142" s="7">
        <v>1000</v>
      </c>
      <c r="L142" s="8">
        <f t="shared" si="35"/>
        <v>9411.1750417227249</v>
      </c>
    </row>
    <row r="143" spans="1:12" ht="15" x14ac:dyDescent="0.25">
      <c r="A143" s="45"/>
      <c r="B143" s="5">
        <v>41974</v>
      </c>
      <c r="C143" s="86">
        <v>252</v>
      </c>
      <c r="D143" s="97">
        <f t="shared" si="32"/>
        <v>0.44827586206896552</v>
      </c>
      <c r="E143" s="7">
        <v>1000</v>
      </c>
      <c r="F143" s="10">
        <f t="shared" si="33"/>
        <v>21230.81080907151</v>
      </c>
      <c r="G143" s="84"/>
      <c r="H143" s="19">
        <v>41974</v>
      </c>
      <c r="I143" s="21">
        <v>18053</v>
      </c>
      <c r="J143" s="13">
        <f t="shared" si="34"/>
        <v>0.14585845763249761</v>
      </c>
      <c r="K143" s="7">
        <v>1000</v>
      </c>
      <c r="L143" s="8">
        <f t="shared" si="35"/>
        <v>10049.007095885365</v>
      </c>
    </row>
    <row r="144" spans="1:12" ht="15" x14ac:dyDescent="0.25">
      <c r="A144" s="45"/>
      <c r="B144" s="5">
        <v>42339</v>
      </c>
      <c r="C144" s="86">
        <v>251</v>
      </c>
      <c r="D144" s="97">
        <f t="shared" si="32"/>
        <v>-3.968253968253968E-3</v>
      </c>
      <c r="E144" s="7">
        <v>1000</v>
      </c>
      <c r="F144" s="10">
        <f t="shared" si="33"/>
        <v>23293.638417473336</v>
      </c>
      <c r="G144" s="84"/>
      <c r="H144" s="19">
        <v>42339</v>
      </c>
      <c r="I144" s="21">
        <v>17425</v>
      </c>
      <c r="J144" s="13">
        <f t="shared" si="34"/>
        <v>-3.4786462083864177E-2</v>
      </c>
      <c r="K144" s="7">
        <v>1000</v>
      </c>
      <c r="L144" s="8">
        <f t="shared" si="35"/>
        <v>12658.325891257362</v>
      </c>
    </row>
    <row r="145" spans="1:12" ht="15" x14ac:dyDescent="0.25">
      <c r="A145" s="45"/>
      <c r="B145" s="5">
        <v>42705</v>
      </c>
      <c r="C145" s="86">
        <v>263</v>
      </c>
      <c r="D145" s="97">
        <f t="shared" si="32"/>
        <v>4.7808764940239043E-2</v>
      </c>
      <c r="E145" s="7">
        <v>1000</v>
      </c>
      <c r="F145" s="10">
        <f t="shared" si="33"/>
        <v>37502.726986669863</v>
      </c>
      <c r="G145" s="84"/>
      <c r="H145" s="19">
        <v>42705</v>
      </c>
      <c r="I145" s="21">
        <v>19963</v>
      </c>
      <c r="J145" s="13">
        <f t="shared" si="34"/>
        <v>0.14565279770444764</v>
      </c>
      <c r="K145" s="7">
        <v>1000</v>
      </c>
      <c r="L145" s="8">
        <f t="shared" si="35"/>
        <v>16984.134745507828</v>
      </c>
    </row>
    <row r="146" spans="1:12" ht="15" x14ac:dyDescent="0.25">
      <c r="A146" s="45"/>
      <c r="B146" s="5">
        <v>43070</v>
      </c>
      <c r="C146" s="86">
        <v>406</v>
      </c>
      <c r="D146" s="97">
        <f t="shared" si="32"/>
        <v>0.54372623574144485</v>
      </c>
      <c r="E146" s="7">
        <v>1000</v>
      </c>
      <c r="F146" s="102">
        <f t="shared" si="33"/>
        <v>37269.881048673044</v>
      </c>
      <c r="G146" s="84"/>
      <c r="H146" s="19">
        <v>43070</v>
      </c>
      <c r="I146" s="21">
        <v>24824</v>
      </c>
      <c r="J146" s="13">
        <f t="shared" si="34"/>
        <v>0.24350047588037871</v>
      </c>
      <c r="K146" s="7">
        <v>1000</v>
      </c>
      <c r="L146" s="36">
        <f t="shared" si="35"/>
        <v>16899.609700630885</v>
      </c>
    </row>
    <row r="147" spans="1:12" ht="15" x14ac:dyDescent="0.25">
      <c r="A147" s="45"/>
      <c r="B147" s="5">
        <v>43435</v>
      </c>
      <c r="C147" s="86">
        <v>393</v>
      </c>
      <c r="D147" s="97">
        <f t="shared" si="32"/>
        <v>-3.2019704433497539E-2</v>
      </c>
      <c r="E147" s="10"/>
      <c r="F147" s="88"/>
      <c r="G147" s="84"/>
      <c r="H147" s="19">
        <v>43435</v>
      </c>
      <c r="I147" s="21">
        <v>23327</v>
      </c>
      <c r="J147" s="13">
        <f t="shared" si="34"/>
        <v>-6.0304543989687397E-2</v>
      </c>
      <c r="K147" s="37"/>
      <c r="L147" s="11"/>
    </row>
    <row r="148" spans="1:12" ht="15" x14ac:dyDescent="0.25">
      <c r="A148" s="45"/>
      <c r="B148" s="40"/>
      <c r="C148" s="40"/>
      <c r="D148" s="40"/>
      <c r="E148" s="42">
        <f>SUM(E137:E147)</f>
        <v>10000</v>
      </c>
      <c r="F148" s="89"/>
      <c r="G148" s="40"/>
      <c r="H148" s="40"/>
      <c r="I148" s="40"/>
      <c r="J148" s="40"/>
      <c r="K148" s="42">
        <f>SUM(K137:K147)</f>
        <v>10000</v>
      </c>
      <c r="L148" s="44"/>
    </row>
    <row r="149" spans="1:12" ht="12.75" x14ac:dyDescent="0.2">
      <c r="A149" s="45"/>
    </row>
    <row r="150" spans="1:12" ht="12.75" x14ac:dyDescent="0.2">
      <c r="A150" s="45"/>
      <c r="C150" s="45"/>
    </row>
    <row r="151" spans="1:12" ht="18.75" x14ac:dyDescent="0.3">
      <c r="A151" s="45"/>
      <c r="B151" s="122" t="s">
        <v>1111</v>
      </c>
      <c r="C151" s="118"/>
      <c r="D151" s="118"/>
      <c r="E151" s="118"/>
      <c r="F151" s="119"/>
      <c r="G151" s="40"/>
      <c r="H151" s="77"/>
      <c r="I151" s="77"/>
      <c r="J151" s="77"/>
      <c r="K151" s="77"/>
      <c r="L151" s="77"/>
    </row>
    <row r="152" spans="1:12" ht="15" x14ac:dyDescent="0.25">
      <c r="A152" s="45"/>
      <c r="B152" s="79" t="s">
        <v>5</v>
      </c>
      <c r="C152" s="80" t="s">
        <v>1</v>
      </c>
      <c r="D152" s="17" t="s">
        <v>7</v>
      </c>
      <c r="E152" s="82" t="s">
        <v>3</v>
      </c>
      <c r="F152" s="18" t="s">
        <v>4</v>
      </c>
      <c r="G152" s="84"/>
      <c r="H152" s="15" t="s">
        <v>5</v>
      </c>
      <c r="I152" s="16" t="s">
        <v>6</v>
      </c>
      <c r="J152" s="17" t="s">
        <v>7</v>
      </c>
      <c r="K152" s="18" t="s">
        <v>3</v>
      </c>
      <c r="L152" s="18" t="s">
        <v>4</v>
      </c>
    </row>
    <row r="153" spans="1:12" ht="15" x14ac:dyDescent="0.25">
      <c r="A153" s="45"/>
      <c r="B153" s="5">
        <v>39783</v>
      </c>
      <c r="C153" s="86">
        <v>7.33</v>
      </c>
      <c r="D153" s="13"/>
      <c r="E153" s="7">
        <v>1000</v>
      </c>
      <c r="F153" s="10">
        <f>(E153)+(E153*D154)</f>
        <v>1571.6234652114597</v>
      </c>
      <c r="G153" s="84"/>
      <c r="H153" s="19">
        <v>39783</v>
      </c>
      <c r="I153" s="20">
        <v>8515</v>
      </c>
      <c r="J153" s="13"/>
      <c r="K153" s="7">
        <v>1000</v>
      </c>
      <c r="L153" s="8">
        <f>(K153)+(K153*J154)</f>
        <v>1229.7122724603641</v>
      </c>
    </row>
    <row r="154" spans="1:12" ht="15" x14ac:dyDescent="0.25">
      <c r="A154" s="45"/>
      <c r="B154" s="5">
        <v>40148</v>
      </c>
      <c r="C154" s="86">
        <v>11.52</v>
      </c>
      <c r="D154" s="97">
        <f t="shared" ref="D154:D163" si="36">(C154-C153)/C153</f>
        <v>0.57162346521145968</v>
      </c>
      <c r="E154" s="7">
        <v>1000</v>
      </c>
      <c r="F154" s="10">
        <f t="shared" ref="F154:F162" si="37">(F153+E154)+(F153+E154)*D155</f>
        <v>4850.8140537365471</v>
      </c>
      <c r="G154" s="84"/>
      <c r="H154" s="19">
        <v>40148</v>
      </c>
      <c r="I154" s="21">
        <v>10471</v>
      </c>
      <c r="J154" s="13">
        <f t="shared" ref="J154:J163" si="38">(I154-I153)/I153</f>
        <v>0.22971227246036408</v>
      </c>
      <c r="K154" s="7">
        <v>1000</v>
      </c>
      <c r="L154" s="8">
        <f t="shared" ref="L154:L162" si="39">(L153+K154)+(L153+K154)*J155</f>
        <v>2446.9127803306319</v>
      </c>
    </row>
    <row r="155" spans="1:12" ht="15" x14ac:dyDescent="0.25">
      <c r="A155" s="45"/>
      <c r="B155" s="5">
        <v>40513</v>
      </c>
      <c r="C155" s="86">
        <v>21.73</v>
      </c>
      <c r="D155" s="97">
        <f t="shared" si="36"/>
        <v>0.88628472222222232</v>
      </c>
      <c r="E155" s="7">
        <v>1000</v>
      </c>
      <c r="F155" s="10">
        <f t="shared" si="37"/>
        <v>8583.7069504427564</v>
      </c>
      <c r="G155" s="84"/>
      <c r="H155" s="19">
        <v>40513</v>
      </c>
      <c r="I155" s="21">
        <v>11491</v>
      </c>
      <c r="J155" s="13">
        <f t="shared" si="38"/>
        <v>9.741189953204088E-2</v>
      </c>
      <c r="K155" s="7">
        <v>1000</v>
      </c>
      <c r="L155" s="8">
        <f t="shared" si="39"/>
        <v>3664.6883158384239</v>
      </c>
    </row>
    <row r="156" spans="1:12" ht="15" x14ac:dyDescent="0.25">
      <c r="A156" s="45"/>
      <c r="B156" s="5">
        <v>40878</v>
      </c>
      <c r="C156" s="86">
        <v>31.88</v>
      </c>
      <c r="D156" s="97">
        <f t="shared" si="36"/>
        <v>0.46709618039576617</v>
      </c>
      <c r="E156" s="7">
        <v>1000</v>
      </c>
      <c r="F156" s="10">
        <f t="shared" si="37"/>
        <v>12265.220940340792</v>
      </c>
      <c r="G156" s="84"/>
      <c r="H156" s="19">
        <v>40878</v>
      </c>
      <c r="I156" s="21">
        <v>12217</v>
      </c>
      <c r="J156" s="13">
        <f t="shared" si="38"/>
        <v>6.3179879906013398E-2</v>
      </c>
      <c r="K156" s="7">
        <v>1000</v>
      </c>
      <c r="L156" s="8">
        <f t="shared" si="39"/>
        <v>5022.8349672468257</v>
      </c>
    </row>
    <row r="157" spans="1:12" ht="15" x14ac:dyDescent="0.25">
      <c r="A157" s="45"/>
      <c r="B157" s="5">
        <v>41244</v>
      </c>
      <c r="C157" s="86">
        <v>40.799999999999997</v>
      </c>
      <c r="D157" s="97">
        <f t="shared" si="36"/>
        <v>0.2797992471769134</v>
      </c>
      <c r="E157" s="7">
        <v>1000</v>
      </c>
      <c r="F157" s="10">
        <f t="shared" si="37"/>
        <v>23636.802999087638</v>
      </c>
      <c r="G157" s="84"/>
      <c r="H157" s="19">
        <v>41244</v>
      </c>
      <c r="I157" s="21">
        <v>13155</v>
      </c>
      <c r="J157" s="13">
        <f t="shared" si="38"/>
        <v>7.6778259801915369E-2</v>
      </c>
      <c r="K157" s="7">
        <v>1000</v>
      </c>
      <c r="L157" s="8">
        <f t="shared" si="39"/>
        <v>7213.2090390705998</v>
      </c>
    </row>
    <row r="158" spans="1:12" ht="15" x14ac:dyDescent="0.25">
      <c r="A158" s="45"/>
      <c r="B158" s="5">
        <v>41609</v>
      </c>
      <c r="C158" s="86">
        <v>72.7</v>
      </c>
      <c r="D158" s="97">
        <f t="shared" si="36"/>
        <v>0.78186274509803944</v>
      </c>
      <c r="E158" s="7">
        <v>1000</v>
      </c>
      <c r="F158" s="10">
        <f t="shared" si="37"/>
        <v>25263.736775543101</v>
      </c>
      <c r="G158" s="84"/>
      <c r="H158" s="19">
        <v>41609</v>
      </c>
      <c r="I158" s="21">
        <v>15755</v>
      </c>
      <c r="J158" s="13">
        <f t="shared" si="38"/>
        <v>0.1976434815659445</v>
      </c>
      <c r="K158" s="7">
        <v>1000</v>
      </c>
      <c r="L158" s="8">
        <f t="shared" si="39"/>
        <v>9411.1750417227249</v>
      </c>
    </row>
    <row r="159" spans="1:12" ht="15" x14ac:dyDescent="0.25">
      <c r="A159" s="45"/>
      <c r="B159" s="5">
        <v>41974</v>
      </c>
      <c r="C159" s="86">
        <v>74.55</v>
      </c>
      <c r="D159" s="97">
        <f t="shared" si="36"/>
        <v>2.5447042640990292E-2</v>
      </c>
      <c r="E159" s="7">
        <v>1000</v>
      </c>
      <c r="F159" s="10">
        <f t="shared" si="37"/>
        <v>28733.338315403023</v>
      </c>
      <c r="G159" s="84"/>
      <c r="H159" s="19">
        <v>41974</v>
      </c>
      <c r="I159" s="21">
        <v>18053</v>
      </c>
      <c r="J159" s="13">
        <f t="shared" si="38"/>
        <v>0.14585845763249761</v>
      </c>
      <c r="K159" s="7">
        <v>1000</v>
      </c>
      <c r="L159" s="8">
        <f t="shared" si="39"/>
        <v>10049.007095885365</v>
      </c>
    </row>
    <row r="160" spans="1:12" ht="15" x14ac:dyDescent="0.25">
      <c r="A160" s="45"/>
      <c r="B160" s="5">
        <v>42339</v>
      </c>
      <c r="C160" s="86">
        <v>81.56</v>
      </c>
      <c r="D160" s="97">
        <f t="shared" si="36"/>
        <v>9.4030851777330726E-2</v>
      </c>
      <c r="E160" s="7">
        <v>1000</v>
      </c>
      <c r="F160" s="10">
        <f t="shared" si="37"/>
        <v>27239.762615582564</v>
      </c>
      <c r="G160" s="84"/>
      <c r="H160" s="19">
        <v>42339</v>
      </c>
      <c r="I160" s="21">
        <v>17425</v>
      </c>
      <c r="J160" s="13">
        <f t="shared" si="38"/>
        <v>-3.4786462083864177E-2</v>
      </c>
      <c r="K160" s="7">
        <v>1000</v>
      </c>
      <c r="L160" s="8">
        <f t="shared" si="39"/>
        <v>12658.325891257362</v>
      </c>
    </row>
    <row r="161" spans="1:12" ht="15" x14ac:dyDescent="0.25">
      <c r="A161" s="45"/>
      <c r="B161" s="5">
        <v>42705</v>
      </c>
      <c r="C161" s="86">
        <v>74.72</v>
      </c>
      <c r="D161" s="97">
        <f t="shared" si="36"/>
        <v>-8.3864639529181009E-2</v>
      </c>
      <c r="E161" s="7">
        <v>1000</v>
      </c>
      <c r="F161" s="10">
        <f t="shared" si="37"/>
        <v>27733.321476598612</v>
      </c>
      <c r="G161" s="84"/>
      <c r="H161" s="19">
        <v>42705</v>
      </c>
      <c r="I161" s="21">
        <v>19963</v>
      </c>
      <c r="J161" s="13">
        <f t="shared" si="38"/>
        <v>0.14565279770444764</v>
      </c>
      <c r="K161" s="7">
        <v>1000</v>
      </c>
      <c r="L161" s="8">
        <f t="shared" si="39"/>
        <v>16984.134745507828</v>
      </c>
    </row>
    <row r="162" spans="1:12" ht="15" x14ac:dyDescent="0.25">
      <c r="A162" s="45"/>
      <c r="B162" s="5">
        <v>43070</v>
      </c>
      <c r="C162" s="86">
        <v>73.38</v>
      </c>
      <c r="D162" s="97">
        <f t="shared" si="36"/>
        <v>-1.7933618843683129E-2</v>
      </c>
      <c r="E162" s="7">
        <v>1000</v>
      </c>
      <c r="F162" s="102">
        <f t="shared" si="37"/>
        <v>32566.780419851551</v>
      </c>
      <c r="G162" s="84"/>
      <c r="H162" s="19">
        <v>43070</v>
      </c>
      <c r="I162" s="21">
        <v>24824</v>
      </c>
      <c r="J162" s="13">
        <f t="shared" si="38"/>
        <v>0.24350047588037871</v>
      </c>
      <c r="K162" s="7">
        <v>1000</v>
      </c>
      <c r="L162" s="36">
        <f t="shared" si="39"/>
        <v>16899.609700630885</v>
      </c>
    </row>
    <row r="163" spans="1:12" ht="15" x14ac:dyDescent="0.25">
      <c r="A163" s="45"/>
      <c r="B163" s="5">
        <v>43435</v>
      </c>
      <c r="C163" s="86">
        <v>83.17</v>
      </c>
      <c r="D163" s="97">
        <f t="shared" si="36"/>
        <v>0.13341509948214783</v>
      </c>
      <c r="E163" s="10"/>
      <c r="F163" s="88"/>
      <c r="G163" s="84"/>
      <c r="H163" s="19">
        <v>43435</v>
      </c>
      <c r="I163" s="21">
        <v>23327</v>
      </c>
      <c r="J163" s="13">
        <f t="shared" si="38"/>
        <v>-6.0304543989687397E-2</v>
      </c>
      <c r="K163" s="37"/>
      <c r="L163" s="11"/>
    </row>
    <row r="164" spans="1:12" ht="15" x14ac:dyDescent="0.25">
      <c r="A164" s="45"/>
      <c r="B164" s="40"/>
      <c r="C164" s="103"/>
      <c r="D164" s="40"/>
      <c r="E164" s="42">
        <f>SUM(E153:E163)</f>
        <v>10000</v>
      </c>
      <c r="F164" s="89"/>
      <c r="G164" s="40"/>
      <c r="H164" s="40"/>
      <c r="I164" s="40"/>
      <c r="J164" s="40"/>
      <c r="K164" s="42">
        <f>SUM(K153:K163)</f>
        <v>10000</v>
      </c>
      <c r="L164" s="44"/>
    </row>
    <row r="165" spans="1:12" ht="12.75" x14ac:dyDescent="0.2">
      <c r="A165" s="45"/>
    </row>
    <row r="166" spans="1:12" ht="18.75" x14ac:dyDescent="0.3">
      <c r="A166" s="45"/>
      <c r="B166" s="122" t="s">
        <v>1114</v>
      </c>
      <c r="C166" s="118"/>
      <c r="D166" s="118"/>
      <c r="E166" s="118"/>
      <c r="F166" s="119"/>
      <c r="G166" s="40"/>
      <c r="H166" s="77"/>
      <c r="I166" s="77"/>
      <c r="J166" s="77"/>
      <c r="K166" s="77"/>
      <c r="L166" s="77"/>
    </row>
    <row r="167" spans="1:12" ht="15" x14ac:dyDescent="0.25">
      <c r="A167" s="45"/>
      <c r="B167" s="79" t="s">
        <v>5</v>
      </c>
      <c r="C167" s="80" t="s">
        <v>1</v>
      </c>
      <c r="D167" s="17" t="s">
        <v>7</v>
      </c>
      <c r="E167" s="82" t="s">
        <v>3</v>
      </c>
      <c r="F167" s="18" t="s">
        <v>4</v>
      </c>
      <c r="G167" s="84"/>
      <c r="H167" s="15" t="s">
        <v>5</v>
      </c>
      <c r="I167" s="16" t="s">
        <v>6</v>
      </c>
      <c r="J167" s="17" t="s">
        <v>7</v>
      </c>
      <c r="K167" s="18" t="s">
        <v>3</v>
      </c>
      <c r="L167" s="18" t="s">
        <v>4</v>
      </c>
    </row>
    <row r="168" spans="1:12" ht="15" x14ac:dyDescent="0.25">
      <c r="A168" s="45"/>
      <c r="B168" s="5">
        <v>39783</v>
      </c>
      <c r="C168" s="86">
        <v>13.5</v>
      </c>
      <c r="D168" s="13"/>
      <c r="E168" s="7">
        <v>1000</v>
      </c>
      <c r="F168" s="10">
        <f>(E168)+(E168*D169)</f>
        <v>1699.2592592592594</v>
      </c>
      <c r="G168" s="84"/>
      <c r="H168" s="19">
        <v>39783</v>
      </c>
      <c r="I168" s="20">
        <v>8515</v>
      </c>
      <c r="J168" s="13"/>
      <c r="K168" s="7">
        <v>1000</v>
      </c>
      <c r="L168" s="8">
        <f>(K168)+(K168*J169)</f>
        <v>1229.7122724603641</v>
      </c>
    </row>
    <row r="169" spans="1:12" ht="15" x14ac:dyDescent="0.25">
      <c r="A169" s="45"/>
      <c r="B169" s="5">
        <v>40148</v>
      </c>
      <c r="C169" s="86">
        <v>22.94</v>
      </c>
      <c r="D169" s="97">
        <f t="shared" ref="D169:D178" si="40">(C169-C168)/C168</f>
        <v>0.69925925925925936</v>
      </c>
      <c r="E169" s="7">
        <v>1000</v>
      </c>
      <c r="F169" s="10">
        <f t="shared" ref="F169:F177" si="41">(F168+E169)+(F168+E169)*D170</f>
        <v>4140.6684103458292</v>
      </c>
      <c r="G169" s="84"/>
      <c r="H169" s="19">
        <v>40148</v>
      </c>
      <c r="I169" s="21">
        <v>10471</v>
      </c>
      <c r="J169" s="13">
        <f t="shared" ref="J169:J178" si="42">(I169-I168)/I168</f>
        <v>0.22971227246036408</v>
      </c>
      <c r="K169" s="7">
        <v>1000</v>
      </c>
      <c r="L169" s="8">
        <f t="shared" ref="L169:L177" si="43">(L168+K169)+(L168+K169)*J170</f>
        <v>2446.9127803306319</v>
      </c>
    </row>
    <row r="170" spans="1:12" ht="15" x14ac:dyDescent="0.25">
      <c r="A170" s="45"/>
      <c r="B170" s="5">
        <v>40513</v>
      </c>
      <c r="C170" s="86">
        <v>35.19</v>
      </c>
      <c r="D170" s="97">
        <f t="shared" si="40"/>
        <v>0.53400174367916287</v>
      </c>
      <c r="E170" s="7">
        <v>1000</v>
      </c>
      <c r="F170" s="10">
        <f t="shared" si="41"/>
        <v>3878.5094144552936</v>
      </c>
      <c r="G170" s="84"/>
      <c r="H170" s="19">
        <v>40513</v>
      </c>
      <c r="I170" s="21">
        <v>11491</v>
      </c>
      <c r="J170" s="13">
        <f t="shared" si="42"/>
        <v>9.741189953204088E-2</v>
      </c>
      <c r="K170" s="7">
        <v>1000</v>
      </c>
      <c r="L170" s="8">
        <f t="shared" si="43"/>
        <v>3664.6883158384239</v>
      </c>
    </row>
    <row r="171" spans="1:12" ht="15" x14ac:dyDescent="0.25">
      <c r="A171" s="45"/>
      <c r="B171" s="5">
        <v>40878</v>
      </c>
      <c r="C171" s="86">
        <v>26.55</v>
      </c>
      <c r="D171" s="97">
        <f t="shared" si="40"/>
        <v>-0.24552429667519174</v>
      </c>
      <c r="E171" s="7">
        <v>1000</v>
      </c>
      <c r="F171" s="10">
        <f t="shared" si="41"/>
        <v>6317.2562587183802</v>
      </c>
      <c r="G171" s="84"/>
      <c r="H171" s="19">
        <v>40878</v>
      </c>
      <c r="I171" s="21">
        <v>12217</v>
      </c>
      <c r="J171" s="13">
        <f t="shared" si="42"/>
        <v>6.3179879906013398E-2</v>
      </c>
      <c r="K171" s="7">
        <v>1000</v>
      </c>
      <c r="L171" s="8">
        <f t="shared" si="43"/>
        <v>5022.8349672468257</v>
      </c>
    </row>
    <row r="172" spans="1:12" ht="15" x14ac:dyDescent="0.25">
      <c r="A172" s="45"/>
      <c r="B172" s="5">
        <v>41244</v>
      </c>
      <c r="C172" s="86">
        <v>34.380000000000003</v>
      </c>
      <c r="D172" s="97">
        <f t="shared" si="40"/>
        <v>0.2949152542372882</v>
      </c>
      <c r="E172" s="7">
        <v>1000</v>
      </c>
      <c r="F172" s="10">
        <f t="shared" si="41"/>
        <v>9837.2188562525735</v>
      </c>
      <c r="G172" s="84"/>
      <c r="H172" s="19">
        <v>41244</v>
      </c>
      <c r="I172" s="21">
        <v>13155</v>
      </c>
      <c r="J172" s="13">
        <f t="shared" si="42"/>
        <v>7.6778259801915369E-2</v>
      </c>
      <c r="K172" s="7">
        <v>1000</v>
      </c>
      <c r="L172" s="8">
        <f t="shared" si="43"/>
        <v>7213.2090390705998</v>
      </c>
    </row>
    <row r="173" spans="1:12" ht="15" x14ac:dyDescent="0.25">
      <c r="A173" s="45"/>
      <c r="B173" s="5">
        <v>41609</v>
      </c>
      <c r="C173" s="86">
        <v>46.22</v>
      </c>
      <c r="D173" s="97">
        <f t="shared" si="40"/>
        <v>0.34438627108784164</v>
      </c>
      <c r="E173" s="7">
        <v>1000</v>
      </c>
      <c r="F173" s="10">
        <f t="shared" si="41"/>
        <v>17343.77063602343</v>
      </c>
      <c r="G173" s="84"/>
      <c r="H173" s="19">
        <v>41609</v>
      </c>
      <c r="I173" s="21">
        <v>15755</v>
      </c>
      <c r="J173" s="13">
        <f t="shared" si="42"/>
        <v>0.1976434815659445</v>
      </c>
      <c r="K173" s="7">
        <v>1000</v>
      </c>
      <c r="L173" s="8">
        <f t="shared" si="43"/>
        <v>9411.1750417227249</v>
      </c>
    </row>
    <row r="174" spans="1:12" ht="15" x14ac:dyDescent="0.25">
      <c r="A174" s="45"/>
      <c r="B174" s="5">
        <v>41974</v>
      </c>
      <c r="C174" s="86">
        <v>73.97</v>
      </c>
      <c r="D174" s="97">
        <f t="shared" si="40"/>
        <v>0.60038944180008658</v>
      </c>
      <c r="E174" s="7">
        <v>1000</v>
      </c>
      <c r="F174" s="10">
        <f t="shared" si="41"/>
        <v>15958.11329495887</v>
      </c>
      <c r="G174" s="84"/>
      <c r="H174" s="19">
        <v>41974</v>
      </c>
      <c r="I174" s="21">
        <v>18053</v>
      </c>
      <c r="J174" s="13">
        <f t="shared" si="42"/>
        <v>0.14585845763249761</v>
      </c>
      <c r="K174" s="7">
        <v>1000</v>
      </c>
      <c r="L174" s="8">
        <f t="shared" si="43"/>
        <v>10049.007095885365</v>
      </c>
    </row>
    <row r="175" spans="1:12" ht="15" x14ac:dyDescent="0.25">
      <c r="A175" s="45"/>
      <c r="B175" s="5">
        <v>42339</v>
      </c>
      <c r="C175" s="86">
        <v>64.349999999999994</v>
      </c>
      <c r="D175" s="97">
        <f t="shared" si="40"/>
        <v>-0.13005272407732871</v>
      </c>
      <c r="E175" s="7">
        <v>1000</v>
      </c>
      <c r="F175" s="10">
        <f t="shared" si="41"/>
        <v>21258.912191209514</v>
      </c>
      <c r="G175" s="84"/>
      <c r="H175" s="19">
        <v>42339</v>
      </c>
      <c r="I175" s="21">
        <v>17425</v>
      </c>
      <c r="J175" s="13">
        <f t="shared" si="42"/>
        <v>-3.4786462083864177E-2</v>
      </c>
      <c r="K175" s="7">
        <v>1000</v>
      </c>
      <c r="L175" s="8">
        <f t="shared" si="43"/>
        <v>12658.325891257362</v>
      </c>
    </row>
    <row r="176" spans="1:12" ht="15" x14ac:dyDescent="0.25">
      <c r="A176" s="45"/>
      <c r="B176" s="5">
        <v>42705</v>
      </c>
      <c r="C176" s="86">
        <v>80.67</v>
      </c>
      <c r="D176" s="97">
        <f t="shared" si="40"/>
        <v>0.25361305361305375</v>
      </c>
      <c r="E176" s="7">
        <v>1000</v>
      </c>
      <c r="F176" s="10">
        <f t="shared" si="41"/>
        <v>37001.613051211054</v>
      </c>
      <c r="G176" s="84"/>
      <c r="H176" s="19">
        <v>42705</v>
      </c>
      <c r="I176" s="21">
        <v>19963</v>
      </c>
      <c r="J176" s="13">
        <f t="shared" si="42"/>
        <v>0.14565279770444764</v>
      </c>
      <c r="K176" s="7">
        <v>1000</v>
      </c>
      <c r="L176" s="8">
        <f t="shared" si="43"/>
        <v>16984.134745507828</v>
      </c>
    </row>
    <row r="177" spans="1:12" ht="15" x14ac:dyDescent="0.25">
      <c r="A177" s="45"/>
      <c r="B177" s="5">
        <v>43070</v>
      </c>
      <c r="C177" s="86">
        <v>134.1</v>
      </c>
      <c r="D177" s="97">
        <f t="shared" si="40"/>
        <v>0.66232800297508354</v>
      </c>
      <c r="E177" s="7">
        <v>1000</v>
      </c>
      <c r="F177" s="102">
        <f t="shared" si="41"/>
        <v>30764.020229973692</v>
      </c>
      <c r="G177" s="84"/>
      <c r="H177" s="19">
        <v>43070</v>
      </c>
      <c r="I177" s="21">
        <v>24824</v>
      </c>
      <c r="J177" s="13">
        <f t="shared" si="42"/>
        <v>0.24350047588037871</v>
      </c>
      <c r="K177" s="7">
        <v>1000</v>
      </c>
      <c r="L177" s="36">
        <f t="shared" si="43"/>
        <v>16899.609700630885</v>
      </c>
    </row>
    <row r="178" spans="1:12" ht="15" x14ac:dyDescent="0.25">
      <c r="A178" s="45"/>
      <c r="B178" s="5">
        <v>43435</v>
      </c>
      <c r="C178" s="86">
        <v>108.56</v>
      </c>
      <c r="D178" s="97">
        <f t="shared" si="40"/>
        <v>-0.19045488441461592</v>
      </c>
      <c r="E178" s="10"/>
      <c r="F178" s="88"/>
      <c r="G178" s="84"/>
      <c r="H178" s="19">
        <v>43435</v>
      </c>
      <c r="I178" s="21">
        <v>23327</v>
      </c>
      <c r="J178" s="13">
        <f t="shared" si="42"/>
        <v>-6.0304543989687397E-2</v>
      </c>
      <c r="K178" s="37"/>
      <c r="L178" s="11"/>
    </row>
    <row r="179" spans="1:12" ht="15" x14ac:dyDescent="0.25">
      <c r="A179" s="45"/>
      <c r="B179" s="40"/>
      <c r="C179" s="40"/>
      <c r="D179" s="40"/>
      <c r="E179" s="42">
        <f>SUM(E168:E178)</f>
        <v>10000</v>
      </c>
      <c r="F179" s="89"/>
      <c r="G179" s="40"/>
      <c r="H179" s="40"/>
      <c r="I179" s="40"/>
      <c r="J179" s="40"/>
      <c r="K179" s="42">
        <f>SUM(K168:K178)</f>
        <v>10000</v>
      </c>
      <c r="L179" s="44"/>
    </row>
    <row r="180" spans="1:12" ht="12.75" x14ac:dyDescent="0.2">
      <c r="A180" s="45"/>
    </row>
    <row r="181" spans="1:12" ht="12.75" x14ac:dyDescent="0.2">
      <c r="A181" s="45"/>
    </row>
    <row r="182" spans="1:12" ht="12.75" x14ac:dyDescent="0.2">
      <c r="A182" s="45"/>
    </row>
    <row r="183" spans="1:12" ht="12.75" x14ac:dyDescent="0.2">
      <c r="A183" s="45"/>
    </row>
    <row r="184" spans="1:12" ht="12.75" x14ac:dyDescent="0.2">
      <c r="A184" s="45"/>
    </row>
    <row r="185" spans="1:12" ht="12.75" x14ac:dyDescent="0.2">
      <c r="A185" s="45"/>
    </row>
    <row r="186" spans="1:12" ht="12.75" x14ac:dyDescent="0.2">
      <c r="A186" s="45"/>
    </row>
    <row r="187" spans="1:12" ht="12.75" x14ac:dyDescent="0.2">
      <c r="A187" s="45"/>
    </row>
    <row r="188" spans="1:12" ht="12.75" x14ac:dyDescent="0.2">
      <c r="A188" s="45"/>
    </row>
    <row r="189" spans="1:12" ht="12.75" x14ac:dyDescent="0.2">
      <c r="A189" s="45"/>
    </row>
    <row r="190" spans="1:12" ht="12.75" x14ac:dyDescent="0.2">
      <c r="A190" s="45"/>
    </row>
    <row r="191" spans="1:12" ht="12.75" x14ac:dyDescent="0.2">
      <c r="A191" s="45"/>
    </row>
    <row r="192" spans="1:12" ht="12.75" x14ac:dyDescent="0.2">
      <c r="A192" s="45"/>
    </row>
    <row r="193" spans="1:1" ht="12.75" x14ac:dyDescent="0.2">
      <c r="A193" s="45"/>
    </row>
    <row r="194" spans="1:1" ht="12.75" x14ac:dyDescent="0.2">
      <c r="A194" s="45"/>
    </row>
    <row r="195" spans="1:1" ht="12.75" x14ac:dyDescent="0.2">
      <c r="A195" s="45"/>
    </row>
    <row r="196" spans="1:1" ht="12.75" x14ac:dyDescent="0.2">
      <c r="A196" s="45"/>
    </row>
    <row r="197" spans="1:1" ht="12.75" x14ac:dyDescent="0.2">
      <c r="A197" s="45"/>
    </row>
    <row r="198" spans="1:1" ht="12.75" x14ac:dyDescent="0.2">
      <c r="A198" s="45"/>
    </row>
    <row r="199" spans="1:1" ht="12.75" x14ac:dyDescent="0.2">
      <c r="A199" s="45"/>
    </row>
    <row r="200" spans="1:1" ht="12.75" x14ac:dyDescent="0.2">
      <c r="A200" s="45"/>
    </row>
    <row r="201" spans="1:1" ht="12.75" x14ac:dyDescent="0.2">
      <c r="A201" s="45"/>
    </row>
    <row r="202" spans="1:1" ht="12.75" x14ac:dyDescent="0.2">
      <c r="A202" s="45"/>
    </row>
    <row r="203" spans="1:1" ht="12.75" x14ac:dyDescent="0.2">
      <c r="A203" s="45"/>
    </row>
    <row r="204" spans="1:1" ht="12.75" x14ac:dyDescent="0.2">
      <c r="A204" s="45"/>
    </row>
    <row r="205" spans="1:1" ht="12.75" x14ac:dyDescent="0.2">
      <c r="A205" s="45"/>
    </row>
    <row r="206" spans="1:1" ht="12.75" x14ac:dyDescent="0.2">
      <c r="A206" s="45"/>
    </row>
    <row r="207" spans="1:1" ht="12.75" x14ac:dyDescent="0.2">
      <c r="A207" s="45"/>
    </row>
    <row r="208" spans="1:1" ht="12.75" x14ac:dyDescent="0.2">
      <c r="A208" s="45"/>
    </row>
    <row r="209" spans="1:1" ht="12.75" x14ac:dyDescent="0.2">
      <c r="A209" s="45"/>
    </row>
    <row r="210" spans="1:1" ht="12.75" x14ac:dyDescent="0.2">
      <c r="A210" s="45"/>
    </row>
    <row r="211" spans="1:1" ht="12.75" x14ac:dyDescent="0.2">
      <c r="A211" s="45"/>
    </row>
    <row r="212" spans="1:1" ht="12.75" x14ac:dyDescent="0.2">
      <c r="A212" s="45"/>
    </row>
    <row r="213" spans="1:1" ht="12.75" x14ac:dyDescent="0.2">
      <c r="A213" s="45"/>
    </row>
    <row r="214" spans="1:1" ht="12.75" x14ac:dyDescent="0.2">
      <c r="A214" s="45"/>
    </row>
    <row r="215" spans="1:1" ht="12.75" x14ac:dyDescent="0.2">
      <c r="A215" s="45"/>
    </row>
    <row r="216" spans="1:1" ht="12.75" x14ac:dyDescent="0.2">
      <c r="A216" s="45"/>
    </row>
    <row r="217" spans="1:1" ht="12.75" x14ac:dyDescent="0.2">
      <c r="A217" s="45"/>
    </row>
    <row r="218" spans="1:1" ht="12.75" x14ac:dyDescent="0.2">
      <c r="A218" s="45"/>
    </row>
    <row r="219" spans="1:1" ht="12.75" x14ac:dyDescent="0.2">
      <c r="A219" s="45"/>
    </row>
    <row r="220" spans="1:1" ht="12.75" x14ac:dyDescent="0.2">
      <c r="A220" s="45"/>
    </row>
    <row r="221" spans="1:1" ht="12.75" x14ac:dyDescent="0.2">
      <c r="A221" s="45"/>
    </row>
    <row r="222" spans="1:1" ht="12.75" x14ac:dyDescent="0.2">
      <c r="A222" s="45"/>
    </row>
    <row r="223" spans="1:1" ht="12.75" x14ac:dyDescent="0.2">
      <c r="A223" s="45"/>
    </row>
    <row r="224" spans="1:1" ht="12.75" x14ac:dyDescent="0.2">
      <c r="A224" s="45"/>
    </row>
    <row r="225" spans="1:1" ht="12.75" x14ac:dyDescent="0.2">
      <c r="A225" s="45"/>
    </row>
    <row r="226" spans="1:1" ht="12.75" x14ac:dyDescent="0.2">
      <c r="A226" s="45"/>
    </row>
    <row r="227" spans="1:1" ht="12.75" x14ac:dyDescent="0.2">
      <c r="A227" s="45"/>
    </row>
    <row r="228" spans="1:1" ht="12.75" x14ac:dyDescent="0.2">
      <c r="A228" s="45"/>
    </row>
    <row r="229" spans="1:1" ht="12.75" x14ac:dyDescent="0.2">
      <c r="A229" s="45"/>
    </row>
    <row r="230" spans="1:1" ht="12.75" x14ac:dyDescent="0.2">
      <c r="A230" s="45"/>
    </row>
    <row r="231" spans="1:1" ht="12.75" x14ac:dyDescent="0.2">
      <c r="A231" s="45"/>
    </row>
    <row r="232" spans="1:1" ht="12.75" x14ac:dyDescent="0.2">
      <c r="A232" s="45"/>
    </row>
    <row r="233" spans="1:1" ht="12.75" x14ac:dyDescent="0.2">
      <c r="A233" s="45"/>
    </row>
    <row r="234" spans="1:1" ht="12.75" x14ac:dyDescent="0.2">
      <c r="A234" s="45"/>
    </row>
    <row r="235" spans="1:1" ht="12.75" x14ac:dyDescent="0.2">
      <c r="A235" s="45"/>
    </row>
    <row r="236" spans="1:1" ht="12.75" x14ac:dyDescent="0.2">
      <c r="A236" s="45"/>
    </row>
    <row r="237" spans="1:1" ht="12.75" x14ac:dyDescent="0.2">
      <c r="A237" s="45"/>
    </row>
    <row r="238" spans="1:1" ht="12.75" x14ac:dyDescent="0.2">
      <c r="A238" s="45"/>
    </row>
    <row r="239" spans="1:1" ht="12.75" x14ac:dyDescent="0.2">
      <c r="A239" s="45"/>
    </row>
    <row r="240" spans="1:1" ht="12.75" x14ac:dyDescent="0.2">
      <c r="A240" s="45"/>
    </row>
    <row r="241" spans="1:1" ht="12.75" x14ac:dyDescent="0.2">
      <c r="A241" s="45"/>
    </row>
    <row r="242" spans="1:1" ht="12.75" x14ac:dyDescent="0.2">
      <c r="A242" s="45"/>
    </row>
    <row r="243" spans="1:1" ht="12.75" x14ac:dyDescent="0.2">
      <c r="A243" s="45"/>
    </row>
    <row r="244" spans="1:1" ht="12.75" x14ac:dyDescent="0.2">
      <c r="A244" s="45"/>
    </row>
    <row r="245" spans="1:1" ht="12.75" x14ac:dyDescent="0.2">
      <c r="A245" s="45"/>
    </row>
    <row r="246" spans="1:1" ht="12.75" x14ac:dyDescent="0.2">
      <c r="A246" s="45"/>
    </row>
    <row r="247" spans="1:1" ht="12.75" x14ac:dyDescent="0.2">
      <c r="A247" s="45"/>
    </row>
    <row r="248" spans="1:1" ht="12.75" x14ac:dyDescent="0.2">
      <c r="A248" s="45"/>
    </row>
    <row r="249" spans="1:1" ht="12.75" x14ac:dyDescent="0.2">
      <c r="A249" s="45"/>
    </row>
    <row r="250" spans="1:1" ht="12.75" x14ac:dyDescent="0.2">
      <c r="A250" s="45"/>
    </row>
    <row r="251" spans="1:1" ht="12.75" x14ac:dyDescent="0.2">
      <c r="A251" s="45"/>
    </row>
    <row r="252" spans="1:1" ht="12.75" x14ac:dyDescent="0.2">
      <c r="A252" s="45"/>
    </row>
    <row r="253" spans="1:1" ht="12.75" x14ac:dyDescent="0.2">
      <c r="A253" s="45"/>
    </row>
    <row r="254" spans="1:1" ht="12.75" x14ac:dyDescent="0.2">
      <c r="A254" s="45"/>
    </row>
    <row r="255" spans="1:1" ht="12.75" x14ac:dyDescent="0.2">
      <c r="A255" s="45"/>
    </row>
    <row r="256" spans="1:1" ht="12.75" x14ac:dyDescent="0.2">
      <c r="A256" s="45"/>
    </row>
    <row r="257" spans="1:1" ht="12.75" x14ac:dyDescent="0.2">
      <c r="A257" s="45"/>
    </row>
    <row r="258" spans="1:1" ht="12.75" x14ac:dyDescent="0.2">
      <c r="A258" s="45"/>
    </row>
    <row r="259" spans="1:1" ht="12.75" x14ac:dyDescent="0.2">
      <c r="A259" s="45"/>
    </row>
    <row r="260" spans="1:1" ht="12.75" x14ac:dyDescent="0.2">
      <c r="A260" s="45"/>
    </row>
    <row r="261" spans="1:1" ht="12.75" x14ac:dyDescent="0.2">
      <c r="A261" s="45"/>
    </row>
    <row r="262" spans="1:1" ht="12.75" x14ac:dyDescent="0.2">
      <c r="A262" s="45"/>
    </row>
    <row r="263" spans="1:1" ht="12.75" x14ac:dyDescent="0.2">
      <c r="A263" s="45"/>
    </row>
    <row r="264" spans="1:1" ht="12.75" x14ac:dyDescent="0.2">
      <c r="A264" s="45"/>
    </row>
    <row r="265" spans="1:1" ht="12.75" x14ac:dyDescent="0.2">
      <c r="A265" s="45"/>
    </row>
    <row r="266" spans="1:1" ht="12.75" x14ac:dyDescent="0.2">
      <c r="A266" s="45"/>
    </row>
    <row r="267" spans="1:1" ht="12.75" x14ac:dyDescent="0.2">
      <c r="A267" s="45"/>
    </row>
    <row r="268" spans="1:1" ht="12.75" x14ac:dyDescent="0.2">
      <c r="A268" s="45"/>
    </row>
    <row r="269" spans="1:1" ht="12.75" x14ac:dyDescent="0.2">
      <c r="A269" s="45"/>
    </row>
    <row r="270" spans="1:1" ht="12.75" x14ac:dyDescent="0.2">
      <c r="A270" s="45"/>
    </row>
    <row r="271" spans="1:1" ht="12.75" x14ac:dyDescent="0.2">
      <c r="A271" s="45"/>
    </row>
    <row r="272" spans="1:1" ht="12.75" x14ac:dyDescent="0.2">
      <c r="A272" s="45"/>
    </row>
    <row r="273" spans="1:1" ht="12.75" x14ac:dyDescent="0.2">
      <c r="A273" s="45"/>
    </row>
    <row r="274" spans="1:1" ht="12.75" x14ac:dyDescent="0.2">
      <c r="A274" s="45"/>
    </row>
    <row r="275" spans="1:1" ht="12.75" x14ac:dyDescent="0.2">
      <c r="A275" s="45"/>
    </row>
    <row r="276" spans="1:1" ht="12.75" x14ac:dyDescent="0.2">
      <c r="A276" s="45"/>
    </row>
    <row r="277" spans="1:1" ht="12.75" x14ac:dyDescent="0.2">
      <c r="A277" s="45"/>
    </row>
    <row r="278" spans="1:1" ht="12.75" x14ac:dyDescent="0.2">
      <c r="A278" s="45"/>
    </row>
    <row r="279" spans="1:1" ht="12.75" x14ac:dyDescent="0.2">
      <c r="A279" s="45"/>
    </row>
    <row r="280" spans="1:1" ht="12.75" x14ac:dyDescent="0.2">
      <c r="A280" s="45"/>
    </row>
    <row r="281" spans="1:1" ht="12.75" x14ac:dyDescent="0.2">
      <c r="A281" s="45"/>
    </row>
    <row r="282" spans="1:1" ht="12.75" x14ac:dyDescent="0.2">
      <c r="A282" s="45"/>
    </row>
    <row r="283" spans="1:1" ht="12.75" x14ac:dyDescent="0.2">
      <c r="A283" s="45"/>
    </row>
    <row r="284" spans="1:1" ht="12.75" x14ac:dyDescent="0.2">
      <c r="A284" s="45"/>
    </row>
    <row r="285" spans="1:1" ht="12.75" x14ac:dyDescent="0.2">
      <c r="A285" s="45"/>
    </row>
    <row r="286" spans="1:1" ht="12.75" x14ac:dyDescent="0.2">
      <c r="A286" s="45"/>
    </row>
    <row r="287" spans="1:1" ht="12.75" x14ac:dyDescent="0.2">
      <c r="A287" s="45"/>
    </row>
    <row r="288" spans="1:1" ht="12.75" x14ac:dyDescent="0.2">
      <c r="A288" s="45"/>
    </row>
    <row r="289" spans="1:1" ht="12.75" x14ac:dyDescent="0.2">
      <c r="A289" s="45"/>
    </row>
    <row r="290" spans="1:1" ht="12.75" x14ac:dyDescent="0.2">
      <c r="A290" s="45"/>
    </row>
    <row r="291" spans="1:1" ht="12.75" x14ac:dyDescent="0.2">
      <c r="A291" s="45"/>
    </row>
    <row r="292" spans="1:1" ht="12.75" x14ac:dyDescent="0.2">
      <c r="A292" s="45"/>
    </row>
    <row r="293" spans="1:1" ht="12.75" x14ac:dyDescent="0.2">
      <c r="A293" s="45"/>
    </row>
    <row r="294" spans="1:1" ht="12.75" x14ac:dyDescent="0.2">
      <c r="A294" s="45"/>
    </row>
    <row r="295" spans="1:1" ht="12.75" x14ac:dyDescent="0.2">
      <c r="A295" s="45"/>
    </row>
    <row r="296" spans="1:1" ht="12.75" x14ac:dyDescent="0.2">
      <c r="A296" s="45"/>
    </row>
    <row r="297" spans="1:1" ht="12.75" x14ac:dyDescent="0.2">
      <c r="A297" s="45"/>
    </row>
    <row r="298" spans="1:1" ht="12.75" x14ac:dyDescent="0.2">
      <c r="A298" s="45"/>
    </row>
    <row r="299" spans="1:1" ht="12.75" x14ac:dyDescent="0.2">
      <c r="A299" s="45"/>
    </row>
    <row r="300" spans="1:1" ht="12.75" x14ac:dyDescent="0.2">
      <c r="A300" s="45"/>
    </row>
    <row r="301" spans="1:1" ht="12.75" x14ac:dyDescent="0.2">
      <c r="A301" s="45"/>
    </row>
    <row r="302" spans="1:1" ht="12.75" x14ac:dyDescent="0.2">
      <c r="A302" s="45"/>
    </row>
    <row r="303" spans="1:1" ht="12.75" x14ac:dyDescent="0.2">
      <c r="A303" s="45"/>
    </row>
    <row r="304" spans="1:1" ht="12.75" x14ac:dyDescent="0.2">
      <c r="A304" s="45"/>
    </row>
    <row r="305" spans="1:1" ht="12.75" x14ac:dyDescent="0.2">
      <c r="A305" s="45"/>
    </row>
    <row r="306" spans="1:1" ht="12.75" x14ac:dyDescent="0.2">
      <c r="A306" s="45"/>
    </row>
    <row r="307" spans="1:1" ht="12.75" x14ac:dyDescent="0.2">
      <c r="A307" s="45"/>
    </row>
    <row r="308" spans="1:1" ht="12.75" x14ac:dyDescent="0.2">
      <c r="A308" s="45"/>
    </row>
    <row r="309" spans="1:1" ht="12.75" x14ac:dyDescent="0.2">
      <c r="A309" s="45"/>
    </row>
    <row r="310" spans="1:1" ht="12.75" x14ac:dyDescent="0.2">
      <c r="A310" s="45"/>
    </row>
    <row r="311" spans="1:1" ht="12.75" x14ac:dyDescent="0.2">
      <c r="A311" s="45"/>
    </row>
    <row r="312" spans="1:1" ht="12.75" x14ac:dyDescent="0.2">
      <c r="A312" s="45"/>
    </row>
    <row r="313" spans="1:1" ht="12.75" x14ac:dyDescent="0.2">
      <c r="A313" s="45"/>
    </row>
    <row r="314" spans="1:1" ht="12.75" x14ac:dyDescent="0.2">
      <c r="A314" s="45"/>
    </row>
    <row r="315" spans="1:1" ht="12.75" x14ac:dyDescent="0.2">
      <c r="A315" s="45"/>
    </row>
    <row r="316" spans="1:1" ht="12.75" x14ac:dyDescent="0.2">
      <c r="A316" s="45"/>
    </row>
    <row r="317" spans="1:1" ht="12.75" x14ac:dyDescent="0.2">
      <c r="A317" s="45"/>
    </row>
    <row r="318" spans="1:1" ht="12.75" x14ac:dyDescent="0.2">
      <c r="A318" s="45"/>
    </row>
    <row r="319" spans="1:1" ht="12.75" x14ac:dyDescent="0.2">
      <c r="A319" s="45"/>
    </row>
    <row r="320" spans="1:1" ht="12.75" x14ac:dyDescent="0.2">
      <c r="A320" s="45"/>
    </row>
    <row r="321" spans="1:1" ht="12.75" x14ac:dyDescent="0.2">
      <c r="A321" s="45"/>
    </row>
    <row r="322" spans="1:1" ht="12.75" x14ac:dyDescent="0.2">
      <c r="A322" s="45"/>
    </row>
    <row r="323" spans="1:1" ht="12.75" x14ac:dyDescent="0.2">
      <c r="A323" s="45"/>
    </row>
    <row r="324" spans="1:1" ht="12.75" x14ac:dyDescent="0.2">
      <c r="A324" s="45"/>
    </row>
    <row r="325" spans="1:1" ht="12.75" x14ac:dyDescent="0.2">
      <c r="A325" s="45"/>
    </row>
    <row r="326" spans="1:1" ht="12.75" x14ac:dyDescent="0.2">
      <c r="A326" s="45"/>
    </row>
    <row r="327" spans="1:1" ht="12.75" x14ac:dyDescent="0.2">
      <c r="A327" s="45"/>
    </row>
    <row r="328" spans="1:1" ht="12.75" x14ac:dyDescent="0.2">
      <c r="A328" s="45"/>
    </row>
    <row r="329" spans="1:1" ht="12.75" x14ac:dyDescent="0.2">
      <c r="A329" s="45"/>
    </row>
    <row r="330" spans="1:1" ht="12.75" x14ac:dyDescent="0.2">
      <c r="A330" s="45"/>
    </row>
    <row r="331" spans="1:1" ht="12.75" x14ac:dyDescent="0.2">
      <c r="A331" s="45"/>
    </row>
    <row r="332" spans="1:1" ht="12.75" x14ac:dyDescent="0.2">
      <c r="A332" s="45"/>
    </row>
    <row r="333" spans="1:1" ht="12.75" x14ac:dyDescent="0.2">
      <c r="A333" s="45"/>
    </row>
    <row r="334" spans="1:1" ht="12.75" x14ac:dyDescent="0.2">
      <c r="A334" s="45"/>
    </row>
    <row r="335" spans="1:1" ht="12.75" x14ac:dyDescent="0.2">
      <c r="A335" s="45"/>
    </row>
    <row r="336" spans="1:1" ht="12.75" x14ac:dyDescent="0.2">
      <c r="A336" s="45"/>
    </row>
    <row r="337" spans="1:1" ht="12.75" x14ac:dyDescent="0.2">
      <c r="A337" s="45"/>
    </row>
    <row r="338" spans="1:1" ht="12.75" x14ac:dyDescent="0.2">
      <c r="A338" s="45"/>
    </row>
    <row r="339" spans="1:1" ht="12.75" x14ac:dyDescent="0.2">
      <c r="A339" s="45"/>
    </row>
    <row r="340" spans="1:1" ht="12.75" x14ac:dyDescent="0.2">
      <c r="A340" s="45"/>
    </row>
    <row r="341" spans="1:1" ht="12.75" x14ac:dyDescent="0.2">
      <c r="A341" s="45"/>
    </row>
    <row r="342" spans="1:1" ht="12.75" x14ac:dyDescent="0.2">
      <c r="A342" s="45"/>
    </row>
    <row r="343" spans="1:1" ht="12.75" x14ac:dyDescent="0.2">
      <c r="A343" s="45"/>
    </row>
    <row r="344" spans="1:1" ht="12.75" x14ac:dyDescent="0.2">
      <c r="A344" s="45"/>
    </row>
    <row r="345" spans="1:1" ht="12.75" x14ac:dyDescent="0.2">
      <c r="A345" s="45"/>
    </row>
    <row r="346" spans="1:1" ht="12.75" x14ac:dyDescent="0.2">
      <c r="A346" s="45"/>
    </row>
    <row r="347" spans="1:1" ht="12.75" x14ac:dyDescent="0.2">
      <c r="A347" s="45"/>
    </row>
    <row r="348" spans="1:1" ht="12.75" x14ac:dyDescent="0.2">
      <c r="A348" s="45"/>
    </row>
    <row r="349" spans="1:1" ht="12.75" x14ac:dyDescent="0.2">
      <c r="A349" s="45"/>
    </row>
    <row r="350" spans="1:1" ht="12.75" x14ac:dyDescent="0.2">
      <c r="A350" s="45"/>
    </row>
    <row r="351" spans="1:1" ht="12.75" x14ac:dyDescent="0.2">
      <c r="A351" s="45"/>
    </row>
    <row r="352" spans="1:1" ht="12.75" x14ac:dyDescent="0.2">
      <c r="A352" s="45"/>
    </row>
    <row r="353" spans="1:1" ht="12.75" x14ac:dyDescent="0.2">
      <c r="A353" s="45"/>
    </row>
    <row r="354" spans="1:1" ht="12.75" x14ac:dyDescent="0.2">
      <c r="A354" s="45"/>
    </row>
    <row r="355" spans="1:1" ht="12.75" x14ac:dyDescent="0.2">
      <c r="A355" s="45"/>
    </row>
    <row r="356" spans="1:1" ht="12.75" x14ac:dyDescent="0.2">
      <c r="A356" s="45"/>
    </row>
    <row r="357" spans="1:1" ht="12.75" x14ac:dyDescent="0.2">
      <c r="A357" s="45"/>
    </row>
    <row r="358" spans="1:1" ht="12.75" x14ac:dyDescent="0.2">
      <c r="A358" s="45"/>
    </row>
    <row r="359" spans="1:1" ht="12.75" x14ac:dyDescent="0.2">
      <c r="A359" s="45"/>
    </row>
    <row r="360" spans="1:1" ht="12.75" x14ac:dyDescent="0.2">
      <c r="A360" s="45"/>
    </row>
    <row r="361" spans="1:1" ht="12.75" x14ac:dyDescent="0.2">
      <c r="A361" s="45"/>
    </row>
    <row r="362" spans="1:1" ht="12.75" x14ac:dyDescent="0.2">
      <c r="A362" s="45"/>
    </row>
    <row r="363" spans="1:1" ht="12.75" x14ac:dyDescent="0.2">
      <c r="A363" s="45"/>
    </row>
    <row r="364" spans="1:1" ht="12.75" x14ac:dyDescent="0.2">
      <c r="A364" s="45"/>
    </row>
    <row r="365" spans="1:1" ht="12.75" x14ac:dyDescent="0.2">
      <c r="A365" s="45"/>
    </row>
    <row r="366" spans="1:1" ht="12.75" x14ac:dyDescent="0.2">
      <c r="A366" s="45"/>
    </row>
    <row r="367" spans="1:1" ht="12.75" x14ac:dyDescent="0.2">
      <c r="A367" s="45"/>
    </row>
    <row r="368" spans="1:1" ht="12.75" x14ac:dyDescent="0.2">
      <c r="A368" s="45"/>
    </row>
    <row r="369" spans="1:1" ht="12.75" x14ac:dyDescent="0.2">
      <c r="A369" s="45"/>
    </row>
    <row r="370" spans="1:1" ht="12.75" x14ac:dyDescent="0.2">
      <c r="A370" s="45"/>
    </row>
    <row r="371" spans="1:1" ht="12.75" x14ac:dyDescent="0.2">
      <c r="A371" s="45"/>
    </row>
    <row r="372" spans="1:1" ht="12.75" x14ac:dyDescent="0.2">
      <c r="A372" s="45"/>
    </row>
    <row r="373" spans="1:1" ht="12.75" x14ac:dyDescent="0.2">
      <c r="A373" s="45"/>
    </row>
    <row r="374" spans="1:1" ht="12.75" x14ac:dyDescent="0.2">
      <c r="A374" s="45"/>
    </row>
    <row r="375" spans="1:1" ht="12.75" x14ac:dyDescent="0.2">
      <c r="A375" s="45"/>
    </row>
    <row r="376" spans="1:1" ht="12.75" x14ac:dyDescent="0.2">
      <c r="A376" s="45"/>
    </row>
    <row r="377" spans="1:1" ht="12.75" x14ac:dyDescent="0.2">
      <c r="A377" s="45"/>
    </row>
    <row r="378" spans="1:1" ht="12.75" x14ac:dyDescent="0.2">
      <c r="A378" s="45"/>
    </row>
    <row r="379" spans="1:1" ht="12.75" x14ac:dyDescent="0.2">
      <c r="A379" s="45"/>
    </row>
    <row r="380" spans="1:1" ht="12.75" x14ac:dyDescent="0.2">
      <c r="A380" s="45"/>
    </row>
    <row r="381" spans="1:1" ht="12.75" x14ac:dyDescent="0.2">
      <c r="A381" s="45"/>
    </row>
    <row r="382" spans="1:1" ht="12.75" x14ac:dyDescent="0.2">
      <c r="A382" s="45"/>
    </row>
    <row r="383" spans="1:1" ht="12.75" x14ac:dyDescent="0.2">
      <c r="A383" s="45"/>
    </row>
    <row r="384" spans="1:1" ht="12.75" x14ac:dyDescent="0.2">
      <c r="A384" s="45"/>
    </row>
    <row r="385" spans="1:1" ht="12.75" x14ac:dyDescent="0.2">
      <c r="A385" s="45"/>
    </row>
    <row r="386" spans="1:1" ht="12.75" x14ac:dyDescent="0.2">
      <c r="A386" s="45"/>
    </row>
    <row r="387" spans="1:1" ht="12.75" x14ac:dyDescent="0.2">
      <c r="A387" s="45"/>
    </row>
    <row r="388" spans="1:1" ht="12.75" x14ac:dyDescent="0.2">
      <c r="A388" s="45"/>
    </row>
    <row r="389" spans="1:1" ht="12.75" x14ac:dyDescent="0.2">
      <c r="A389" s="45"/>
    </row>
    <row r="390" spans="1:1" ht="12.75" x14ac:dyDescent="0.2">
      <c r="A390" s="45"/>
    </row>
    <row r="391" spans="1:1" ht="12.75" x14ac:dyDescent="0.2">
      <c r="A391" s="45"/>
    </row>
    <row r="392" spans="1:1" ht="12.75" x14ac:dyDescent="0.2">
      <c r="A392" s="45"/>
    </row>
    <row r="393" spans="1:1" ht="12.75" x14ac:dyDescent="0.2">
      <c r="A393" s="45"/>
    </row>
    <row r="394" spans="1:1" ht="12.75" x14ac:dyDescent="0.2">
      <c r="A394" s="45"/>
    </row>
    <row r="395" spans="1:1" ht="12.75" x14ac:dyDescent="0.2">
      <c r="A395" s="45"/>
    </row>
    <row r="396" spans="1:1" ht="12.75" x14ac:dyDescent="0.2">
      <c r="A396" s="45"/>
    </row>
    <row r="397" spans="1:1" ht="12.75" x14ac:dyDescent="0.2">
      <c r="A397" s="45"/>
    </row>
    <row r="398" spans="1:1" ht="12.75" x14ac:dyDescent="0.2">
      <c r="A398" s="45"/>
    </row>
    <row r="399" spans="1:1" ht="12.75" x14ac:dyDescent="0.2">
      <c r="A399" s="45"/>
    </row>
    <row r="400" spans="1:1" ht="12.75" x14ac:dyDescent="0.2">
      <c r="A400" s="45"/>
    </row>
    <row r="401" spans="1:1" ht="12.75" x14ac:dyDescent="0.2">
      <c r="A401" s="45"/>
    </row>
    <row r="402" spans="1:1" ht="12.75" x14ac:dyDescent="0.2">
      <c r="A402" s="45"/>
    </row>
    <row r="403" spans="1:1" ht="12.75" x14ac:dyDescent="0.2">
      <c r="A403" s="45"/>
    </row>
    <row r="404" spans="1:1" ht="12.75" x14ac:dyDescent="0.2">
      <c r="A404" s="45"/>
    </row>
    <row r="405" spans="1:1" ht="12.75" x14ac:dyDescent="0.2">
      <c r="A405" s="45"/>
    </row>
    <row r="406" spans="1:1" ht="12.75" x14ac:dyDescent="0.2">
      <c r="A406" s="45"/>
    </row>
    <row r="407" spans="1:1" ht="12.75" x14ac:dyDescent="0.2">
      <c r="A407" s="45"/>
    </row>
    <row r="408" spans="1:1" ht="12.75" x14ac:dyDescent="0.2">
      <c r="A408" s="45"/>
    </row>
    <row r="409" spans="1:1" ht="12.75" x14ac:dyDescent="0.2">
      <c r="A409" s="45"/>
    </row>
    <row r="410" spans="1:1" ht="12.75" x14ac:dyDescent="0.2">
      <c r="A410" s="45"/>
    </row>
    <row r="411" spans="1:1" ht="12.75" x14ac:dyDescent="0.2">
      <c r="A411" s="45"/>
    </row>
    <row r="412" spans="1:1" ht="12.75" x14ac:dyDescent="0.2">
      <c r="A412" s="45"/>
    </row>
    <row r="413" spans="1:1" ht="12.75" x14ac:dyDescent="0.2">
      <c r="A413" s="45"/>
    </row>
    <row r="414" spans="1:1" ht="12.75" x14ac:dyDescent="0.2">
      <c r="A414" s="45"/>
    </row>
    <row r="415" spans="1:1" ht="12.75" x14ac:dyDescent="0.2">
      <c r="A415" s="45"/>
    </row>
    <row r="416" spans="1:1" ht="12.75" x14ac:dyDescent="0.2">
      <c r="A416" s="45"/>
    </row>
    <row r="417" spans="1:1" ht="12.75" x14ac:dyDescent="0.2">
      <c r="A417" s="45"/>
    </row>
    <row r="418" spans="1:1" ht="12.75" x14ac:dyDescent="0.2">
      <c r="A418" s="45"/>
    </row>
    <row r="419" spans="1:1" ht="12.75" x14ac:dyDescent="0.2">
      <c r="A419" s="45"/>
    </row>
    <row r="420" spans="1:1" ht="12.75" x14ac:dyDescent="0.2">
      <c r="A420" s="45"/>
    </row>
    <row r="421" spans="1:1" ht="12.75" x14ac:dyDescent="0.2">
      <c r="A421" s="45"/>
    </row>
    <row r="422" spans="1:1" ht="12.75" x14ac:dyDescent="0.2">
      <c r="A422" s="45"/>
    </row>
    <row r="423" spans="1:1" ht="12.75" x14ac:dyDescent="0.2">
      <c r="A423" s="45"/>
    </row>
    <row r="424" spans="1:1" ht="12.75" x14ac:dyDescent="0.2">
      <c r="A424" s="45"/>
    </row>
    <row r="425" spans="1:1" ht="12.75" x14ac:dyDescent="0.2">
      <c r="A425" s="45"/>
    </row>
    <row r="426" spans="1:1" ht="12.75" x14ac:dyDescent="0.2">
      <c r="A426" s="45"/>
    </row>
    <row r="427" spans="1:1" ht="12.75" x14ac:dyDescent="0.2">
      <c r="A427" s="45"/>
    </row>
    <row r="428" spans="1:1" ht="12.75" x14ac:dyDescent="0.2">
      <c r="A428" s="45"/>
    </row>
    <row r="429" spans="1:1" ht="12.75" x14ac:dyDescent="0.2">
      <c r="A429" s="45"/>
    </row>
    <row r="430" spans="1:1" ht="12.75" x14ac:dyDescent="0.2">
      <c r="A430" s="45"/>
    </row>
    <row r="431" spans="1:1" ht="12.75" x14ac:dyDescent="0.2">
      <c r="A431" s="45"/>
    </row>
    <row r="432" spans="1:1" ht="12.75" x14ac:dyDescent="0.2">
      <c r="A432" s="45"/>
    </row>
    <row r="433" spans="1:1" ht="12.75" x14ac:dyDescent="0.2">
      <c r="A433" s="45"/>
    </row>
    <row r="434" spans="1:1" ht="12.75" x14ac:dyDescent="0.2">
      <c r="A434" s="45"/>
    </row>
    <row r="435" spans="1:1" ht="12.75" x14ac:dyDescent="0.2">
      <c r="A435" s="45"/>
    </row>
    <row r="436" spans="1:1" ht="12.75" x14ac:dyDescent="0.2">
      <c r="A436" s="45"/>
    </row>
    <row r="437" spans="1:1" ht="12.75" x14ac:dyDescent="0.2">
      <c r="A437" s="45"/>
    </row>
    <row r="438" spans="1:1" ht="12.75" x14ac:dyDescent="0.2">
      <c r="A438" s="45"/>
    </row>
    <row r="439" spans="1:1" ht="12.75" x14ac:dyDescent="0.2">
      <c r="A439" s="45"/>
    </row>
    <row r="440" spans="1:1" ht="12.75" x14ac:dyDescent="0.2">
      <c r="A440" s="45"/>
    </row>
    <row r="441" spans="1:1" ht="12.75" x14ac:dyDescent="0.2">
      <c r="A441" s="45"/>
    </row>
    <row r="442" spans="1:1" ht="12.75" x14ac:dyDescent="0.2">
      <c r="A442" s="45"/>
    </row>
    <row r="443" spans="1:1" ht="12.75" x14ac:dyDescent="0.2">
      <c r="A443" s="45"/>
    </row>
    <row r="444" spans="1:1" ht="12.75" x14ac:dyDescent="0.2">
      <c r="A444" s="45"/>
    </row>
    <row r="445" spans="1:1" ht="12.75" x14ac:dyDescent="0.2">
      <c r="A445" s="45"/>
    </row>
    <row r="446" spans="1:1" ht="12.75" x14ac:dyDescent="0.2">
      <c r="A446" s="45"/>
    </row>
    <row r="447" spans="1:1" ht="12.75" x14ac:dyDescent="0.2">
      <c r="A447" s="45"/>
    </row>
    <row r="448" spans="1:1" ht="12.75" x14ac:dyDescent="0.2">
      <c r="A448" s="45"/>
    </row>
    <row r="449" spans="1:1" ht="12.75" x14ac:dyDescent="0.2">
      <c r="A449" s="45"/>
    </row>
    <row r="450" spans="1:1" ht="12.75" x14ac:dyDescent="0.2">
      <c r="A450" s="45"/>
    </row>
    <row r="451" spans="1:1" ht="12.75" x14ac:dyDescent="0.2">
      <c r="A451" s="45"/>
    </row>
    <row r="452" spans="1:1" ht="12.75" x14ac:dyDescent="0.2">
      <c r="A452" s="45"/>
    </row>
    <row r="453" spans="1:1" ht="12.75" x14ac:dyDescent="0.2">
      <c r="A453" s="45"/>
    </row>
    <row r="454" spans="1:1" ht="12.75" x14ac:dyDescent="0.2">
      <c r="A454" s="45"/>
    </row>
    <row r="455" spans="1:1" ht="12.75" x14ac:dyDescent="0.2">
      <c r="A455" s="45"/>
    </row>
    <row r="456" spans="1:1" ht="12.75" x14ac:dyDescent="0.2">
      <c r="A456" s="45"/>
    </row>
    <row r="457" spans="1:1" ht="12.75" x14ac:dyDescent="0.2">
      <c r="A457" s="45"/>
    </row>
    <row r="458" spans="1:1" ht="12.75" x14ac:dyDescent="0.2">
      <c r="A458" s="45"/>
    </row>
    <row r="459" spans="1:1" ht="12.75" x14ac:dyDescent="0.2">
      <c r="A459" s="45"/>
    </row>
    <row r="460" spans="1:1" ht="12.75" x14ac:dyDescent="0.2">
      <c r="A460" s="45"/>
    </row>
    <row r="461" spans="1:1" ht="12.75" x14ac:dyDescent="0.2">
      <c r="A461" s="45"/>
    </row>
    <row r="462" spans="1:1" ht="12.75" x14ac:dyDescent="0.2">
      <c r="A462" s="45"/>
    </row>
    <row r="463" spans="1:1" ht="12.75" x14ac:dyDescent="0.2">
      <c r="A463" s="45"/>
    </row>
    <row r="464" spans="1:1" ht="12.75" x14ac:dyDescent="0.2">
      <c r="A464" s="45"/>
    </row>
    <row r="465" spans="1:1" ht="12.75" x14ac:dyDescent="0.2">
      <c r="A465" s="45"/>
    </row>
    <row r="466" spans="1:1" ht="12.75" x14ac:dyDescent="0.2">
      <c r="A466" s="45"/>
    </row>
    <row r="467" spans="1:1" ht="12.75" x14ac:dyDescent="0.2">
      <c r="A467" s="45"/>
    </row>
    <row r="468" spans="1:1" ht="12.75" x14ac:dyDescent="0.2">
      <c r="A468" s="45"/>
    </row>
    <row r="469" spans="1:1" ht="12.75" x14ac:dyDescent="0.2">
      <c r="A469" s="45"/>
    </row>
    <row r="470" spans="1:1" ht="12.75" x14ac:dyDescent="0.2">
      <c r="A470" s="45"/>
    </row>
    <row r="471" spans="1:1" ht="12.75" x14ac:dyDescent="0.2">
      <c r="A471" s="45"/>
    </row>
    <row r="472" spans="1:1" ht="12.75" x14ac:dyDescent="0.2">
      <c r="A472" s="45"/>
    </row>
    <row r="473" spans="1:1" ht="12.75" x14ac:dyDescent="0.2">
      <c r="A473" s="45"/>
    </row>
    <row r="474" spans="1:1" ht="12.75" x14ac:dyDescent="0.2">
      <c r="A474" s="45"/>
    </row>
    <row r="475" spans="1:1" ht="12.75" x14ac:dyDescent="0.2">
      <c r="A475" s="45"/>
    </row>
    <row r="476" spans="1:1" ht="12.75" x14ac:dyDescent="0.2">
      <c r="A476" s="45"/>
    </row>
    <row r="477" spans="1:1" ht="12.75" x14ac:dyDescent="0.2">
      <c r="A477" s="45"/>
    </row>
    <row r="478" spans="1:1" ht="12.75" x14ac:dyDescent="0.2">
      <c r="A478" s="45"/>
    </row>
    <row r="479" spans="1:1" ht="12.75" x14ac:dyDescent="0.2">
      <c r="A479" s="45"/>
    </row>
    <row r="480" spans="1:1" ht="12.75" x14ac:dyDescent="0.2">
      <c r="A480" s="45"/>
    </row>
    <row r="481" spans="1:1" ht="12.75" x14ac:dyDescent="0.2">
      <c r="A481" s="45"/>
    </row>
    <row r="482" spans="1:1" ht="12.75" x14ac:dyDescent="0.2">
      <c r="A482" s="45"/>
    </row>
    <row r="483" spans="1:1" ht="12.75" x14ac:dyDescent="0.2">
      <c r="A483" s="45"/>
    </row>
    <row r="484" spans="1:1" ht="12.75" x14ac:dyDescent="0.2">
      <c r="A484" s="45"/>
    </row>
    <row r="485" spans="1:1" ht="12.75" x14ac:dyDescent="0.2">
      <c r="A485" s="45"/>
    </row>
    <row r="486" spans="1:1" ht="12.75" x14ac:dyDescent="0.2">
      <c r="A486" s="45"/>
    </row>
    <row r="487" spans="1:1" ht="12.75" x14ac:dyDescent="0.2">
      <c r="A487" s="45"/>
    </row>
    <row r="488" spans="1:1" ht="12.75" x14ac:dyDescent="0.2">
      <c r="A488" s="45"/>
    </row>
    <row r="489" spans="1:1" ht="12.75" x14ac:dyDescent="0.2">
      <c r="A489" s="45"/>
    </row>
    <row r="490" spans="1:1" ht="12.75" x14ac:dyDescent="0.2">
      <c r="A490" s="45"/>
    </row>
    <row r="491" spans="1:1" ht="12.75" x14ac:dyDescent="0.2">
      <c r="A491" s="45"/>
    </row>
    <row r="492" spans="1:1" ht="12.75" x14ac:dyDescent="0.2">
      <c r="A492" s="45"/>
    </row>
    <row r="493" spans="1:1" ht="12.75" x14ac:dyDescent="0.2">
      <c r="A493" s="45"/>
    </row>
    <row r="494" spans="1:1" ht="12.75" x14ac:dyDescent="0.2">
      <c r="A494" s="45"/>
    </row>
    <row r="495" spans="1:1" ht="12.75" x14ac:dyDescent="0.2">
      <c r="A495" s="45"/>
    </row>
    <row r="496" spans="1:1" ht="12.75" x14ac:dyDescent="0.2">
      <c r="A496" s="45"/>
    </row>
    <row r="497" spans="1:1" ht="12.75" x14ac:dyDescent="0.2">
      <c r="A497" s="45"/>
    </row>
    <row r="498" spans="1:1" ht="12.75" x14ac:dyDescent="0.2">
      <c r="A498" s="45"/>
    </row>
    <row r="499" spans="1:1" ht="12.75" x14ac:dyDescent="0.2">
      <c r="A499" s="45"/>
    </row>
    <row r="500" spans="1:1" ht="12.75" x14ac:dyDescent="0.2">
      <c r="A500" s="45"/>
    </row>
    <row r="501" spans="1:1" ht="12.75" x14ac:dyDescent="0.2">
      <c r="A501" s="45"/>
    </row>
    <row r="502" spans="1:1" ht="12.75" x14ac:dyDescent="0.2">
      <c r="A502" s="45"/>
    </row>
    <row r="503" spans="1:1" ht="12.75" x14ac:dyDescent="0.2">
      <c r="A503" s="45"/>
    </row>
    <row r="504" spans="1:1" ht="12.75" x14ac:dyDescent="0.2">
      <c r="A504" s="45"/>
    </row>
    <row r="505" spans="1:1" ht="12.75" x14ac:dyDescent="0.2">
      <c r="A505" s="45"/>
    </row>
    <row r="506" spans="1:1" ht="12.75" x14ac:dyDescent="0.2">
      <c r="A506" s="45"/>
    </row>
    <row r="507" spans="1:1" ht="12.75" x14ac:dyDescent="0.2">
      <c r="A507" s="45"/>
    </row>
    <row r="508" spans="1:1" ht="12.75" x14ac:dyDescent="0.2">
      <c r="A508" s="45"/>
    </row>
    <row r="509" spans="1:1" ht="12.75" x14ac:dyDescent="0.2">
      <c r="A509" s="45"/>
    </row>
    <row r="510" spans="1:1" ht="12.75" x14ac:dyDescent="0.2">
      <c r="A510" s="45"/>
    </row>
    <row r="511" spans="1:1" ht="12.75" x14ac:dyDescent="0.2">
      <c r="A511" s="45"/>
    </row>
    <row r="512" spans="1:1" ht="12.75" x14ac:dyDescent="0.2">
      <c r="A512" s="45"/>
    </row>
    <row r="513" spans="1:1" ht="12.75" x14ac:dyDescent="0.2">
      <c r="A513" s="45"/>
    </row>
    <row r="514" spans="1:1" ht="12.75" x14ac:dyDescent="0.2">
      <c r="A514" s="45"/>
    </row>
    <row r="515" spans="1:1" ht="12.75" x14ac:dyDescent="0.2">
      <c r="A515" s="45"/>
    </row>
    <row r="516" spans="1:1" ht="12.75" x14ac:dyDescent="0.2">
      <c r="A516" s="45"/>
    </row>
    <row r="517" spans="1:1" ht="12.75" x14ac:dyDescent="0.2">
      <c r="A517" s="45"/>
    </row>
    <row r="518" spans="1:1" ht="12.75" x14ac:dyDescent="0.2">
      <c r="A518" s="45"/>
    </row>
    <row r="519" spans="1:1" ht="12.75" x14ac:dyDescent="0.2">
      <c r="A519" s="45"/>
    </row>
    <row r="520" spans="1:1" ht="12.75" x14ac:dyDescent="0.2">
      <c r="A520" s="45"/>
    </row>
    <row r="521" spans="1:1" ht="12.75" x14ac:dyDescent="0.2">
      <c r="A521" s="45"/>
    </row>
    <row r="522" spans="1:1" ht="12.75" x14ac:dyDescent="0.2">
      <c r="A522" s="45"/>
    </row>
    <row r="523" spans="1:1" ht="12.75" x14ac:dyDescent="0.2">
      <c r="A523" s="45"/>
    </row>
    <row r="524" spans="1:1" ht="12.75" x14ac:dyDescent="0.2">
      <c r="A524" s="45"/>
    </row>
    <row r="525" spans="1:1" ht="12.75" x14ac:dyDescent="0.2">
      <c r="A525" s="45"/>
    </row>
    <row r="526" spans="1:1" ht="12.75" x14ac:dyDescent="0.2">
      <c r="A526" s="45"/>
    </row>
    <row r="527" spans="1:1" ht="12.75" x14ac:dyDescent="0.2">
      <c r="A527" s="45"/>
    </row>
    <row r="528" spans="1:1" ht="12.75" x14ac:dyDescent="0.2">
      <c r="A528" s="45"/>
    </row>
    <row r="529" spans="1:1" ht="12.75" x14ac:dyDescent="0.2">
      <c r="A529" s="45"/>
    </row>
    <row r="530" spans="1:1" ht="12.75" x14ac:dyDescent="0.2">
      <c r="A530" s="45"/>
    </row>
    <row r="531" spans="1:1" ht="12.75" x14ac:dyDescent="0.2">
      <c r="A531" s="45"/>
    </row>
    <row r="532" spans="1:1" ht="12.75" x14ac:dyDescent="0.2">
      <c r="A532" s="45"/>
    </row>
    <row r="533" spans="1:1" ht="12.75" x14ac:dyDescent="0.2">
      <c r="A533" s="45"/>
    </row>
    <row r="534" spans="1:1" ht="12.75" x14ac:dyDescent="0.2">
      <c r="A534" s="45"/>
    </row>
    <row r="535" spans="1:1" ht="12.75" x14ac:dyDescent="0.2">
      <c r="A535" s="45"/>
    </row>
    <row r="536" spans="1:1" ht="12.75" x14ac:dyDescent="0.2">
      <c r="A536" s="45"/>
    </row>
    <row r="537" spans="1:1" ht="12.75" x14ac:dyDescent="0.2">
      <c r="A537" s="45"/>
    </row>
    <row r="538" spans="1:1" ht="12.75" x14ac:dyDescent="0.2">
      <c r="A538" s="45"/>
    </row>
    <row r="539" spans="1:1" ht="12.75" x14ac:dyDescent="0.2">
      <c r="A539" s="45"/>
    </row>
    <row r="540" spans="1:1" ht="12.75" x14ac:dyDescent="0.2">
      <c r="A540" s="45"/>
    </row>
    <row r="541" spans="1:1" ht="12.75" x14ac:dyDescent="0.2">
      <c r="A541" s="45"/>
    </row>
    <row r="542" spans="1:1" ht="12.75" x14ac:dyDescent="0.2">
      <c r="A542" s="45"/>
    </row>
    <row r="543" spans="1:1" ht="12.75" x14ac:dyDescent="0.2">
      <c r="A543" s="45"/>
    </row>
    <row r="544" spans="1:1" ht="12.75" x14ac:dyDescent="0.2">
      <c r="A544" s="45"/>
    </row>
    <row r="545" spans="1:1" ht="12.75" x14ac:dyDescent="0.2">
      <c r="A545" s="45"/>
    </row>
    <row r="546" spans="1:1" ht="12.75" x14ac:dyDescent="0.2">
      <c r="A546" s="45"/>
    </row>
    <row r="547" spans="1:1" ht="12.75" x14ac:dyDescent="0.2">
      <c r="A547" s="45"/>
    </row>
    <row r="548" spans="1:1" ht="12.75" x14ac:dyDescent="0.2">
      <c r="A548" s="45"/>
    </row>
    <row r="549" spans="1:1" ht="12.75" x14ac:dyDescent="0.2">
      <c r="A549" s="45"/>
    </row>
    <row r="550" spans="1:1" ht="12.75" x14ac:dyDescent="0.2">
      <c r="A550" s="45"/>
    </row>
    <row r="551" spans="1:1" ht="12.75" x14ac:dyDescent="0.2">
      <c r="A551" s="45"/>
    </row>
    <row r="552" spans="1:1" ht="12.75" x14ac:dyDescent="0.2">
      <c r="A552" s="45"/>
    </row>
    <row r="553" spans="1:1" ht="12.75" x14ac:dyDescent="0.2">
      <c r="A553" s="45"/>
    </row>
    <row r="554" spans="1:1" ht="12.75" x14ac:dyDescent="0.2">
      <c r="A554" s="45"/>
    </row>
    <row r="555" spans="1:1" ht="12.75" x14ac:dyDescent="0.2">
      <c r="A555" s="45"/>
    </row>
    <row r="556" spans="1:1" ht="12.75" x14ac:dyDescent="0.2">
      <c r="A556" s="45"/>
    </row>
    <row r="557" spans="1:1" ht="12.75" x14ac:dyDescent="0.2">
      <c r="A557" s="45"/>
    </row>
    <row r="558" spans="1:1" ht="12.75" x14ac:dyDescent="0.2">
      <c r="A558" s="45"/>
    </row>
    <row r="559" spans="1:1" ht="12.75" x14ac:dyDescent="0.2">
      <c r="A559" s="45"/>
    </row>
    <row r="560" spans="1:1" ht="12.75" x14ac:dyDescent="0.2">
      <c r="A560" s="45"/>
    </row>
    <row r="561" spans="1:1" ht="12.75" x14ac:dyDescent="0.2">
      <c r="A561" s="45"/>
    </row>
    <row r="562" spans="1:1" ht="12.75" x14ac:dyDescent="0.2">
      <c r="A562" s="45"/>
    </row>
    <row r="563" spans="1:1" ht="12.75" x14ac:dyDescent="0.2">
      <c r="A563" s="45"/>
    </row>
    <row r="564" spans="1:1" ht="12.75" x14ac:dyDescent="0.2">
      <c r="A564" s="45"/>
    </row>
    <row r="565" spans="1:1" ht="12.75" x14ac:dyDescent="0.2">
      <c r="A565" s="45"/>
    </row>
    <row r="566" spans="1:1" ht="12.75" x14ac:dyDescent="0.2">
      <c r="A566" s="45"/>
    </row>
    <row r="567" spans="1:1" ht="12.75" x14ac:dyDescent="0.2">
      <c r="A567" s="45"/>
    </row>
    <row r="568" spans="1:1" ht="12.75" x14ac:dyDescent="0.2">
      <c r="A568" s="45"/>
    </row>
    <row r="569" spans="1:1" ht="12.75" x14ac:dyDescent="0.2">
      <c r="A569" s="45"/>
    </row>
    <row r="570" spans="1:1" ht="12.75" x14ac:dyDescent="0.2">
      <c r="A570" s="45"/>
    </row>
    <row r="571" spans="1:1" ht="12.75" x14ac:dyDescent="0.2">
      <c r="A571" s="45"/>
    </row>
    <row r="572" spans="1:1" ht="12.75" x14ac:dyDescent="0.2">
      <c r="A572" s="45"/>
    </row>
    <row r="573" spans="1:1" ht="12.75" x14ac:dyDescent="0.2">
      <c r="A573" s="45"/>
    </row>
    <row r="574" spans="1:1" ht="12.75" x14ac:dyDescent="0.2">
      <c r="A574" s="45"/>
    </row>
    <row r="575" spans="1:1" ht="12.75" x14ac:dyDescent="0.2">
      <c r="A575" s="45"/>
    </row>
    <row r="576" spans="1:1" ht="12.75" x14ac:dyDescent="0.2">
      <c r="A576" s="45"/>
    </row>
    <row r="577" spans="1:1" ht="12.75" x14ac:dyDescent="0.2">
      <c r="A577" s="45"/>
    </row>
    <row r="578" spans="1:1" ht="12.75" x14ac:dyDescent="0.2">
      <c r="A578" s="45"/>
    </row>
    <row r="579" spans="1:1" ht="12.75" x14ac:dyDescent="0.2">
      <c r="A579" s="45"/>
    </row>
    <row r="580" spans="1:1" ht="12.75" x14ac:dyDescent="0.2">
      <c r="A580" s="45"/>
    </row>
    <row r="581" spans="1:1" ht="12.75" x14ac:dyDescent="0.2">
      <c r="A581" s="45"/>
    </row>
    <row r="582" spans="1:1" ht="12.75" x14ac:dyDescent="0.2">
      <c r="A582" s="45"/>
    </row>
    <row r="583" spans="1:1" ht="12.75" x14ac:dyDescent="0.2">
      <c r="A583" s="45"/>
    </row>
    <row r="584" spans="1:1" ht="12.75" x14ac:dyDescent="0.2">
      <c r="A584" s="45"/>
    </row>
    <row r="585" spans="1:1" ht="12.75" x14ac:dyDescent="0.2">
      <c r="A585" s="45"/>
    </row>
    <row r="586" spans="1:1" ht="12.75" x14ac:dyDescent="0.2">
      <c r="A586" s="45"/>
    </row>
    <row r="587" spans="1:1" ht="12.75" x14ac:dyDescent="0.2">
      <c r="A587" s="45"/>
    </row>
    <row r="588" spans="1:1" ht="12.75" x14ac:dyDescent="0.2">
      <c r="A588" s="45"/>
    </row>
    <row r="589" spans="1:1" ht="12.75" x14ac:dyDescent="0.2">
      <c r="A589" s="45"/>
    </row>
    <row r="590" spans="1:1" ht="12.75" x14ac:dyDescent="0.2">
      <c r="A590" s="45"/>
    </row>
    <row r="591" spans="1:1" ht="12.75" x14ac:dyDescent="0.2">
      <c r="A591" s="45"/>
    </row>
    <row r="592" spans="1:1" ht="12.75" x14ac:dyDescent="0.2">
      <c r="A592" s="45"/>
    </row>
    <row r="593" spans="1:1" ht="12.75" x14ac:dyDescent="0.2">
      <c r="A593" s="45"/>
    </row>
    <row r="594" spans="1:1" ht="12.75" x14ac:dyDescent="0.2">
      <c r="A594" s="45"/>
    </row>
    <row r="595" spans="1:1" ht="12.75" x14ac:dyDescent="0.2">
      <c r="A595" s="45"/>
    </row>
    <row r="596" spans="1:1" ht="12.75" x14ac:dyDescent="0.2">
      <c r="A596" s="45"/>
    </row>
    <row r="597" spans="1:1" ht="12.75" x14ac:dyDescent="0.2">
      <c r="A597" s="45"/>
    </row>
    <row r="598" spans="1:1" ht="12.75" x14ac:dyDescent="0.2">
      <c r="A598" s="45"/>
    </row>
    <row r="599" spans="1:1" ht="12.75" x14ac:dyDescent="0.2">
      <c r="A599" s="45"/>
    </row>
    <row r="600" spans="1:1" ht="12.75" x14ac:dyDescent="0.2">
      <c r="A600" s="45"/>
    </row>
    <row r="601" spans="1:1" ht="12.75" x14ac:dyDescent="0.2">
      <c r="A601" s="45"/>
    </row>
    <row r="602" spans="1:1" ht="12.75" x14ac:dyDescent="0.2">
      <c r="A602" s="45"/>
    </row>
    <row r="603" spans="1:1" ht="12.75" x14ac:dyDescent="0.2">
      <c r="A603" s="45"/>
    </row>
    <row r="604" spans="1:1" ht="12.75" x14ac:dyDescent="0.2">
      <c r="A604" s="45"/>
    </row>
    <row r="605" spans="1:1" ht="12.75" x14ac:dyDescent="0.2">
      <c r="A605" s="45"/>
    </row>
    <row r="606" spans="1:1" ht="12.75" x14ac:dyDescent="0.2">
      <c r="A606" s="45"/>
    </row>
    <row r="607" spans="1:1" ht="12.75" x14ac:dyDescent="0.2">
      <c r="A607" s="45"/>
    </row>
    <row r="608" spans="1:1" ht="12.75" x14ac:dyDescent="0.2">
      <c r="A608" s="45"/>
    </row>
    <row r="609" spans="1:1" ht="12.75" x14ac:dyDescent="0.2">
      <c r="A609" s="45"/>
    </row>
    <row r="610" spans="1:1" ht="12.75" x14ac:dyDescent="0.2">
      <c r="A610" s="45"/>
    </row>
    <row r="611" spans="1:1" ht="12.75" x14ac:dyDescent="0.2">
      <c r="A611" s="45"/>
    </row>
    <row r="612" spans="1:1" ht="12.75" x14ac:dyDescent="0.2">
      <c r="A612" s="45"/>
    </row>
    <row r="613" spans="1:1" ht="12.75" x14ac:dyDescent="0.2">
      <c r="A613" s="45"/>
    </row>
    <row r="614" spans="1:1" ht="12.75" x14ac:dyDescent="0.2">
      <c r="A614" s="45"/>
    </row>
    <row r="615" spans="1:1" ht="12.75" x14ac:dyDescent="0.2">
      <c r="A615" s="45"/>
    </row>
    <row r="616" spans="1:1" ht="12.75" x14ac:dyDescent="0.2">
      <c r="A616" s="45"/>
    </row>
    <row r="617" spans="1:1" ht="12.75" x14ac:dyDescent="0.2">
      <c r="A617" s="45"/>
    </row>
    <row r="618" spans="1:1" ht="12.75" x14ac:dyDescent="0.2">
      <c r="A618" s="45"/>
    </row>
    <row r="619" spans="1:1" ht="12.75" x14ac:dyDescent="0.2">
      <c r="A619" s="45"/>
    </row>
    <row r="620" spans="1:1" ht="12.75" x14ac:dyDescent="0.2">
      <c r="A620" s="45"/>
    </row>
    <row r="621" spans="1:1" ht="12.75" x14ac:dyDescent="0.2">
      <c r="A621" s="45"/>
    </row>
    <row r="622" spans="1:1" ht="12.75" x14ac:dyDescent="0.2">
      <c r="A622" s="45"/>
    </row>
    <row r="623" spans="1:1" ht="12.75" x14ac:dyDescent="0.2">
      <c r="A623" s="45"/>
    </row>
    <row r="624" spans="1:1" ht="12.75" x14ac:dyDescent="0.2">
      <c r="A624" s="45"/>
    </row>
    <row r="625" spans="1:1" ht="12.75" x14ac:dyDescent="0.2">
      <c r="A625" s="45"/>
    </row>
    <row r="626" spans="1:1" ht="12.75" x14ac:dyDescent="0.2">
      <c r="A626" s="45"/>
    </row>
    <row r="627" spans="1:1" ht="12.75" x14ac:dyDescent="0.2">
      <c r="A627" s="45"/>
    </row>
    <row r="628" spans="1:1" ht="12.75" x14ac:dyDescent="0.2">
      <c r="A628" s="45"/>
    </row>
    <row r="629" spans="1:1" ht="12.75" x14ac:dyDescent="0.2">
      <c r="A629" s="45"/>
    </row>
    <row r="630" spans="1:1" ht="12.75" x14ac:dyDescent="0.2">
      <c r="A630" s="45"/>
    </row>
    <row r="631" spans="1:1" ht="12.75" x14ac:dyDescent="0.2">
      <c r="A631" s="45"/>
    </row>
    <row r="632" spans="1:1" ht="12.75" x14ac:dyDescent="0.2">
      <c r="A632" s="45"/>
    </row>
    <row r="633" spans="1:1" ht="12.75" x14ac:dyDescent="0.2">
      <c r="A633" s="45"/>
    </row>
    <row r="634" spans="1:1" ht="12.75" x14ac:dyDescent="0.2">
      <c r="A634" s="45"/>
    </row>
    <row r="635" spans="1:1" ht="12.75" x14ac:dyDescent="0.2">
      <c r="A635" s="45"/>
    </row>
    <row r="636" spans="1:1" ht="12.75" x14ac:dyDescent="0.2">
      <c r="A636" s="45"/>
    </row>
    <row r="637" spans="1:1" ht="12.75" x14ac:dyDescent="0.2">
      <c r="A637" s="45"/>
    </row>
    <row r="638" spans="1:1" ht="12.75" x14ac:dyDescent="0.2">
      <c r="A638" s="45"/>
    </row>
    <row r="639" spans="1:1" ht="12.75" x14ac:dyDescent="0.2">
      <c r="A639" s="45"/>
    </row>
    <row r="640" spans="1:1" ht="12.75" x14ac:dyDescent="0.2">
      <c r="A640" s="45"/>
    </row>
    <row r="641" spans="1:1" ht="12.75" x14ac:dyDescent="0.2">
      <c r="A641" s="45"/>
    </row>
    <row r="642" spans="1:1" ht="12.75" x14ac:dyDescent="0.2">
      <c r="A642" s="45"/>
    </row>
    <row r="643" spans="1:1" ht="12.75" x14ac:dyDescent="0.2">
      <c r="A643" s="45"/>
    </row>
    <row r="644" spans="1:1" ht="12.75" x14ac:dyDescent="0.2">
      <c r="A644" s="45"/>
    </row>
    <row r="645" spans="1:1" ht="12.75" x14ac:dyDescent="0.2">
      <c r="A645" s="45"/>
    </row>
    <row r="646" spans="1:1" ht="12.75" x14ac:dyDescent="0.2">
      <c r="A646" s="45"/>
    </row>
    <row r="647" spans="1:1" ht="12.75" x14ac:dyDescent="0.2">
      <c r="A647" s="45"/>
    </row>
    <row r="648" spans="1:1" ht="12.75" x14ac:dyDescent="0.2">
      <c r="A648" s="45"/>
    </row>
    <row r="649" spans="1:1" ht="12.75" x14ac:dyDescent="0.2">
      <c r="A649" s="45"/>
    </row>
    <row r="650" spans="1:1" ht="12.75" x14ac:dyDescent="0.2">
      <c r="A650" s="45"/>
    </row>
    <row r="651" spans="1:1" ht="12.75" x14ac:dyDescent="0.2">
      <c r="A651" s="45"/>
    </row>
    <row r="652" spans="1:1" ht="12.75" x14ac:dyDescent="0.2">
      <c r="A652" s="45"/>
    </row>
    <row r="653" spans="1:1" ht="12.75" x14ac:dyDescent="0.2">
      <c r="A653" s="45"/>
    </row>
    <row r="654" spans="1:1" ht="12.75" x14ac:dyDescent="0.2">
      <c r="A654" s="45"/>
    </row>
    <row r="655" spans="1:1" ht="12.75" x14ac:dyDescent="0.2">
      <c r="A655" s="45"/>
    </row>
    <row r="656" spans="1:1" ht="12.75" x14ac:dyDescent="0.2">
      <c r="A656" s="45"/>
    </row>
    <row r="657" spans="1:1" ht="12.75" x14ac:dyDescent="0.2">
      <c r="A657" s="45"/>
    </row>
    <row r="658" spans="1:1" ht="12.75" x14ac:dyDescent="0.2">
      <c r="A658" s="45"/>
    </row>
    <row r="659" spans="1:1" ht="12.75" x14ac:dyDescent="0.2">
      <c r="A659" s="45"/>
    </row>
    <row r="660" spans="1:1" ht="12.75" x14ac:dyDescent="0.2">
      <c r="A660" s="45"/>
    </row>
    <row r="661" spans="1:1" ht="12.75" x14ac:dyDescent="0.2">
      <c r="A661" s="45"/>
    </row>
    <row r="662" spans="1:1" ht="12.75" x14ac:dyDescent="0.2">
      <c r="A662" s="45"/>
    </row>
    <row r="663" spans="1:1" ht="12.75" x14ac:dyDescent="0.2">
      <c r="A663" s="45"/>
    </row>
    <row r="664" spans="1:1" ht="12.75" x14ac:dyDescent="0.2">
      <c r="A664" s="45"/>
    </row>
    <row r="665" spans="1:1" ht="12.75" x14ac:dyDescent="0.2">
      <c r="A665" s="45"/>
    </row>
    <row r="666" spans="1:1" ht="12.75" x14ac:dyDescent="0.2">
      <c r="A666" s="45"/>
    </row>
    <row r="667" spans="1:1" ht="12.75" x14ac:dyDescent="0.2">
      <c r="A667" s="45"/>
    </row>
    <row r="668" spans="1:1" ht="12.75" x14ac:dyDescent="0.2">
      <c r="A668" s="45"/>
    </row>
    <row r="669" spans="1:1" ht="12.75" x14ac:dyDescent="0.2">
      <c r="A669" s="45"/>
    </row>
    <row r="670" spans="1:1" ht="12.75" x14ac:dyDescent="0.2">
      <c r="A670" s="45"/>
    </row>
    <row r="671" spans="1:1" ht="12.75" x14ac:dyDescent="0.2">
      <c r="A671" s="45"/>
    </row>
    <row r="672" spans="1:1" ht="12.75" x14ac:dyDescent="0.2">
      <c r="A672" s="45"/>
    </row>
    <row r="673" spans="1:1" ht="12.75" x14ac:dyDescent="0.2">
      <c r="A673" s="45"/>
    </row>
    <row r="674" spans="1:1" ht="12.75" x14ac:dyDescent="0.2">
      <c r="A674" s="45"/>
    </row>
    <row r="675" spans="1:1" ht="12.75" x14ac:dyDescent="0.2">
      <c r="A675" s="45"/>
    </row>
    <row r="676" spans="1:1" ht="12.75" x14ac:dyDescent="0.2">
      <c r="A676" s="45"/>
    </row>
    <row r="677" spans="1:1" ht="12.75" x14ac:dyDescent="0.2">
      <c r="A677" s="45"/>
    </row>
    <row r="678" spans="1:1" ht="12.75" x14ac:dyDescent="0.2">
      <c r="A678" s="45"/>
    </row>
    <row r="679" spans="1:1" ht="12.75" x14ac:dyDescent="0.2">
      <c r="A679" s="45"/>
    </row>
    <row r="680" spans="1:1" ht="12.75" x14ac:dyDescent="0.2">
      <c r="A680" s="45"/>
    </row>
    <row r="681" spans="1:1" ht="12.75" x14ac:dyDescent="0.2">
      <c r="A681" s="45"/>
    </row>
    <row r="682" spans="1:1" ht="12.75" x14ac:dyDescent="0.2">
      <c r="A682" s="45"/>
    </row>
    <row r="683" spans="1:1" ht="12.75" x14ac:dyDescent="0.2">
      <c r="A683" s="45"/>
    </row>
    <row r="684" spans="1:1" ht="12.75" x14ac:dyDescent="0.2">
      <c r="A684" s="45"/>
    </row>
    <row r="685" spans="1:1" ht="12.75" x14ac:dyDescent="0.2">
      <c r="A685" s="45"/>
    </row>
    <row r="686" spans="1:1" ht="12.75" x14ac:dyDescent="0.2">
      <c r="A686" s="45"/>
    </row>
    <row r="687" spans="1:1" ht="12.75" x14ac:dyDescent="0.2">
      <c r="A687" s="45"/>
    </row>
    <row r="688" spans="1:1" ht="12.75" x14ac:dyDescent="0.2">
      <c r="A688" s="45"/>
    </row>
    <row r="689" spans="1:1" ht="12.75" x14ac:dyDescent="0.2">
      <c r="A689" s="45"/>
    </row>
    <row r="690" spans="1:1" ht="12.75" x14ac:dyDescent="0.2">
      <c r="A690" s="45"/>
    </row>
    <row r="691" spans="1:1" ht="12.75" x14ac:dyDescent="0.2">
      <c r="A691" s="45"/>
    </row>
    <row r="692" spans="1:1" ht="12.75" x14ac:dyDescent="0.2">
      <c r="A692" s="45"/>
    </row>
    <row r="693" spans="1:1" ht="12.75" x14ac:dyDescent="0.2">
      <c r="A693" s="45"/>
    </row>
    <row r="694" spans="1:1" ht="12.75" x14ac:dyDescent="0.2">
      <c r="A694" s="45"/>
    </row>
    <row r="695" spans="1:1" ht="12.75" x14ac:dyDescent="0.2">
      <c r="A695" s="45"/>
    </row>
    <row r="696" spans="1:1" ht="12.75" x14ac:dyDescent="0.2">
      <c r="A696" s="45"/>
    </row>
    <row r="697" spans="1:1" ht="12.75" x14ac:dyDescent="0.2">
      <c r="A697" s="45"/>
    </row>
    <row r="698" spans="1:1" ht="12.75" x14ac:dyDescent="0.2">
      <c r="A698" s="45"/>
    </row>
    <row r="699" spans="1:1" ht="12.75" x14ac:dyDescent="0.2">
      <c r="A699" s="45"/>
    </row>
    <row r="700" spans="1:1" ht="12.75" x14ac:dyDescent="0.2">
      <c r="A700" s="45"/>
    </row>
    <row r="701" spans="1:1" ht="12.75" x14ac:dyDescent="0.2">
      <c r="A701" s="45"/>
    </row>
    <row r="702" spans="1:1" ht="12.75" x14ac:dyDescent="0.2">
      <c r="A702" s="45"/>
    </row>
    <row r="703" spans="1:1" ht="12.75" x14ac:dyDescent="0.2">
      <c r="A703" s="45"/>
    </row>
    <row r="704" spans="1:1" ht="12.75" x14ac:dyDescent="0.2">
      <c r="A704" s="45"/>
    </row>
    <row r="705" spans="1:1" ht="12.75" x14ac:dyDescent="0.2">
      <c r="A705" s="45"/>
    </row>
    <row r="706" spans="1:1" ht="12.75" x14ac:dyDescent="0.2">
      <c r="A706" s="45"/>
    </row>
    <row r="707" spans="1:1" ht="12.75" x14ac:dyDescent="0.2">
      <c r="A707" s="45"/>
    </row>
    <row r="708" spans="1:1" ht="12.75" x14ac:dyDescent="0.2">
      <c r="A708" s="45"/>
    </row>
    <row r="709" spans="1:1" ht="12.75" x14ac:dyDescent="0.2">
      <c r="A709" s="45"/>
    </row>
    <row r="710" spans="1:1" ht="12.75" x14ac:dyDescent="0.2">
      <c r="A710" s="45"/>
    </row>
    <row r="711" spans="1:1" ht="12.75" x14ac:dyDescent="0.2">
      <c r="A711" s="45"/>
    </row>
    <row r="712" spans="1:1" ht="12.75" x14ac:dyDescent="0.2">
      <c r="A712" s="45"/>
    </row>
    <row r="713" spans="1:1" ht="12.75" x14ac:dyDescent="0.2">
      <c r="A713" s="45"/>
    </row>
    <row r="714" spans="1:1" ht="12.75" x14ac:dyDescent="0.2">
      <c r="A714" s="45"/>
    </row>
    <row r="715" spans="1:1" ht="12.75" x14ac:dyDescent="0.2">
      <c r="A715" s="45"/>
    </row>
    <row r="716" spans="1:1" ht="12.75" x14ac:dyDescent="0.2">
      <c r="A716" s="45"/>
    </row>
    <row r="717" spans="1:1" ht="12.75" x14ac:dyDescent="0.2">
      <c r="A717" s="45"/>
    </row>
    <row r="718" spans="1:1" ht="12.75" x14ac:dyDescent="0.2">
      <c r="A718" s="45"/>
    </row>
    <row r="719" spans="1:1" ht="12.75" x14ac:dyDescent="0.2">
      <c r="A719" s="45"/>
    </row>
    <row r="720" spans="1:1" ht="12.75" x14ac:dyDescent="0.2">
      <c r="A720" s="45"/>
    </row>
    <row r="721" spans="1:1" ht="12.75" x14ac:dyDescent="0.2">
      <c r="A721" s="45"/>
    </row>
    <row r="722" spans="1:1" ht="12.75" x14ac:dyDescent="0.2">
      <c r="A722" s="45"/>
    </row>
    <row r="723" spans="1:1" ht="12.75" x14ac:dyDescent="0.2">
      <c r="A723" s="45"/>
    </row>
    <row r="724" spans="1:1" ht="12.75" x14ac:dyDescent="0.2">
      <c r="A724" s="45"/>
    </row>
    <row r="725" spans="1:1" ht="12.75" x14ac:dyDescent="0.2">
      <c r="A725" s="45"/>
    </row>
    <row r="726" spans="1:1" ht="12.75" x14ac:dyDescent="0.2">
      <c r="A726" s="45"/>
    </row>
    <row r="727" spans="1:1" ht="12.75" x14ac:dyDescent="0.2">
      <c r="A727" s="45"/>
    </row>
    <row r="728" spans="1:1" ht="12.75" x14ac:dyDescent="0.2">
      <c r="A728" s="45"/>
    </row>
    <row r="729" spans="1:1" ht="12.75" x14ac:dyDescent="0.2">
      <c r="A729" s="45"/>
    </row>
    <row r="730" spans="1:1" ht="12.75" x14ac:dyDescent="0.2">
      <c r="A730" s="45"/>
    </row>
    <row r="731" spans="1:1" ht="12.75" x14ac:dyDescent="0.2">
      <c r="A731" s="45"/>
    </row>
    <row r="732" spans="1:1" ht="12.75" x14ac:dyDescent="0.2">
      <c r="A732" s="45"/>
    </row>
    <row r="733" spans="1:1" ht="12.75" x14ac:dyDescent="0.2">
      <c r="A733" s="45"/>
    </row>
    <row r="734" spans="1:1" ht="12.75" x14ac:dyDescent="0.2">
      <c r="A734" s="45"/>
    </row>
    <row r="735" spans="1:1" ht="12.75" x14ac:dyDescent="0.2">
      <c r="A735" s="45"/>
    </row>
    <row r="736" spans="1:1" ht="12.75" x14ac:dyDescent="0.2">
      <c r="A736" s="45"/>
    </row>
    <row r="737" spans="1:1" ht="12.75" x14ac:dyDescent="0.2">
      <c r="A737" s="45"/>
    </row>
    <row r="738" spans="1:1" ht="12.75" x14ac:dyDescent="0.2">
      <c r="A738" s="45"/>
    </row>
    <row r="739" spans="1:1" ht="12.75" x14ac:dyDescent="0.2">
      <c r="A739" s="45"/>
    </row>
    <row r="740" spans="1:1" ht="12.75" x14ac:dyDescent="0.2">
      <c r="A740" s="45"/>
    </row>
    <row r="741" spans="1:1" ht="12.75" x14ac:dyDescent="0.2">
      <c r="A741" s="45"/>
    </row>
    <row r="742" spans="1:1" ht="12.75" x14ac:dyDescent="0.2">
      <c r="A742" s="45"/>
    </row>
    <row r="743" spans="1:1" ht="12.75" x14ac:dyDescent="0.2">
      <c r="A743" s="45"/>
    </row>
    <row r="744" spans="1:1" ht="12.75" x14ac:dyDescent="0.2">
      <c r="A744" s="45"/>
    </row>
    <row r="745" spans="1:1" ht="12.75" x14ac:dyDescent="0.2">
      <c r="A745" s="45"/>
    </row>
    <row r="746" spans="1:1" ht="12.75" x14ac:dyDescent="0.2">
      <c r="A746" s="45"/>
    </row>
    <row r="747" spans="1:1" ht="12.75" x14ac:dyDescent="0.2">
      <c r="A747" s="45"/>
    </row>
    <row r="748" spans="1:1" ht="12.75" x14ac:dyDescent="0.2">
      <c r="A748" s="45"/>
    </row>
    <row r="749" spans="1:1" ht="12.75" x14ac:dyDescent="0.2">
      <c r="A749" s="45"/>
    </row>
    <row r="750" spans="1:1" ht="12.75" x14ac:dyDescent="0.2">
      <c r="A750" s="45"/>
    </row>
    <row r="751" spans="1:1" ht="12.75" x14ac:dyDescent="0.2">
      <c r="A751" s="45"/>
    </row>
    <row r="752" spans="1:1" ht="12.75" x14ac:dyDescent="0.2">
      <c r="A752" s="45"/>
    </row>
    <row r="753" spans="1:1" ht="12.75" x14ac:dyDescent="0.2">
      <c r="A753" s="45"/>
    </row>
    <row r="754" spans="1:1" ht="12.75" x14ac:dyDescent="0.2">
      <c r="A754" s="45"/>
    </row>
    <row r="755" spans="1:1" ht="12.75" x14ac:dyDescent="0.2">
      <c r="A755" s="45"/>
    </row>
    <row r="756" spans="1:1" ht="12.75" x14ac:dyDescent="0.2">
      <c r="A756" s="45"/>
    </row>
    <row r="757" spans="1:1" ht="12.75" x14ac:dyDescent="0.2">
      <c r="A757" s="45"/>
    </row>
    <row r="758" spans="1:1" ht="12.75" x14ac:dyDescent="0.2">
      <c r="A758" s="45"/>
    </row>
    <row r="759" spans="1:1" ht="12.75" x14ac:dyDescent="0.2">
      <c r="A759" s="45"/>
    </row>
  </sheetData>
  <mergeCells count="12">
    <mergeCell ref="B135:F135"/>
    <mergeCell ref="B151:F151"/>
    <mergeCell ref="B166:F166"/>
    <mergeCell ref="A1:E1"/>
    <mergeCell ref="B15:F15"/>
    <mergeCell ref="B120:F120"/>
    <mergeCell ref="B105:F105"/>
    <mergeCell ref="B30:F30"/>
    <mergeCell ref="B45:F45"/>
    <mergeCell ref="B60:F60"/>
    <mergeCell ref="B75:F75"/>
    <mergeCell ref="B90:F90"/>
  </mergeCells>
  <hyperlinks>
    <hyperlink ref="A2" r:id="rId1" xr:uid="{00000000-0004-0000-0400-000000000000}"/>
    <hyperlink ref="B4" r:id="rId2" xr:uid="{00000000-0004-0000-0400-000001000000}"/>
    <hyperlink ref="C4" r:id="rId3" xr:uid="{00000000-0004-0000-0400-000002000000}"/>
    <hyperlink ref="B5" r:id="rId4" xr:uid="{00000000-0004-0000-0400-000003000000}"/>
    <hyperlink ref="C5" r:id="rId5" xr:uid="{00000000-0004-0000-0400-000004000000}"/>
    <hyperlink ref="B6" r:id="rId6" xr:uid="{00000000-0004-0000-0400-000005000000}"/>
    <hyperlink ref="C6" r:id="rId7" xr:uid="{00000000-0004-0000-0400-000006000000}"/>
    <hyperlink ref="B7" r:id="rId8" xr:uid="{00000000-0004-0000-0400-000007000000}"/>
    <hyperlink ref="C7" r:id="rId9" xr:uid="{00000000-0004-0000-0400-000008000000}"/>
    <hyperlink ref="B8" r:id="rId10" xr:uid="{00000000-0004-0000-0400-000009000000}"/>
    <hyperlink ref="C8" r:id="rId11" xr:uid="{00000000-0004-0000-0400-00000A000000}"/>
    <hyperlink ref="B9" r:id="rId12" xr:uid="{00000000-0004-0000-0400-00000B000000}"/>
    <hyperlink ref="C9" r:id="rId13" xr:uid="{00000000-0004-0000-0400-00000C000000}"/>
    <hyperlink ref="B10" r:id="rId14" xr:uid="{00000000-0004-0000-0400-00000D000000}"/>
    <hyperlink ref="C10" r:id="rId15" xr:uid="{00000000-0004-0000-0400-00000E000000}"/>
    <hyperlink ref="B11" r:id="rId16" xr:uid="{00000000-0004-0000-0400-00000F000000}"/>
    <hyperlink ref="C11" r:id="rId17" xr:uid="{00000000-0004-0000-0400-000010000000}"/>
    <hyperlink ref="B12" r:id="rId18" xr:uid="{00000000-0004-0000-0400-000011000000}"/>
    <hyperlink ref="C12" r:id="rId19" xr:uid="{00000000-0004-0000-0400-000012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2:K46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1403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8.34</v>
      </c>
      <c r="C4" s="13"/>
      <c r="D4" s="7">
        <v>1000</v>
      </c>
      <c r="E4" s="8">
        <f>(D4)+(D4*C5)</f>
        <v>1720.6235011990407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14.35</v>
      </c>
      <c r="C5" s="13">
        <f t="shared" ref="C5:C14" si="0">(B5-B4)/B4</f>
        <v>0.72062350119904073</v>
      </c>
      <c r="D5" s="7">
        <v>1000</v>
      </c>
      <c r="E5" s="8">
        <f t="shared" ref="E5:E13" si="1">(E4+D5)+(E4+D5)*C6</f>
        <v>3188.912006283475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16.82</v>
      </c>
      <c r="C6" s="13">
        <f t="shared" si="0"/>
        <v>0.17212543554006973</v>
      </c>
      <c r="D6" s="7">
        <v>1000</v>
      </c>
      <c r="E6" s="8">
        <f t="shared" si="1"/>
        <v>4455.3885726760627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17.89</v>
      </c>
      <c r="C7" s="13">
        <f t="shared" si="0"/>
        <v>6.361474435196196E-2</v>
      </c>
      <c r="D7" s="7">
        <v>1000</v>
      </c>
      <c r="E7" s="8">
        <f t="shared" si="1"/>
        <v>6772.7322637862135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22.21</v>
      </c>
      <c r="C8" s="13">
        <f t="shared" si="0"/>
        <v>0.24147568474007827</v>
      </c>
      <c r="D8" s="7">
        <v>1000</v>
      </c>
      <c r="E8" s="8">
        <f t="shared" si="1"/>
        <v>9186.5926125343576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26.25</v>
      </c>
      <c r="C9" s="13">
        <f t="shared" si="0"/>
        <v>0.18190004502476356</v>
      </c>
      <c r="D9" s="7">
        <v>1000</v>
      </c>
      <c r="E9" s="8">
        <f t="shared" si="1"/>
        <v>14560.036374182444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37.520000000000003</v>
      </c>
      <c r="C10" s="13">
        <f t="shared" si="0"/>
        <v>0.42933333333333346</v>
      </c>
      <c r="D10" s="7">
        <v>1000</v>
      </c>
      <c r="E10" s="8">
        <f t="shared" si="1"/>
        <v>15779.834329361458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38.049999999999997</v>
      </c>
      <c r="C11" s="13">
        <f t="shared" si="0"/>
        <v>1.4125799573560607E-2</v>
      </c>
      <c r="D11" s="7">
        <v>1000</v>
      </c>
      <c r="E11" s="8">
        <f t="shared" si="1"/>
        <v>20074.061988765672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45.52</v>
      </c>
      <c r="C12" s="13">
        <f t="shared" si="0"/>
        <v>0.19632063074901462</v>
      </c>
      <c r="D12" s="7">
        <v>1000</v>
      </c>
      <c r="E12" s="8">
        <f t="shared" si="1"/>
        <v>21175.91378220874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45.74</v>
      </c>
      <c r="C13" s="13">
        <f t="shared" si="0"/>
        <v>4.8330404217925933E-3</v>
      </c>
      <c r="D13" s="7">
        <v>1000</v>
      </c>
      <c r="E13" s="87">
        <f t="shared" si="1"/>
        <v>17201.605181302271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35.479999999999997</v>
      </c>
      <c r="C14" s="13">
        <f t="shared" si="0"/>
        <v>-0.22431132487975525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8" spans="1:11" ht="15.75" customHeight="1" x14ac:dyDescent="0.3">
      <c r="A18" s="122" t="s">
        <v>1404</v>
      </c>
      <c r="B18" s="118"/>
      <c r="C18" s="118"/>
      <c r="D18" s="118"/>
      <c r="E18" s="119"/>
      <c r="F18" s="40"/>
      <c r="G18" s="77"/>
      <c r="H18" s="77"/>
      <c r="I18" s="77"/>
      <c r="J18" s="77"/>
      <c r="K18" s="77"/>
    </row>
    <row r="19" spans="1:11" x14ac:dyDescent="0.25">
      <c r="A19" s="79" t="s">
        <v>5</v>
      </c>
      <c r="B19" s="80" t="s">
        <v>1</v>
      </c>
      <c r="C19" s="17" t="s">
        <v>7</v>
      </c>
      <c r="D19" s="82" t="s">
        <v>3</v>
      </c>
      <c r="E19" s="18" t="s">
        <v>4</v>
      </c>
      <c r="F19" s="84"/>
      <c r="G19" s="15" t="s">
        <v>5</v>
      </c>
      <c r="H19" s="16" t="s">
        <v>6</v>
      </c>
      <c r="I19" s="17" t="s">
        <v>7</v>
      </c>
      <c r="J19" s="18" t="s">
        <v>3</v>
      </c>
      <c r="K19" s="18" t="s">
        <v>4</v>
      </c>
    </row>
    <row r="20" spans="1:11" x14ac:dyDescent="0.25">
      <c r="A20" s="5">
        <v>39783</v>
      </c>
      <c r="B20" s="86">
        <v>32.11</v>
      </c>
      <c r="C20" s="13"/>
      <c r="D20" s="7">
        <v>1000</v>
      </c>
      <c r="E20" s="8">
        <f>(D20)+(D20*C21)</f>
        <v>1482.4042354406727</v>
      </c>
      <c r="F20" s="84"/>
      <c r="G20" s="19">
        <v>39783</v>
      </c>
      <c r="H20" s="20">
        <v>8515</v>
      </c>
      <c r="I20" s="13"/>
      <c r="J20" s="7">
        <v>1000</v>
      </c>
      <c r="K20" s="8">
        <f>(J20)+(J20*I21)</f>
        <v>1229.7122724603641</v>
      </c>
    </row>
    <row r="21" spans="1:11" x14ac:dyDescent="0.25">
      <c r="A21" s="5">
        <v>40148</v>
      </c>
      <c r="B21" s="86">
        <v>47.6</v>
      </c>
      <c r="C21" s="13">
        <f t="shared" ref="C21:C30" si="4">(B21-B20)/B20</f>
        <v>0.48240423544067274</v>
      </c>
      <c r="D21" s="7">
        <v>1000</v>
      </c>
      <c r="E21" s="8">
        <f t="shared" ref="E21:E29" si="5">(E20+D21)+(E20+D21)*C22</f>
        <v>2960.11059671455</v>
      </c>
      <c r="F21" s="84"/>
      <c r="G21" s="19">
        <v>40148</v>
      </c>
      <c r="H21" s="21">
        <v>10471</v>
      </c>
      <c r="I21" s="13">
        <f t="shared" ref="I21:I30" si="6">(H21-H20)/H20</f>
        <v>0.22971227246036408</v>
      </c>
      <c r="J21" s="7">
        <v>1000</v>
      </c>
      <c r="K21" s="8">
        <f t="shared" ref="K21:K29" si="7">(K20+J21)+(K20+J21)*I22</f>
        <v>2446.9127803306319</v>
      </c>
    </row>
    <row r="22" spans="1:11" x14ac:dyDescent="0.25">
      <c r="A22" s="5">
        <v>40513</v>
      </c>
      <c r="B22" s="86">
        <v>56.76</v>
      </c>
      <c r="C22" s="13">
        <f t="shared" si="4"/>
        <v>0.19243697478991589</v>
      </c>
      <c r="D22" s="7">
        <v>1000</v>
      </c>
      <c r="E22" s="8">
        <f t="shared" si="5"/>
        <v>4175.6980129204694</v>
      </c>
      <c r="F22" s="84"/>
      <c r="G22" s="19">
        <v>40513</v>
      </c>
      <c r="H22" s="21">
        <v>11491</v>
      </c>
      <c r="I22" s="13">
        <f t="shared" si="6"/>
        <v>9.741189953204088E-2</v>
      </c>
      <c r="J22" s="7">
        <v>1000</v>
      </c>
      <c r="K22" s="8">
        <f t="shared" si="7"/>
        <v>3664.6883158384239</v>
      </c>
    </row>
    <row r="23" spans="1:11" x14ac:dyDescent="0.25">
      <c r="A23" s="5">
        <v>40878</v>
      </c>
      <c r="B23" s="86">
        <v>59.85</v>
      </c>
      <c r="C23" s="13">
        <f t="shared" si="4"/>
        <v>5.4439746300211478E-2</v>
      </c>
      <c r="D23" s="7">
        <v>1000</v>
      </c>
      <c r="E23" s="8">
        <f t="shared" si="5"/>
        <v>7823.6491099233899</v>
      </c>
      <c r="F23" s="84"/>
      <c r="G23" s="19">
        <v>40878</v>
      </c>
      <c r="H23" s="21">
        <v>12217</v>
      </c>
      <c r="I23" s="13">
        <f t="shared" si="6"/>
        <v>6.3179879906013398E-2</v>
      </c>
      <c r="J23" s="7">
        <v>1000</v>
      </c>
      <c r="K23" s="8">
        <f t="shared" si="7"/>
        <v>5022.8349672468257</v>
      </c>
    </row>
    <row r="24" spans="1:11" x14ac:dyDescent="0.25">
      <c r="A24" s="5">
        <v>41244</v>
      </c>
      <c r="B24" s="86">
        <v>90.47</v>
      </c>
      <c r="C24" s="13">
        <f t="shared" si="4"/>
        <v>0.51161236424394319</v>
      </c>
      <c r="D24" s="7">
        <v>1000</v>
      </c>
      <c r="E24" s="8">
        <f t="shared" si="5"/>
        <v>14522.398059772222</v>
      </c>
      <c r="F24" s="84"/>
      <c r="G24" s="19">
        <v>41244</v>
      </c>
      <c r="H24" s="21">
        <v>13155</v>
      </c>
      <c r="I24" s="13">
        <f t="shared" si="6"/>
        <v>7.6778259801915369E-2</v>
      </c>
      <c r="J24" s="7">
        <v>1000</v>
      </c>
      <c r="K24" s="8">
        <f t="shared" si="7"/>
        <v>7213.2090390705998</v>
      </c>
    </row>
    <row r="25" spans="1:11" x14ac:dyDescent="0.25">
      <c r="A25" s="5">
        <v>41609</v>
      </c>
      <c r="B25" s="86">
        <v>148.9</v>
      </c>
      <c r="C25" s="13">
        <f t="shared" si="4"/>
        <v>0.64584945285730089</v>
      </c>
      <c r="D25" s="7">
        <v>1000</v>
      </c>
      <c r="E25" s="8">
        <f t="shared" si="5"/>
        <v>16195.834537046423</v>
      </c>
      <c r="F25" s="84"/>
      <c r="G25" s="19">
        <v>41609</v>
      </c>
      <c r="H25" s="21">
        <v>15755</v>
      </c>
      <c r="I25" s="13">
        <f t="shared" si="6"/>
        <v>0.1976434815659445</v>
      </c>
      <c r="J25" s="7">
        <v>1000</v>
      </c>
      <c r="K25" s="8">
        <f t="shared" si="7"/>
        <v>9411.1750417227249</v>
      </c>
    </row>
    <row r="26" spans="1:11" ht="15" x14ac:dyDescent="0.25">
      <c r="A26" s="5">
        <v>41974</v>
      </c>
      <c r="B26" s="86">
        <v>155.36000000000001</v>
      </c>
      <c r="C26" s="13">
        <f t="shared" si="4"/>
        <v>4.3384822028206899E-2</v>
      </c>
      <c r="D26" s="7">
        <v>1000</v>
      </c>
      <c r="E26" s="8">
        <f t="shared" si="5"/>
        <v>20962.404112842567</v>
      </c>
      <c r="F26" s="84"/>
      <c r="G26" s="19">
        <v>41974</v>
      </c>
      <c r="H26" s="21">
        <v>18053</v>
      </c>
      <c r="I26" s="13">
        <f t="shared" si="6"/>
        <v>0.14585845763249761</v>
      </c>
      <c r="J26" s="7">
        <v>1000</v>
      </c>
      <c r="K26" s="8">
        <f t="shared" si="7"/>
        <v>10049.007095885365</v>
      </c>
    </row>
    <row r="27" spans="1:11" ht="15" x14ac:dyDescent="0.25">
      <c r="A27" s="5">
        <v>42339</v>
      </c>
      <c r="B27" s="86">
        <v>189.39</v>
      </c>
      <c r="C27" s="13">
        <f t="shared" si="4"/>
        <v>0.21903964984551988</v>
      </c>
      <c r="D27" s="7">
        <v>1000</v>
      </c>
      <c r="E27" s="8">
        <f t="shared" si="5"/>
        <v>23155.672703164921</v>
      </c>
      <c r="F27" s="84"/>
      <c r="G27" s="19">
        <v>42339</v>
      </c>
      <c r="H27" s="21">
        <v>17425</v>
      </c>
      <c r="I27" s="13">
        <f t="shared" si="6"/>
        <v>-3.4786462083864177E-2</v>
      </c>
      <c r="J27" s="7">
        <v>1000</v>
      </c>
      <c r="K27" s="8">
        <f t="shared" si="7"/>
        <v>12658.325891257362</v>
      </c>
    </row>
    <row r="28" spans="1:11" ht="15" x14ac:dyDescent="0.25">
      <c r="A28" s="5">
        <v>42705</v>
      </c>
      <c r="B28" s="86">
        <v>199.68</v>
      </c>
      <c r="C28" s="13">
        <f t="shared" si="4"/>
        <v>5.4332330112466451E-2</v>
      </c>
      <c r="D28" s="7">
        <v>1000</v>
      </c>
      <c r="E28" s="8">
        <f t="shared" si="5"/>
        <v>33376.152337756415</v>
      </c>
      <c r="F28" s="84"/>
      <c r="G28" s="19">
        <v>42705</v>
      </c>
      <c r="H28" s="21">
        <v>19963</v>
      </c>
      <c r="I28" s="13">
        <f t="shared" si="6"/>
        <v>0.14565279770444764</v>
      </c>
      <c r="J28" s="7">
        <v>1000</v>
      </c>
      <c r="K28" s="8">
        <f t="shared" si="7"/>
        <v>16984.134745507828</v>
      </c>
    </row>
    <row r="29" spans="1:11" ht="15" x14ac:dyDescent="0.25">
      <c r="A29" s="5">
        <v>43070</v>
      </c>
      <c r="B29" s="86">
        <v>275.89999999999998</v>
      </c>
      <c r="C29" s="13">
        <f t="shared" si="4"/>
        <v>0.381710737179487</v>
      </c>
      <c r="D29" s="7">
        <v>1000</v>
      </c>
      <c r="E29" s="87">
        <f t="shared" si="5"/>
        <v>14572.797308532041</v>
      </c>
      <c r="F29" s="84"/>
      <c r="G29" s="19">
        <v>43070</v>
      </c>
      <c r="H29" s="21">
        <v>24824</v>
      </c>
      <c r="I29" s="13">
        <f t="shared" si="6"/>
        <v>0.24350047588037871</v>
      </c>
      <c r="J29" s="7">
        <v>1000</v>
      </c>
      <c r="K29" s="36">
        <f t="shared" si="7"/>
        <v>16899.609700630885</v>
      </c>
    </row>
    <row r="30" spans="1:11" ht="15" x14ac:dyDescent="0.25">
      <c r="A30" s="5">
        <v>43435</v>
      </c>
      <c r="B30" s="86">
        <v>116.96</v>
      </c>
      <c r="C30" s="13">
        <f t="shared" si="4"/>
        <v>-0.57607828923523019</v>
      </c>
      <c r="D30" s="10"/>
      <c r="E30" s="88"/>
      <c r="F30" s="84"/>
      <c r="G30" s="19">
        <v>43435</v>
      </c>
      <c r="H30" s="21">
        <v>23327</v>
      </c>
      <c r="I30" s="13">
        <f t="shared" si="6"/>
        <v>-6.0304543989687397E-2</v>
      </c>
      <c r="J30" s="37"/>
      <c r="K30" s="11"/>
    </row>
    <row r="31" spans="1:11" ht="15" x14ac:dyDescent="0.25">
      <c r="A31" s="40"/>
      <c r="B31" s="40"/>
      <c r="C31" s="40"/>
      <c r="D31" s="42">
        <f>SUM(D20:D30)</f>
        <v>10000</v>
      </c>
      <c r="E31" s="89"/>
      <c r="F31" s="40"/>
      <c r="G31" s="40"/>
      <c r="H31" s="40"/>
      <c r="I31" s="40"/>
      <c r="J31" s="42">
        <f>SUM(J20:J30)</f>
        <v>10000</v>
      </c>
      <c r="K31" s="44"/>
    </row>
    <row r="33" spans="1:11" ht="18.75" x14ac:dyDescent="0.3">
      <c r="A33" s="122" t="s">
        <v>1407</v>
      </c>
      <c r="B33" s="118"/>
      <c r="C33" s="118"/>
      <c r="D33" s="118"/>
      <c r="E33" s="119"/>
      <c r="F33" s="40"/>
      <c r="G33" s="77"/>
      <c r="H33" s="77"/>
      <c r="I33" s="77"/>
      <c r="J33" s="77"/>
      <c r="K33" s="77"/>
    </row>
    <row r="34" spans="1:11" ht="15" x14ac:dyDescent="0.25">
      <c r="A34" s="79" t="s">
        <v>5</v>
      </c>
      <c r="B34" s="80" t="s">
        <v>1</v>
      </c>
      <c r="C34" s="17" t="s">
        <v>7</v>
      </c>
      <c r="D34" s="82" t="s">
        <v>3</v>
      </c>
      <c r="E34" s="18" t="s">
        <v>4</v>
      </c>
      <c r="F34" s="84"/>
      <c r="G34" s="15" t="s">
        <v>5</v>
      </c>
      <c r="H34" s="16" t="s">
        <v>6</v>
      </c>
      <c r="I34" s="17" t="s">
        <v>7</v>
      </c>
      <c r="J34" s="18" t="s">
        <v>3</v>
      </c>
      <c r="K34" s="18" t="s">
        <v>4</v>
      </c>
    </row>
    <row r="35" spans="1:11" ht="15" x14ac:dyDescent="0.25">
      <c r="A35" s="5">
        <v>39783</v>
      </c>
      <c r="B35" s="86">
        <v>9.1300000000000008</v>
      </c>
      <c r="C35" s="13"/>
      <c r="D35" s="7">
        <v>1000</v>
      </c>
      <c r="E35" s="8">
        <f>(D35)+(D35*C36)</f>
        <v>1217.9627601314346</v>
      </c>
      <c r="F35" s="84"/>
      <c r="G35" s="19">
        <v>39783</v>
      </c>
      <c r="H35" s="20">
        <v>8515</v>
      </c>
      <c r="I35" s="13"/>
      <c r="J35" s="7">
        <v>1000</v>
      </c>
      <c r="K35" s="8">
        <f>(J35)+(J35*I36)</f>
        <v>1229.7122724603641</v>
      </c>
    </row>
    <row r="36" spans="1:11" ht="15" x14ac:dyDescent="0.25">
      <c r="A36" s="5">
        <v>40148</v>
      </c>
      <c r="B36" s="86">
        <v>11.12</v>
      </c>
      <c r="C36" s="13">
        <f t="shared" ref="C36:C45" si="8">(B36-B35)/B35</f>
        <v>0.21796276013143465</v>
      </c>
      <c r="D36" s="7">
        <v>1000</v>
      </c>
      <c r="E36" s="8">
        <f t="shared" ref="E36:E44" si="9">(E35+D36)+(E35+D36)*C37</f>
        <v>3348.8844192991719</v>
      </c>
      <c r="F36" s="84"/>
      <c r="G36" s="19">
        <v>40148</v>
      </c>
      <c r="H36" s="21">
        <v>10471</v>
      </c>
      <c r="I36" s="13">
        <f t="shared" ref="I36:I45" si="10">(H36-H35)/H35</f>
        <v>0.22971227246036408</v>
      </c>
      <c r="J36" s="7">
        <v>1000</v>
      </c>
      <c r="K36" s="8">
        <f t="shared" ref="K36:K44" si="11">(K35+J36)+(K35+J36)*I37</f>
        <v>2446.9127803306319</v>
      </c>
    </row>
    <row r="37" spans="1:11" ht="15" x14ac:dyDescent="0.25">
      <c r="A37" s="5">
        <v>40513</v>
      </c>
      <c r="B37" s="86">
        <v>16.79</v>
      </c>
      <c r="C37" s="13">
        <f t="shared" si="8"/>
        <v>0.5098920863309353</v>
      </c>
      <c r="D37" s="7">
        <v>1000</v>
      </c>
      <c r="E37" s="8">
        <f t="shared" si="9"/>
        <v>5221.7694992895358</v>
      </c>
      <c r="F37" s="84"/>
      <c r="G37" s="19">
        <v>40513</v>
      </c>
      <c r="H37" s="21">
        <v>11491</v>
      </c>
      <c r="I37" s="13">
        <f t="shared" si="10"/>
        <v>9.741189953204088E-2</v>
      </c>
      <c r="J37" s="7">
        <v>1000</v>
      </c>
      <c r="K37" s="8">
        <f t="shared" si="11"/>
        <v>3664.6883158384239</v>
      </c>
    </row>
    <row r="38" spans="1:11" ht="15" x14ac:dyDescent="0.25">
      <c r="A38" s="5">
        <v>40878</v>
      </c>
      <c r="B38" s="86">
        <v>20.16</v>
      </c>
      <c r="C38" s="13">
        <f t="shared" si="8"/>
        <v>0.20071471113758196</v>
      </c>
      <c r="D38" s="7">
        <v>1000</v>
      </c>
      <c r="E38" s="8">
        <f t="shared" si="9"/>
        <v>6866.7842936107227</v>
      </c>
      <c r="F38" s="84"/>
      <c r="G38" s="19">
        <v>40878</v>
      </c>
      <c r="H38" s="21">
        <v>12217</v>
      </c>
      <c r="I38" s="13">
        <f t="shared" si="10"/>
        <v>6.3179879906013398E-2</v>
      </c>
      <c r="J38" s="7">
        <v>1000</v>
      </c>
      <c r="K38" s="8">
        <f t="shared" si="11"/>
        <v>5022.8349672468257</v>
      </c>
    </row>
    <row r="39" spans="1:11" ht="15" x14ac:dyDescent="0.25">
      <c r="A39" s="5">
        <v>41244</v>
      </c>
      <c r="B39" s="86">
        <v>22.25</v>
      </c>
      <c r="C39" s="13">
        <f t="shared" si="8"/>
        <v>0.10367063492063491</v>
      </c>
      <c r="D39" s="7">
        <v>1000</v>
      </c>
      <c r="E39" s="8">
        <f t="shared" si="9"/>
        <v>9461.3549526751885</v>
      </c>
      <c r="F39" s="84"/>
      <c r="G39" s="19">
        <v>41244</v>
      </c>
      <c r="H39" s="21">
        <v>13155</v>
      </c>
      <c r="I39" s="13">
        <f t="shared" si="10"/>
        <v>7.6778259801915369E-2</v>
      </c>
      <c r="J39" s="7">
        <v>1000</v>
      </c>
      <c r="K39" s="8">
        <f t="shared" si="11"/>
        <v>7213.2090390705998</v>
      </c>
    </row>
    <row r="40" spans="1:11" ht="15" x14ac:dyDescent="0.25">
      <c r="A40" s="5">
        <v>41609</v>
      </c>
      <c r="B40" s="86">
        <v>26.76</v>
      </c>
      <c r="C40" s="13">
        <f t="shared" si="8"/>
        <v>0.20269662921348322</v>
      </c>
      <c r="D40" s="7">
        <v>1000</v>
      </c>
      <c r="E40" s="8">
        <f t="shared" si="9"/>
        <v>10828.831546677979</v>
      </c>
      <c r="F40" s="84"/>
      <c r="G40" s="19">
        <v>41609</v>
      </c>
      <c r="H40" s="21">
        <v>15755</v>
      </c>
      <c r="I40" s="13">
        <f t="shared" si="10"/>
        <v>0.1976434815659445</v>
      </c>
      <c r="J40" s="7">
        <v>1000</v>
      </c>
      <c r="K40" s="8">
        <f t="shared" si="11"/>
        <v>9411.1750417227249</v>
      </c>
    </row>
    <row r="41" spans="1:11" ht="15" x14ac:dyDescent="0.25">
      <c r="A41" s="5">
        <v>41974</v>
      </c>
      <c r="B41" s="86">
        <v>27.7</v>
      </c>
      <c r="C41" s="13">
        <f t="shared" si="8"/>
        <v>3.5127055306427415E-2</v>
      </c>
      <c r="D41" s="7">
        <v>1000</v>
      </c>
      <c r="E41" s="8">
        <f t="shared" si="9"/>
        <v>10825.302516544649</v>
      </c>
      <c r="F41" s="84"/>
      <c r="G41" s="19">
        <v>41974</v>
      </c>
      <c r="H41" s="21">
        <v>18053</v>
      </c>
      <c r="I41" s="13">
        <f t="shared" si="10"/>
        <v>0.14585845763249761</v>
      </c>
      <c r="J41" s="7">
        <v>1000</v>
      </c>
      <c r="K41" s="8">
        <f t="shared" si="11"/>
        <v>10049.007095885365</v>
      </c>
    </row>
    <row r="42" spans="1:11" ht="15" x14ac:dyDescent="0.25">
      <c r="A42" s="5">
        <v>42339</v>
      </c>
      <c r="B42" s="86">
        <v>25.35</v>
      </c>
      <c r="C42" s="13">
        <f t="shared" si="8"/>
        <v>-8.4837545126353719E-2</v>
      </c>
      <c r="D42" s="7">
        <v>1000</v>
      </c>
      <c r="E42" s="8">
        <f t="shared" si="9"/>
        <v>16004.975516475224</v>
      </c>
      <c r="F42" s="84"/>
      <c r="G42" s="19">
        <v>42339</v>
      </c>
      <c r="H42" s="21">
        <v>17425</v>
      </c>
      <c r="I42" s="13">
        <f t="shared" si="10"/>
        <v>-3.4786462083864177E-2</v>
      </c>
      <c r="J42" s="7">
        <v>1000</v>
      </c>
      <c r="K42" s="8">
        <f t="shared" si="11"/>
        <v>12658.325891257362</v>
      </c>
    </row>
    <row r="43" spans="1:11" ht="15" x14ac:dyDescent="0.25">
      <c r="A43" s="5">
        <v>42705</v>
      </c>
      <c r="B43" s="86">
        <v>34.31</v>
      </c>
      <c r="C43" s="13">
        <f t="shared" si="8"/>
        <v>0.3534516765285996</v>
      </c>
      <c r="D43" s="7">
        <v>1000</v>
      </c>
      <c r="E43" s="8">
        <f t="shared" si="9"/>
        <v>13595.059120283164</v>
      </c>
      <c r="F43" s="84"/>
      <c r="G43" s="19">
        <v>42705</v>
      </c>
      <c r="H43" s="21">
        <v>19963</v>
      </c>
      <c r="I43" s="13">
        <f t="shared" si="10"/>
        <v>0.14565279770444764</v>
      </c>
      <c r="J43" s="7">
        <v>1000</v>
      </c>
      <c r="K43" s="8">
        <f t="shared" si="11"/>
        <v>16984.134745507828</v>
      </c>
    </row>
    <row r="44" spans="1:11" ht="15" x14ac:dyDescent="0.25">
      <c r="A44" s="5">
        <v>43070</v>
      </c>
      <c r="B44" s="86">
        <v>27.43</v>
      </c>
      <c r="C44" s="13">
        <f t="shared" si="8"/>
        <v>-0.20052462838822507</v>
      </c>
      <c r="D44" s="7">
        <v>1000</v>
      </c>
      <c r="E44" s="87">
        <f t="shared" si="9"/>
        <v>9268.9001048243808</v>
      </c>
      <c r="F44" s="84"/>
      <c r="G44" s="19">
        <v>43070</v>
      </c>
      <c r="H44" s="21">
        <v>24824</v>
      </c>
      <c r="I44" s="13">
        <f t="shared" si="10"/>
        <v>0.24350047588037871</v>
      </c>
      <c r="J44" s="7">
        <v>1000</v>
      </c>
      <c r="K44" s="36">
        <f t="shared" si="11"/>
        <v>16899.609700630885</v>
      </c>
    </row>
    <row r="45" spans="1:11" ht="15" x14ac:dyDescent="0.25">
      <c r="A45" s="5">
        <v>43435</v>
      </c>
      <c r="B45" s="86">
        <v>17.420000000000002</v>
      </c>
      <c r="C45" s="13">
        <f t="shared" si="8"/>
        <v>-0.36492890995260657</v>
      </c>
      <c r="D45" s="10"/>
      <c r="E45" s="88"/>
      <c r="F45" s="84"/>
      <c r="G45" s="19">
        <v>43435</v>
      </c>
      <c r="H45" s="21">
        <v>23327</v>
      </c>
      <c r="I45" s="13">
        <f t="shared" si="10"/>
        <v>-6.0304543989687397E-2</v>
      </c>
      <c r="J45" s="37"/>
      <c r="K45" s="11"/>
    </row>
    <row r="46" spans="1:11" ht="15" x14ac:dyDescent="0.25">
      <c r="A46" s="40"/>
      <c r="B46" s="40"/>
      <c r="C46" s="40"/>
      <c r="D46" s="42">
        <f>SUM(D35:D45)</f>
        <v>10000</v>
      </c>
      <c r="E46" s="89"/>
      <c r="F46" s="40"/>
      <c r="G46" s="40"/>
      <c r="H46" s="40"/>
      <c r="I46" s="40"/>
      <c r="J46" s="42">
        <f>SUM(J35:J45)</f>
        <v>10000</v>
      </c>
      <c r="K46" s="44"/>
    </row>
  </sheetData>
  <mergeCells count="3">
    <mergeCell ref="A2:E2"/>
    <mergeCell ref="A18:E18"/>
    <mergeCell ref="A33:E33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2:K31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1405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27.36</v>
      </c>
      <c r="C4" s="13"/>
      <c r="D4" s="7">
        <v>1000</v>
      </c>
      <c r="E4" s="8">
        <f>(D4)+(D4*C5)</f>
        <v>1121.3450292397661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30.68</v>
      </c>
      <c r="C5" s="13">
        <f t="shared" ref="C5:C14" si="0">(B5-B4)/B4</f>
        <v>0.12134502923976609</v>
      </c>
      <c r="D5" s="7">
        <v>1000</v>
      </c>
      <c r="E5" s="8">
        <f t="shared" ref="E5:E13" si="1">(E4+D5)+(E4+D5)*C6</f>
        <v>4379.5956372896608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63.34</v>
      </c>
      <c r="C6" s="13">
        <f t="shared" si="0"/>
        <v>1.0645371577574969</v>
      </c>
      <c r="D6" s="7">
        <v>1000</v>
      </c>
      <c r="E6" s="8">
        <f t="shared" si="1"/>
        <v>2588.7286868422621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30.48</v>
      </c>
      <c r="C7" s="13">
        <f t="shared" si="0"/>
        <v>-0.51878749605304697</v>
      </c>
      <c r="D7" s="7">
        <v>1000</v>
      </c>
      <c r="E7" s="8">
        <f t="shared" si="1"/>
        <v>6545.1911975577877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55.59</v>
      </c>
      <c r="C8" s="13">
        <f t="shared" si="0"/>
        <v>0.82381889763779537</v>
      </c>
      <c r="D8" s="7">
        <v>1000</v>
      </c>
      <c r="E8" s="8">
        <f t="shared" si="1"/>
        <v>15010.302114371574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110.59</v>
      </c>
      <c r="C9" s="13">
        <f t="shared" si="0"/>
        <v>0.98938658032020144</v>
      </c>
      <c r="D9" s="7">
        <v>1000</v>
      </c>
      <c r="E9" s="8">
        <f t="shared" si="1"/>
        <v>26721.960071170135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184.58</v>
      </c>
      <c r="C10" s="13">
        <f t="shared" si="0"/>
        <v>0.66904783434306903</v>
      </c>
      <c r="D10" s="7">
        <v>1000</v>
      </c>
      <c r="E10" s="8">
        <f t="shared" si="1"/>
        <v>28828.855973892656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191.95</v>
      </c>
      <c r="C11" s="13">
        <f t="shared" si="0"/>
        <v>3.9928486293206063E-2</v>
      </c>
      <c r="D11" s="7">
        <v>1000</v>
      </c>
      <c r="E11" s="8">
        <f t="shared" si="1"/>
        <v>19897.299916109485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128.04</v>
      </c>
      <c r="C12" s="13">
        <f t="shared" si="0"/>
        <v>-0.33295128939828078</v>
      </c>
      <c r="D12" s="7">
        <v>1000</v>
      </c>
      <c r="E12" s="8">
        <f t="shared" si="1"/>
        <v>35659.567780933779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218.49</v>
      </c>
      <c r="C13" s="13">
        <f t="shared" si="0"/>
        <v>0.70641986879100294</v>
      </c>
      <c r="D13" s="7">
        <v>1000</v>
      </c>
      <c r="E13" s="87">
        <f t="shared" si="1"/>
        <v>50324.061350796226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299.93</v>
      </c>
      <c r="C14" s="13">
        <f t="shared" si="0"/>
        <v>0.37274017117488212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8" spans="1:11" ht="15.75" customHeight="1" x14ac:dyDescent="0.3">
      <c r="A18" s="122" t="s">
        <v>1409</v>
      </c>
      <c r="B18" s="118"/>
      <c r="C18" s="118"/>
      <c r="D18" s="118"/>
      <c r="E18" s="119"/>
      <c r="F18" s="40"/>
      <c r="G18" s="77"/>
      <c r="H18" s="77"/>
      <c r="I18" s="77"/>
      <c r="J18" s="77"/>
      <c r="K18" s="77"/>
    </row>
    <row r="19" spans="1:11" x14ac:dyDescent="0.25">
      <c r="A19" s="79" t="s">
        <v>5</v>
      </c>
      <c r="B19" s="80" t="s">
        <v>1</v>
      </c>
      <c r="C19" s="17" t="s">
        <v>7</v>
      </c>
      <c r="D19" s="82" t="s">
        <v>3</v>
      </c>
      <c r="E19" s="18" t="s">
        <v>4</v>
      </c>
      <c r="F19" s="84"/>
      <c r="G19" s="15" t="s">
        <v>5</v>
      </c>
      <c r="H19" s="16" t="s">
        <v>6</v>
      </c>
      <c r="I19" s="17" t="s">
        <v>7</v>
      </c>
      <c r="J19" s="18" t="s">
        <v>3</v>
      </c>
      <c r="K19" s="18" t="s">
        <v>4</v>
      </c>
    </row>
    <row r="20" spans="1:11" x14ac:dyDescent="0.25">
      <c r="A20" s="5">
        <v>39783</v>
      </c>
      <c r="B20" s="86">
        <v>66.58</v>
      </c>
      <c r="C20" s="13"/>
      <c r="D20" s="7">
        <v>1000</v>
      </c>
      <c r="E20" s="8">
        <f>(D20)+(D20*C21)</f>
        <v>1576.8999699609492</v>
      </c>
      <c r="F20" s="84"/>
      <c r="G20" s="19">
        <v>39783</v>
      </c>
      <c r="H20" s="20">
        <v>8515</v>
      </c>
      <c r="I20" s="13"/>
      <c r="J20" s="7">
        <v>1000</v>
      </c>
      <c r="K20" s="8">
        <f>(J20)+(J20*I21)</f>
        <v>1229.7122724603641</v>
      </c>
    </row>
    <row r="21" spans="1:11" x14ac:dyDescent="0.25">
      <c r="A21" s="5">
        <v>40148</v>
      </c>
      <c r="B21" s="86">
        <v>104.99</v>
      </c>
      <c r="C21" s="13">
        <f t="shared" ref="C21:C30" si="4">(B21-B20)/B20</f>
        <v>0.57689996996094917</v>
      </c>
      <c r="D21" s="7">
        <v>1000</v>
      </c>
      <c r="E21" s="8">
        <f t="shared" ref="E21:E29" si="5">(E20+D21)+(E20+D21)*C22</f>
        <v>3711.3348362491211</v>
      </c>
      <c r="F21" s="84"/>
      <c r="G21" s="19">
        <v>40148</v>
      </c>
      <c r="H21" s="21">
        <v>10471</v>
      </c>
      <c r="I21" s="13">
        <f t="shared" ref="I21:I30" si="6">(H21-H20)/H20</f>
        <v>0.22971227246036408</v>
      </c>
      <c r="J21" s="7">
        <v>1000</v>
      </c>
      <c r="K21" s="8">
        <f t="shared" ref="K21:K29" si="7">(K20+J21)+(K20+J21)*I22</f>
        <v>2446.9127803306319</v>
      </c>
    </row>
    <row r="22" spans="1:11" x14ac:dyDescent="0.25">
      <c r="A22" s="5">
        <v>40513</v>
      </c>
      <c r="B22" s="86">
        <v>151.21</v>
      </c>
      <c r="C22" s="13">
        <f t="shared" si="4"/>
        <v>0.44023240308600836</v>
      </c>
      <c r="D22" s="7">
        <v>1000</v>
      </c>
      <c r="E22" s="8">
        <f t="shared" si="5"/>
        <v>4602.2833718825323</v>
      </c>
      <c r="F22" s="84"/>
      <c r="G22" s="19">
        <v>40513</v>
      </c>
      <c r="H22" s="21">
        <v>11491</v>
      </c>
      <c r="I22" s="13">
        <f t="shared" si="6"/>
        <v>9.741189953204088E-2</v>
      </c>
      <c r="J22" s="7">
        <v>1000</v>
      </c>
      <c r="K22" s="8">
        <f t="shared" si="7"/>
        <v>3664.6883158384239</v>
      </c>
    </row>
    <row r="23" spans="1:11" x14ac:dyDescent="0.25">
      <c r="A23" s="5">
        <v>40878</v>
      </c>
      <c r="B23" s="86">
        <v>147.71</v>
      </c>
      <c r="C23" s="13">
        <f t="shared" si="4"/>
        <v>-2.3146617287216453E-2</v>
      </c>
      <c r="D23" s="7">
        <v>1000</v>
      </c>
      <c r="E23" s="8">
        <f t="shared" si="5"/>
        <v>7331.401907690024</v>
      </c>
      <c r="F23" s="84"/>
      <c r="G23" s="19">
        <v>40878</v>
      </c>
      <c r="H23" s="21">
        <v>12217</v>
      </c>
      <c r="I23" s="13">
        <f t="shared" si="6"/>
        <v>6.3179879906013398E-2</v>
      </c>
      <c r="J23" s="7">
        <v>1000</v>
      </c>
      <c r="K23" s="8">
        <f t="shared" si="7"/>
        <v>5022.8349672468257</v>
      </c>
    </row>
    <row r="24" spans="1:11" x14ac:dyDescent="0.25">
      <c r="A24" s="5">
        <v>41244</v>
      </c>
      <c r="B24" s="86">
        <v>193.3</v>
      </c>
      <c r="C24" s="13">
        <f t="shared" si="4"/>
        <v>0.30864531852955113</v>
      </c>
      <c r="D24" s="7">
        <v>1000</v>
      </c>
      <c r="E24" s="8">
        <f t="shared" si="5"/>
        <v>10455.844742816982</v>
      </c>
      <c r="F24" s="84"/>
      <c r="G24" s="19">
        <v>41244</v>
      </c>
      <c r="H24" s="21">
        <v>13155</v>
      </c>
      <c r="I24" s="13">
        <f t="shared" si="6"/>
        <v>7.6778259801915369E-2</v>
      </c>
      <c r="J24" s="7">
        <v>1000</v>
      </c>
      <c r="K24" s="8">
        <f t="shared" si="7"/>
        <v>7213.2090390705998</v>
      </c>
    </row>
    <row r="25" spans="1:11" x14ac:dyDescent="0.25">
      <c r="A25" s="5">
        <v>41609</v>
      </c>
      <c r="B25" s="86">
        <v>242.59</v>
      </c>
      <c r="C25" s="13">
        <f t="shared" si="4"/>
        <v>0.25499224004138638</v>
      </c>
      <c r="D25" s="7">
        <v>1000</v>
      </c>
      <c r="E25" s="8">
        <f t="shared" si="5"/>
        <v>14283.089990982415</v>
      </c>
      <c r="F25" s="84"/>
      <c r="G25" s="19">
        <v>41609</v>
      </c>
      <c r="H25" s="21">
        <v>15755</v>
      </c>
      <c r="I25" s="13">
        <f t="shared" si="6"/>
        <v>0.1976434815659445</v>
      </c>
      <c r="J25" s="7">
        <v>1000</v>
      </c>
      <c r="K25" s="8">
        <f t="shared" si="7"/>
        <v>9411.1750417227249</v>
      </c>
    </row>
    <row r="26" spans="1:11" ht="15" x14ac:dyDescent="0.25">
      <c r="A26" s="5">
        <v>41974</v>
      </c>
      <c r="B26" s="86">
        <v>302.45999999999998</v>
      </c>
      <c r="C26" s="13">
        <f t="shared" si="4"/>
        <v>0.24679500391607229</v>
      </c>
      <c r="D26" s="7">
        <v>1000</v>
      </c>
      <c r="E26" s="8">
        <f t="shared" si="5"/>
        <v>17135.999168954131</v>
      </c>
      <c r="F26" s="84"/>
      <c r="G26" s="19">
        <v>41974</v>
      </c>
      <c r="H26" s="21">
        <v>18053</v>
      </c>
      <c r="I26" s="13">
        <f t="shared" si="6"/>
        <v>0.14585845763249761</v>
      </c>
      <c r="J26" s="7">
        <v>1000</v>
      </c>
      <c r="K26" s="8">
        <f t="shared" si="7"/>
        <v>10049.007095885365</v>
      </c>
    </row>
    <row r="27" spans="1:11" ht="15" x14ac:dyDescent="0.25">
      <c r="A27" s="5">
        <v>42339</v>
      </c>
      <c r="B27" s="86">
        <v>339.13</v>
      </c>
      <c r="C27" s="13">
        <f t="shared" si="4"/>
        <v>0.12123917212193354</v>
      </c>
      <c r="D27" s="7">
        <v>1000</v>
      </c>
      <c r="E27" s="8">
        <f t="shared" si="5"/>
        <v>22383.757886820516</v>
      </c>
      <c r="F27" s="84"/>
      <c r="G27" s="19">
        <v>42339</v>
      </c>
      <c r="H27" s="21">
        <v>17425</v>
      </c>
      <c r="I27" s="13">
        <f t="shared" si="6"/>
        <v>-3.4786462083864177E-2</v>
      </c>
      <c r="J27" s="7">
        <v>1000</v>
      </c>
      <c r="K27" s="8">
        <f t="shared" si="7"/>
        <v>12658.325891257362</v>
      </c>
    </row>
    <row r="28" spans="1:11" ht="15" x14ac:dyDescent="0.25">
      <c r="A28" s="5">
        <v>42705</v>
      </c>
      <c r="B28" s="86">
        <v>418.56</v>
      </c>
      <c r="C28" s="13">
        <f t="shared" si="4"/>
        <v>0.23421696694482944</v>
      </c>
      <c r="D28" s="7">
        <v>1000</v>
      </c>
      <c r="E28" s="8">
        <f t="shared" si="5"/>
        <v>34610.822071012626</v>
      </c>
      <c r="F28" s="84"/>
      <c r="G28" s="19">
        <v>42705</v>
      </c>
      <c r="H28" s="21">
        <v>19963</v>
      </c>
      <c r="I28" s="13">
        <f t="shared" si="6"/>
        <v>0.14565279770444764</v>
      </c>
      <c r="J28" s="7">
        <v>1000</v>
      </c>
      <c r="K28" s="8">
        <f t="shared" si="7"/>
        <v>16984.134745507828</v>
      </c>
    </row>
    <row r="29" spans="1:11" ht="15" x14ac:dyDescent="0.25">
      <c r="A29" s="5">
        <v>43070</v>
      </c>
      <c r="B29" s="86">
        <v>619.52</v>
      </c>
      <c r="C29" s="13">
        <f t="shared" si="4"/>
        <v>0.48012232415902134</v>
      </c>
      <c r="D29" s="7">
        <v>1000</v>
      </c>
      <c r="E29" s="87">
        <f t="shared" si="5"/>
        <v>32510.280131268279</v>
      </c>
      <c r="F29" s="84"/>
      <c r="G29" s="19">
        <v>43070</v>
      </c>
      <c r="H29" s="21">
        <v>24824</v>
      </c>
      <c r="I29" s="13">
        <f t="shared" si="6"/>
        <v>0.24350047588037871</v>
      </c>
      <c r="J29" s="7">
        <v>1000</v>
      </c>
      <c r="K29" s="36">
        <f t="shared" si="7"/>
        <v>16899.609700630885</v>
      </c>
    </row>
    <row r="30" spans="1:11" ht="15" x14ac:dyDescent="0.25">
      <c r="A30" s="5">
        <v>43435</v>
      </c>
      <c r="B30" s="86">
        <v>565.58000000000004</v>
      </c>
      <c r="C30" s="13">
        <f t="shared" si="4"/>
        <v>-8.7067407024793292E-2</v>
      </c>
      <c r="D30" s="10"/>
      <c r="E30" s="88"/>
      <c r="F30" s="84"/>
      <c r="G30" s="19">
        <v>43435</v>
      </c>
      <c r="H30" s="21">
        <v>23327</v>
      </c>
      <c r="I30" s="13">
        <f t="shared" si="6"/>
        <v>-6.0304543989687397E-2</v>
      </c>
      <c r="J30" s="37"/>
      <c r="K30" s="11"/>
    </row>
    <row r="31" spans="1:11" ht="15" x14ac:dyDescent="0.25">
      <c r="A31" s="40"/>
      <c r="B31" s="40"/>
      <c r="C31" s="40"/>
      <c r="D31" s="42">
        <f>SUM(D20:D30)</f>
        <v>10000</v>
      </c>
      <c r="E31" s="89"/>
      <c r="F31" s="40"/>
      <c r="G31" s="40"/>
      <c r="H31" s="40"/>
      <c r="I31" s="40"/>
      <c r="J31" s="42">
        <f>SUM(J20:J30)</f>
        <v>10000</v>
      </c>
      <c r="K31" s="44"/>
    </row>
  </sheetData>
  <mergeCells count="2">
    <mergeCell ref="A2:E2"/>
    <mergeCell ref="A18:E1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2:K47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1406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7.88</v>
      </c>
      <c r="C4" s="13"/>
      <c r="D4" s="7">
        <v>1000</v>
      </c>
      <c r="E4" s="8">
        <f>(D4)+(D4*C5)</f>
        <v>2261.4213197969548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17.82</v>
      </c>
      <c r="C5" s="13">
        <f t="shared" ref="C5:C14" si="0">(B5-B4)/B4</f>
        <v>1.2614213197969546</v>
      </c>
      <c r="D5" s="7">
        <v>1000</v>
      </c>
      <c r="E5" s="8">
        <f t="shared" ref="E5:E13" si="1">(E4+D5)+(E4+D5)*C6</f>
        <v>3576.2161946595115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19.54</v>
      </c>
      <c r="C6" s="13">
        <f t="shared" si="0"/>
        <v>9.6520763187429789E-2</v>
      </c>
      <c r="D6" s="7">
        <v>1000</v>
      </c>
      <c r="E6" s="8">
        <f t="shared" si="1"/>
        <v>5557.503085940134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23.73</v>
      </c>
      <c r="C7" s="13">
        <f t="shared" si="0"/>
        <v>0.21443193449334705</v>
      </c>
      <c r="D7" s="7">
        <v>1000</v>
      </c>
      <c r="E7" s="8">
        <f t="shared" si="1"/>
        <v>7668.3822433560354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27.75</v>
      </c>
      <c r="C8" s="13">
        <f t="shared" si="0"/>
        <v>0.16940581542351452</v>
      </c>
      <c r="D8" s="7">
        <v>1000</v>
      </c>
      <c r="E8" s="8">
        <f t="shared" si="1"/>
        <v>17849.058067941041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57.14</v>
      </c>
      <c r="C9" s="13">
        <f t="shared" si="0"/>
        <v>1.0590990990990992</v>
      </c>
      <c r="D9" s="7">
        <v>1000</v>
      </c>
      <c r="E9" s="8">
        <f t="shared" si="1"/>
        <v>18443.311805715497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55.91</v>
      </c>
      <c r="C10" s="13">
        <f t="shared" si="0"/>
        <v>-2.1526076303815259E-2</v>
      </c>
      <c r="D10" s="7">
        <v>1000</v>
      </c>
      <c r="E10" s="8">
        <f t="shared" si="1"/>
        <v>22900.055131575129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65.849999999999994</v>
      </c>
      <c r="C11" s="13">
        <f t="shared" si="0"/>
        <v>0.17778572706134857</v>
      </c>
      <c r="D11" s="7">
        <v>1000</v>
      </c>
      <c r="E11" s="8">
        <f t="shared" si="1"/>
        <v>34890.08807590459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96.13</v>
      </c>
      <c r="C12" s="13">
        <f t="shared" si="0"/>
        <v>0.45983295368261207</v>
      </c>
      <c r="D12" s="7">
        <v>1000</v>
      </c>
      <c r="E12" s="8">
        <f t="shared" si="1"/>
        <v>82954.526886354317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222.19</v>
      </c>
      <c r="C13" s="13">
        <f t="shared" si="0"/>
        <v>1.3113492146052221</v>
      </c>
      <c r="D13" s="7">
        <v>1000</v>
      </c>
      <c r="E13" s="87">
        <f t="shared" si="1"/>
        <v>79133.158854175184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209.43</v>
      </c>
      <c r="C14" s="13">
        <f t="shared" si="0"/>
        <v>-5.7428327107430538E-2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8" spans="1:11" ht="15.75" customHeight="1" x14ac:dyDescent="0.3">
      <c r="A18" s="122" t="s">
        <v>1408</v>
      </c>
      <c r="B18" s="118"/>
      <c r="C18" s="118"/>
      <c r="D18" s="118"/>
      <c r="E18" s="119"/>
      <c r="F18" s="40"/>
      <c r="G18" s="77"/>
      <c r="H18" s="77"/>
      <c r="I18" s="77"/>
      <c r="J18" s="77"/>
      <c r="K18" s="77"/>
    </row>
    <row r="19" spans="1:11" x14ac:dyDescent="0.25">
      <c r="A19" s="79" t="s">
        <v>5</v>
      </c>
      <c r="B19" s="80" t="s">
        <v>1</v>
      </c>
      <c r="C19" s="17" t="s">
        <v>7</v>
      </c>
      <c r="D19" s="82" t="s">
        <v>3</v>
      </c>
      <c r="E19" s="18" t="s">
        <v>4</v>
      </c>
      <c r="F19" s="84"/>
      <c r="G19" s="15" t="s">
        <v>5</v>
      </c>
      <c r="H19" s="16" t="s">
        <v>6</v>
      </c>
      <c r="I19" s="17" t="s">
        <v>7</v>
      </c>
      <c r="J19" s="18" t="s">
        <v>3</v>
      </c>
      <c r="K19" s="18" t="s">
        <v>4</v>
      </c>
    </row>
    <row r="20" spans="1:11" x14ac:dyDescent="0.25">
      <c r="A20" s="5">
        <v>39783</v>
      </c>
      <c r="B20" s="86">
        <v>25.31</v>
      </c>
      <c r="C20" s="13"/>
      <c r="D20" s="7">
        <v>1000</v>
      </c>
      <c r="E20" s="8">
        <f>(D20)+(D20*C21)</f>
        <v>1313.3148952983013</v>
      </c>
      <c r="F20" s="84"/>
      <c r="G20" s="19">
        <v>39783</v>
      </c>
      <c r="H20" s="20">
        <v>8515</v>
      </c>
      <c r="I20" s="13"/>
      <c r="J20" s="7">
        <v>1000</v>
      </c>
      <c r="K20" s="8">
        <f>(J20)+(J20*I21)</f>
        <v>1229.7122724603641</v>
      </c>
    </row>
    <row r="21" spans="1:11" x14ac:dyDescent="0.25">
      <c r="A21" s="5">
        <v>40148</v>
      </c>
      <c r="B21" s="86">
        <v>33.24</v>
      </c>
      <c r="C21" s="13">
        <f t="shared" ref="C21:C30" si="4">(B21-B20)/B20</f>
        <v>0.3133148952983012</v>
      </c>
      <c r="D21" s="7">
        <v>1000</v>
      </c>
      <c r="E21" s="8">
        <f t="shared" ref="E21:E29" si="5">(E20+D21)+(E20+D21)*C22</f>
        <v>2261.1191621011371</v>
      </c>
      <c r="F21" s="84"/>
      <c r="G21" s="19">
        <v>40148</v>
      </c>
      <c r="H21" s="21">
        <v>10471</v>
      </c>
      <c r="I21" s="13">
        <f t="shared" ref="I21:I30" si="6">(H21-H20)/H20</f>
        <v>0.22971227246036408</v>
      </c>
      <c r="J21" s="7">
        <v>1000</v>
      </c>
      <c r="K21" s="8">
        <f t="shared" ref="K21:K29" si="7">(K20+J21)+(K20+J21)*I22</f>
        <v>2446.9127803306319</v>
      </c>
    </row>
    <row r="22" spans="1:11" x14ac:dyDescent="0.25">
      <c r="A22" s="5">
        <v>40513</v>
      </c>
      <c r="B22" s="86">
        <v>32.49</v>
      </c>
      <c r="C22" s="13">
        <f t="shared" si="4"/>
        <v>-2.2563176895306857E-2</v>
      </c>
      <c r="D22" s="7">
        <v>1000</v>
      </c>
      <c r="E22" s="8">
        <f t="shared" si="5"/>
        <v>3359.4847139281333</v>
      </c>
      <c r="F22" s="84"/>
      <c r="G22" s="19">
        <v>40513</v>
      </c>
      <c r="H22" s="21">
        <v>11491</v>
      </c>
      <c r="I22" s="13">
        <f t="shared" si="6"/>
        <v>9.741189953204088E-2</v>
      </c>
      <c r="J22" s="7">
        <v>1000</v>
      </c>
      <c r="K22" s="8">
        <f t="shared" si="7"/>
        <v>3664.6883158384239</v>
      </c>
    </row>
    <row r="23" spans="1:11" x14ac:dyDescent="0.25">
      <c r="A23" s="5">
        <v>40878</v>
      </c>
      <c r="B23" s="86">
        <v>33.47</v>
      </c>
      <c r="C23" s="13">
        <f t="shared" si="4"/>
        <v>3.0163127116035606E-2</v>
      </c>
      <c r="D23" s="7">
        <v>1000</v>
      </c>
      <c r="E23" s="8">
        <f t="shared" si="5"/>
        <v>4963.8471003227123</v>
      </c>
      <c r="F23" s="84"/>
      <c r="G23" s="19">
        <v>40878</v>
      </c>
      <c r="H23" s="21">
        <v>12217</v>
      </c>
      <c r="I23" s="13">
        <f t="shared" si="6"/>
        <v>6.3179879906013398E-2</v>
      </c>
      <c r="J23" s="7">
        <v>1000</v>
      </c>
      <c r="K23" s="8">
        <f t="shared" si="7"/>
        <v>5022.8349672468257</v>
      </c>
    </row>
    <row r="24" spans="1:11" x14ac:dyDescent="0.25">
      <c r="A24" s="5">
        <v>41244</v>
      </c>
      <c r="B24" s="86">
        <v>38.11</v>
      </c>
      <c r="C24" s="13">
        <f t="shared" si="4"/>
        <v>0.13863161039737079</v>
      </c>
      <c r="D24" s="7">
        <v>1000</v>
      </c>
      <c r="E24" s="8">
        <f t="shared" si="5"/>
        <v>7342.5270518798652</v>
      </c>
      <c r="F24" s="84"/>
      <c r="G24" s="19">
        <v>41244</v>
      </c>
      <c r="H24" s="21">
        <v>13155</v>
      </c>
      <c r="I24" s="13">
        <f t="shared" si="6"/>
        <v>7.6778259801915369E-2</v>
      </c>
      <c r="J24" s="7">
        <v>1000</v>
      </c>
      <c r="K24" s="8">
        <f t="shared" si="7"/>
        <v>7213.2090390705998</v>
      </c>
    </row>
    <row r="25" spans="1:11" x14ac:dyDescent="0.25">
      <c r="A25" s="5">
        <v>41609</v>
      </c>
      <c r="B25" s="86">
        <v>46.92</v>
      </c>
      <c r="C25" s="13">
        <f t="shared" si="4"/>
        <v>0.2311729204933089</v>
      </c>
      <c r="D25" s="7">
        <v>1000</v>
      </c>
      <c r="E25" s="8">
        <f t="shared" si="5"/>
        <v>9217.3188910795434</v>
      </c>
      <c r="F25" s="84"/>
      <c r="G25" s="19">
        <v>41609</v>
      </c>
      <c r="H25" s="21">
        <v>15755</v>
      </c>
      <c r="I25" s="13">
        <f t="shared" si="6"/>
        <v>0.1976434815659445</v>
      </c>
      <c r="J25" s="7">
        <v>1000</v>
      </c>
      <c r="K25" s="8">
        <f t="shared" si="7"/>
        <v>9411.1750417227249</v>
      </c>
    </row>
    <row r="26" spans="1:11" ht="15" x14ac:dyDescent="0.25">
      <c r="A26" s="5">
        <v>41974</v>
      </c>
      <c r="B26" s="86">
        <v>51.84</v>
      </c>
      <c r="C26" s="13">
        <f t="shared" si="4"/>
        <v>0.1048593350383632</v>
      </c>
      <c r="D26" s="7">
        <v>1000</v>
      </c>
      <c r="E26" s="8">
        <f t="shared" si="5"/>
        <v>11734.937630688193</v>
      </c>
      <c r="F26" s="84"/>
      <c r="G26" s="19">
        <v>41974</v>
      </c>
      <c r="H26" s="21">
        <v>18053</v>
      </c>
      <c r="I26" s="13">
        <f t="shared" si="6"/>
        <v>0.14585845763249761</v>
      </c>
      <c r="J26" s="7">
        <v>1000</v>
      </c>
      <c r="K26" s="8">
        <f t="shared" si="7"/>
        <v>10049.007095885365</v>
      </c>
    </row>
    <row r="27" spans="1:11" ht="15" x14ac:dyDescent="0.25">
      <c r="A27" s="5">
        <v>42339</v>
      </c>
      <c r="B27" s="86">
        <v>59.54</v>
      </c>
      <c r="C27" s="13">
        <f t="shared" si="4"/>
        <v>0.14853395061728386</v>
      </c>
      <c r="D27" s="7">
        <v>1000</v>
      </c>
      <c r="E27" s="8">
        <f t="shared" si="5"/>
        <v>12142.46572546471</v>
      </c>
      <c r="F27" s="84"/>
      <c r="G27" s="19">
        <v>42339</v>
      </c>
      <c r="H27" s="21">
        <v>17425</v>
      </c>
      <c r="I27" s="13">
        <f t="shared" si="6"/>
        <v>-3.4786462083864177E-2</v>
      </c>
      <c r="J27" s="7">
        <v>1000</v>
      </c>
      <c r="K27" s="8">
        <f t="shared" si="7"/>
        <v>12658.325891257362</v>
      </c>
    </row>
    <row r="28" spans="1:11" ht="15" x14ac:dyDescent="0.25">
      <c r="A28" s="5">
        <v>42705</v>
      </c>
      <c r="B28" s="86">
        <v>56.77</v>
      </c>
      <c r="C28" s="13">
        <f t="shared" si="4"/>
        <v>-4.6523345649983137E-2</v>
      </c>
      <c r="D28" s="7">
        <v>1000</v>
      </c>
      <c r="E28" s="8">
        <f t="shared" si="5"/>
        <v>15091.726979796449</v>
      </c>
      <c r="F28" s="84"/>
      <c r="G28" s="19">
        <v>42705</v>
      </c>
      <c r="H28" s="21">
        <v>19963</v>
      </c>
      <c r="I28" s="13">
        <f t="shared" si="6"/>
        <v>0.14565279770444764</v>
      </c>
      <c r="J28" s="7">
        <v>1000</v>
      </c>
      <c r="K28" s="8">
        <f t="shared" si="7"/>
        <v>16984.134745507828</v>
      </c>
    </row>
    <row r="29" spans="1:11" ht="15" x14ac:dyDescent="0.25">
      <c r="A29" s="5">
        <v>43070</v>
      </c>
      <c r="B29" s="86">
        <v>65.19</v>
      </c>
      <c r="C29" s="13">
        <f t="shared" si="4"/>
        <v>0.14831777347190409</v>
      </c>
      <c r="D29" s="7">
        <v>1000</v>
      </c>
      <c r="E29" s="87">
        <f t="shared" si="5"/>
        <v>9162.8302728952931</v>
      </c>
      <c r="F29" s="84"/>
      <c r="G29" s="19">
        <v>43070</v>
      </c>
      <c r="H29" s="21">
        <v>24824</v>
      </c>
      <c r="I29" s="13">
        <f t="shared" si="6"/>
        <v>0.24350047588037871</v>
      </c>
      <c r="J29" s="7">
        <v>1000</v>
      </c>
      <c r="K29" s="36">
        <f t="shared" si="7"/>
        <v>16899.609700630885</v>
      </c>
    </row>
    <row r="30" spans="1:11" ht="15" x14ac:dyDescent="0.25">
      <c r="A30" s="5">
        <v>43435</v>
      </c>
      <c r="B30" s="86">
        <v>37.119999999999997</v>
      </c>
      <c r="C30" s="13">
        <f t="shared" si="4"/>
        <v>-0.43058751342230406</v>
      </c>
      <c r="D30" s="10"/>
      <c r="E30" s="88"/>
      <c r="F30" s="84"/>
      <c r="G30" s="19">
        <v>43435</v>
      </c>
      <c r="H30" s="21">
        <v>23327</v>
      </c>
      <c r="I30" s="13">
        <f t="shared" si="6"/>
        <v>-6.0304543989687397E-2</v>
      </c>
      <c r="J30" s="37"/>
      <c r="K30" s="11"/>
    </row>
    <row r="31" spans="1:11" ht="15" x14ac:dyDescent="0.25">
      <c r="A31" s="40"/>
      <c r="B31" s="40"/>
      <c r="C31" s="40"/>
      <c r="D31" s="42">
        <f>SUM(D20:D30)</f>
        <v>10000</v>
      </c>
      <c r="E31" s="89"/>
      <c r="F31" s="40"/>
      <c r="G31" s="40"/>
      <c r="H31" s="40"/>
      <c r="I31" s="40"/>
      <c r="J31" s="42">
        <f>SUM(J20:J30)</f>
        <v>10000</v>
      </c>
      <c r="K31" s="44"/>
    </row>
    <row r="34" spans="1:11" ht="18.75" x14ac:dyDescent="0.3">
      <c r="A34" s="122" t="s">
        <v>1410</v>
      </c>
      <c r="B34" s="118"/>
      <c r="C34" s="118"/>
      <c r="D34" s="118"/>
      <c r="E34" s="119"/>
      <c r="F34" s="40"/>
      <c r="G34" s="77"/>
      <c r="H34" s="77"/>
      <c r="I34" s="77"/>
      <c r="J34" s="77"/>
      <c r="K34" s="77"/>
    </row>
    <row r="35" spans="1:11" ht="15" x14ac:dyDescent="0.25">
      <c r="A35" s="79" t="s">
        <v>5</v>
      </c>
      <c r="B35" s="80" t="s">
        <v>1</v>
      </c>
      <c r="C35" s="17" t="s">
        <v>7</v>
      </c>
      <c r="D35" s="82" t="s">
        <v>3</v>
      </c>
      <c r="E35" s="18" t="s">
        <v>4</v>
      </c>
      <c r="F35" s="84"/>
      <c r="G35" s="15" t="s">
        <v>5</v>
      </c>
      <c r="H35" s="16" t="s">
        <v>6</v>
      </c>
      <c r="I35" s="17" t="s">
        <v>7</v>
      </c>
      <c r="J35" s="18" t="s">
        <v>3</v>
      </c>
      <c r="K35" s="18" t="s">
        <v>4</v>
      </c>
    </row>
    <row r="36" spans="1:11" ht="15" x14ac:dyDescent="0.25">
      <c r="A36" s="5">
        <v>39783</v>
      </c>
      <c r="B36" s="86">
        <v>18.809999999999999</v>
      </c>
      <c r="C36" s="13"/>
      <c r="D36" s="7">
        <v>1000</v>
      </c>
      <c r="E36" s="8">
        <f>(D36)+(D36*C37)</f>
        <v>2015.4173312068049</v>
      </c>
      <c r="F36" s="84"/>
      <c r="G36" s="19">
        <v>39783</v>
      </c>
      <c r="H36" s="20">
        <v>8515</v>
      </c>
      <c r="I36" s="13"/>
      <c r="J36" s="7">
        <v>1000</v>
      </c>
      <c r="K36" s="8">
        <f>(J36)+(J36*I37)</f>
        <v>1229.7122724603641</v>
      </c>
    </row>
    <row r="37" spans="1:11" ht="15" x14ac:dyDescent="0.25">
      <c r="A37" s="5">
        <v>40148</v>
      </c>
      <c r="B37" s="86">
        <v>37.909999999999997</v>
      </c>
      <c r="C37" s="13">
        <f t="shared" ref="C37:C46" si="8">(B37-B36)/B36</f>
        <v>1.0154173312068049</v>
      </c>
      <c r="D37" s="7">
        <v>1000</v>
      </c>
      <c r="E37" s="8">
        <f t="shared" ref="E37:E45" si="9">(E36+D37)+(E36+D37)*C38</f>
        <v>4463.07218290725</v>
      </c>
      <c r="F37" s="84"/>
      <c r="G37" s="19">
        <v>40148</v>
      </c>
      <c r="H37" s="21">
        <v>10471</v>
      </c>
      <c r="I37" s="13">
        <f t="shared" ref="I37:I46" si="10">(H37-H36)/H36</f>
        <v>0.22971227246036408</v>
      </c>
      <c r="J37" s="7">
        <v>1000</v>
      </c>
      <c r="K37" s="8">
        <f t="shared" ref="K37:K45" si="11">(K36+J37)+(K36+J37)*I38</f>
        <v>2446.9127803306319</v>
      </c>
    </row>
    <row r="38" spans="1:11" ht="15" x14ac:dyDescent="0.25">
      <c r="A38" s="5">
        <v>40513</v>
      </c>
      <c r="B38" s="86">
        <v>56.11</v>
      </c>
      <c r="C38" s="13">
        <f t="shared" si="8"/>
        <v>0.48008441044579281</v>
      </c>
      <c r="D38" s="7">
        <v>1000</v>
      </c>
      <c r="E38" s="8">
        <f t="shared" si="9"/>
        <v>6843.6881792292043</v>
      </c>
      <c r="F38" s="84"/>
      <c r="G38" s="19">
        <v>40513</v>
      </c>
      <c r="H38" s="21">
        <v>11491</v>
      </c>
      <c r="I38" s="13">
        <f t="shared" si="10"/>
        <v>9.741189953204088E-2</v>
      </c>
      <c r="J38" s="7">
        <v>1000</v>
      </c>
      <c r="K38" s="8">
        <f t="shared" si="11"/>
        <v>3664.6883158384239</v>
      </c>
    </row>
    <row r="39" spans="1:11" ht="15" x14ac:dyDescent="0.25">
      <c r="A39" s="5">
        <v>40878</v>
      </c>
      <c r="B39" s="86">
        <v>70.290000000000006</v>
      </c>
      <c r="C39" s="13">
        <f t="shared" si="8"/>
        <v>0.25271787560149717</v>
      </c>
      <c r="D39" s="7">
        <v>1000</v>
      </c>
      <c r="E39" s="8">
        <f t="shared" si="9"/>
        <v>10295.328943173799</v>
      </c>
      <c r="F39" s="84"/>
      <c r="G39" s="19">
        <v>40878</v>
      </c>
      <c r="H39" s="21">
        <v>12217</v>
      </c>
      <c r="I39" s="13">
        <f t="shared" si="10"/>
        <v>6.3179879906013398E-2</v>
      </c>
      <c r="J39" s="7">
        <v>1000</v>
      </c>
      <c r="K39" s="8">
        <f t="shared" si="11"/>
        <v>5022.8349672468257</v>
      </c>
    </row>
    <row r="40" spans="1:11" ht="15" x14ac:dyDescent="0.25">
      <c r="A40" s="5">
        <v>41244</v>
      </c>
      <c r="B40" s="86">
        <v>92.26</v>
      </c>
      <c r="C40" s="13">
        <f t="shared" si="8"/>
        <v>0.3125622421397069</v>
      </c>
      <c r="D40" s="7">
        <v>1000</v>
      </c>
      <c r="E40" s="8">
        <f t="shared" si="9"/>
        <v>15133.488084388828</v>
      </c>
      <c r="F40" s="84"/>
      <c r="G40" s="19">
        <v>41244</v>
      </c>
      <c r="H40" s="21">
        <v>13155</v>
      </c>
      <c r="I40" s="13">
        <f t="shared" si="10"/>
        <v>7.6778259801915369E-2</v>
      </c>
      <c r="J40" s="7">
        <v>1000</v>
      </c>
      <c r="K40" s="8">
        <f t="shared" si="11"/>
        <v>7213.2090390705998</v>
      </c>
    </row>
    <row r="41" spans="1:11" ht="15" x14ac:dyDescent="0.25">
      <c r="A41" s="5">
        <v>41609</v>
      </c>
      <c r="B41" s="86">
        <v>123.61</v>
      </c>
      <c r="C41" s="13">
        <f t="shared" si="8"/>
        <v>0.33980056362453925</v>
      </c>
      <c r="D41" s="7">
        <v>1000</v>
      </c>
      <c r="E41" s="8">
        <f t="shared" si="9"/>
        <v>21125.850508366442</v>
      </c>
      <c r="F41" s="84"/>
      <c r="G41" s="19">
        <v>41609</v>
      </c>
      <c r="H41" s="21">
        <v>15755</v>
      </c>
      <c r="I41" s="13">
        <f t="shared" si="10"/>
        <v>0.1976434815659445</v>
      </c>
      <c r="J41" s="7">
        <v>1000</v>
      </c>
      <c r="K41" s="8">
        <f t="shared" si="11"/>
        <v>9411.1750417227249</v>
      </c>
    </row>
    <row r="42" spans="1:11" ht="15" x14ac:dyDescent="0.25">
      <c r="A42" s="5">
        <v>41974</v>
      </c>
      <c r="B42" s="86">
        <v>161.86000000000001</v>
      </c>
      <c r="C42" s="13">
        <f t="shared" si="8"/>
        <v>0.30944098373917978</v>
      </c>
      <c r="D42" s="7">
        <v>1000</v>
      </c>
      <c r="E42" s="8">
        <f t="shared" si="9"/>
        <v>18325.661183440043</v>
      </c>
      <c r="F42" s="84"/>
      <c r="G42" s="19">
        <v>41974</v>
      </c>
      <c r="H42" s="21">
        <v>18053</v>
      </c>
      <c r="I42" s="13">
        <f t="shared" si="10"/>
        <v>0.14585845763249761</v>
      </c>
      <c r="J42" s="7">
        <v>1000</v>
      </c>
      <c r="K42" s="8">
        <f t="shared" si="11"/>
        <v>10049.007095885365</v>
      </c>
    </row>
    <row r="43" spans="1:11" ht="15" x14ac:dyDescent="0.25">
      <c r="A43" s="5">
        <v>42339</v>
      </c>
      <c r="B43" s="86">
        <v>134.06</v>
      </c>
      <c r="C43" s="13">
        <f t="shared" si="8"/>
        <v>-0.17175336710737679</v>
      </c>
      <c r="D43" s="7">
        <v>1000</v>
      </c>
      <c r="E43" s="8">
        <f t="shared" si="9"/>
        <v>25201.492526398539</v>
      </c>
      <c r="F43" s="84"/>
      <c r="G43" s="19">
        <v>42339</v>
      </c>
      <c r="H43" s="21">
        <v>17425</v>
      </c>
      <c r="I43" s="13">
        <f t="shared" si="10"/>
        <v>-3.4786462083864177E-2</v>
      </c>
      <c r="J43" s="7">
        <v>1000</v>
      </c>
      <c r="K43" s="8">
        <f t="shared" si="11"/>
        <v>12658.325891257362</v>
      </c>
    </row>
    <row r="44" spans="1:11" ht="15" x14ac:dyDescent="0.25">
      <c r="A44" s="5">
        <v>42705</v>
      </c>
      <c r="B44" s="86">
        <v>174.82</v>
      </c>
      <c r="C44" s="13">
        <f t="shared" si="8"/>
        <v>0.30404296583619267</v>
      </c>
      <c r="D44" s="7">
        <v>1000</v>
      </c>
      <c r="E44" s="8">
        <f t="shared" si="9"/>
        <v>32643.204852131348</v>
      </c>
      <c r="F44" s="84"/>
      <c r="G44" s="19">
        <v>42705</v>
      </c>
      <c r="H44" s="21">
        <v>19963</v>
      </c>
      <c r="I44" s="13">
        <f t="shared" si="10"/>
        <v>0.14565279770444764</v>
      </c>
      <c r="J44" s="7">
        <v>1000</v>
      </c>
      <c r="K44" s="8">
        <f t="shared" si="11"/>
        <v>16984.134745507828</v>
      </c>
    </row>
    <row r="45" spans="1:11" ht="15" x14ac:dyDescent="0.25">
      <c r="A45" s="5">
        <v>43070</v>
      </c>
      <c r="B45" s="86">
        <v>217.8</v>
      </c>
      <c r="C45" s="13">
        <f t="shared" si="8"/>
        <v>0.24585287724516658</v>
      </c>
      <c r="D45" s="7">
        <v>1000</v>
      </c>
      <c r="E45" s="87">
        <f t="shared" si="9"/>
        <v>39307.558947299651</v>
      </c>
      <c r="F45" s="84"/>
      <c r="G45" s="19">
        <v>43070</v>
      </c>
      <c r="H45" s="21">
        <v>24824</v>
      </c>
      <c r="I45" s="13">
        <f t="shared" si="10"/>
        <v>0.24350047588037871</v>
      </c>
      <c r="J45" s="7">
        <v>1000</v>
      </c>
      <c r="K45" s="36">
        <f t="shared" si="11"/>
        <v>16899.609700630885</v>
      </c>
    </row>
    <row r="46" spans="1:11" ht="15" x14ac:dyDescent="0.25">
      <c r="A46" s="5">
        <v>43435</v>
      </c>
      <c r="B46" s="86">
        <v>254.47</v>
      </c>
      <c r="C46" s="13">
        <f t="shared" si="8"/>
        <v>0.16836547291092738</v>
      </c>
      <c r="D46" s="10"/>
      <c r="E46" s="88"/>
      <c r="F46" s="84"/>
      <c r="G46" s="19">
        <v>43435</v>
      </c>
      <c r="H46" s="21">
        <v>23327</v>
      </c>
      <c r="I46" s="13">
        <f t="shared" si="10"/>
        <v>-6.0304543989687397E-2</v>
      </c>
      <c r="J46" s="37"/>
      <c r="K46" s="11"/>
    </row>
    <row r="47" spans="1:11" ht="15" x14ac:dyDescent="0.25">
      <c r="A47" s="40"/>
      <c r="B47" s="40"/>
      <c r="C47" s="40"/>
      <c r="D47" s="42">
        <f>SUM(D36:D46)</f>
        <v>10000</v>
      </c>
      <c r="E47" s="89"/>
      <c r="F47" s="40"/>
      <c r="G47" s="40"/>
      <c r="H47" s="40"/>
      <c r="I47" s="40"/>
      <c r="J47" s="42">
        <f>SUM(J36:J46)</f>
        <v>10000</v>
      </c>
      <c r="K47" s="44"/>
    </row>
  </sheetData>
  <mergeCells count="3">
    <mergeCell ref="A2:E2"/>
    <mergeCell ref="A18:E18"/>
    <mergeCell ref="A34:E3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2:K63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1412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22.54</v>
      </c>
      <c r="C4" s="13"/>
      <c r="D4" s="7">
        <v>1000</v>
      </c>
      <c r="E4" s="8">
        <f>(D4)+(D4*C5)</f>
        <v>1209.849157054126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27.27</v>
      </c>
      <c r="C5" s="13">
        <f t="shared" ref="C5:C14" si="0">(B5-B4)/B4</f>
        <v>0.20984915705412602</v>
      </c>
      <c r="D5" s="7">
        <v>1000</v>
      </c>
      <c r="E5" s="8">
        <f t="shared" ref="E5:E13" si="1">(E4+D5)+(E4+D5)*C6</f>
        <v>2410.8182039736066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29.75</v>
      </c>
      <c r="C6" s="13">
        <f t="shared" si="0"/>
        <v>9.0942427576090959E-2</v>
      </c>
      <c r="D6" s="7">
        <v>1000</v>
      </c>
      <c r="E6" s="8">
        <f t="shared" si="1"/>
        <v>4057.4405458361662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35.39</v>
      </c>
      <c r="C7" s="13">
        <f t="shared" si="0"/>
        <v>0.18957983193277314</v>
      </c>
      <c r="D7" s="7">
        <v>1000</v>
      </c>
      <c r="E7" s="8">
        <f t="shared" si="1"/>
        <v>6083.5050589501443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42.57</v>
      </c>
      <c r="C8" s="13">
        <f t="shared" si="0"/>
        <v>0.20288217010454929</v>
      </c>
      <c r="D8" s="7">
        <v>1000</v>
      </c>
      <c r="E8" s="8">
        <f t="shared" si="1"/>
        <v>10651.049067968024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64.010000000000005</v>
      </c>
      <c r="C9" s="13">
        <f t="shared" si="0"/>
        <v>0.50364106178059675</v>
      </c>
      <c r="D9" s="7">
        <v>1000</v>
      </c>
      <c r="E9" s="8">
        <f t="shared" si="1"/>
        <v>15975.825288166745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87.77</v>
      </c>
      <c r="C10" s="13">
        <f t="shared" si="0"/>
        <v>0.37119200124980456</v>
      </c>
      <c r="D10" s="7">
        <v>1000</v>
      </c>
      <c r="E10" s="8">
        <f t="shared" si="1"/>
        <v>17469.027458439334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90.32</v>
      </c>
      <c r="C11" s="13">
        <f t="shared" si="0"/>
        <v>2.905320724621166E-2</v>
      </c>
      <c r="D11" s="7">
        <v>1000</v>
      </c>
      <c r="E11" s="8">
        <f t="shared" si="1"/>
        <v>15176.8292511666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74.22</v>
      </c>
      <c r="C12" s="13">
        <f t="shared" si="0"/>
        <v>-0.17825509300265716</v>
      </c>
      <c r="D12" s="7">
        <v>1000</v>
      </c>
      <c r="E12" s="8">
        <f t="shared" si="1"/>
        <v>15246.149368352248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69.95</v>
      </c>
      <c r="C13" s="13">
        <f t="shared" si="0"/>
        <v>-5.7531662624629429E-2</v>
      </c>
      <c r="D13" s="7">
        <v>1000</v>
      </c>
      <c r="E13" s="87">
        <f t="shared" si="1"/>
        <v>15101.138412155296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65.02</v>
      </c>
      <c r="C14" s="13">
        <f t="shared" si="0"/>
        <v>-7.047891350964984E-2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8" spans="1:11" ht="15.75" customHeight="1" x14ac:dyDescent="0.3">
      <c r="A18" s="122" t="s">
        <v>1415</v>
      </c>
      <c r="B18" s="118"/>
      <c r="C18" s="118"/>
      <c r="D18" s="118"/>
      <c r="E18" s="119"/>
      <c r="F18" s="40"/>
      <c r="G18" s="77"/>
      <c r="H18" s="77"/>
      <c r="I18" s="77"/>
      <c r="J18" s="77"/>
      <c r="K18" s="77"/>
    </row>
    <row r="19" spans="1:11" x14ac:dyDescent="0.25">
      <c r="A19" s="79" t="s">
        <v>5</v>
      </c>
      <c r="B19" s="80" t="s">
        <v>1</v>
      </c>
      <c r="C19" s="17" t="s">
        <v>7</v>
      </c>
      <c r="D19" s="82" t="s">
        <v>3</v>
      </c>
      <c r="E19" s="18" t="s">
        <v>4</v>
      </c>
      <c r="F19" s="84"/>
      <c r="G19" s="15" t="s">
        <v>5</v>
      </c>
      <c r="H19" s="16" t="s">
        <v>6</v>
      </c>
      <c r="I19" s="17" t="s">
        <v>7</v>
      </c>
      <c r="J19" s="18" t="s">
        <v>3</v>
      </c>
      <c r="K19" s="18" t="s">
        <v>4</v>
      </c>
    </row>
    <row r="20" spans="1:11" x14ac:dyDescent="0.25">
      <c r="A20" s="5">
        <v>39783</v>
      </c>
      <c r="B20" s="86">
        <v>22.04</v>
      </c>
      <c r="C20" s="13"/>
      <c r="D20" s="7">
        <v>1000</v>
      </c>
      <c r="E20" s="8">
        <f>(D20)+(D20*C21)</f>
        <v>1361.1615245009075</v>
      </c>
      <c r="F20" s="84"/>
      <c r="G20" s="19">
        <v>39783</v>
      </c>
      <c r="H20" s="20">
        <v>8515</v>
      </c>
      <c r="I20" s="13"/>
      <c r="J20" s="7">
        <v>1000</v>
      </c>
      <c r="K20" s="8">
        <f>(J20)+(J20*I21)</f>
        <v>1229.7122724603641</v>
      </c>
    </row>
    <row r="21" spans="1:11" x14ac:dyDescent="0.25">
      <c r="A21" s="5">
        <v>40148</v>
      </c>
      <c r="B21" s="86">
        <v>30</v>
      </c>
      <c r="C21" s="13">
        <f t="shared" ref="C21:C30" si="4">(B21-B20)/B20</f>
        <v>0.36116152450090749</v>
      </c>
      <c r="D21" s="7">
        <v>1000</v>
      </c>
      <c r="E21" s="8">
        <f t="shared" ref="E21:E29" si="5">(E20+D21)+(E20+D21)*C22</f>
        <v>2553.2026618269811</v>
      </c>
      <c r="F21" s="84"/>
      <c r="G21" s="19">
        <v>40148</v>
      </c>
      <c r="H21" s="21">
        <v>10471</v>
      </c>
      <c r="I21" s="13">
        <f t="shared" ref="I21:I30" si="6">(H21-H20)/H20</f>
        <v>0.22971227246036408</v>
      </c>
      <c r="J21" s="7">
        <v>1000</v>
      </c>
      <c r="K21" s="8">
        <f t="shared" ref="K21:K29" si="7">(K20+J21)+(K20+J21)*I22</f>
        <v>2446.9127803306319</v>
      </c>
    </row>
    <row r="22" spans="1:11" x14ac:dyDescent="0.25">
      <c r="A22" s="5">
        <v>40513</v>
      </c>
      <c r="B22" s="86">
        <v>32.44</v>
      </c>
      <c r="C22" s="13">
        <f t="shared" si="4"/>
        <v>8.1333333333333258E-2</v>
      </c>
      <c r="D22" s="7">
        <v>1000</v>
      </c>
      <c r="E22" s="8">
        <f t="shared" si="5"/>
        <v>3078.9311598013701</v>
      </c>
      <c r="F22" s="84"/>
      <c r="G22" s="19">
        <v>40513</v>
      </c>
      <c r="H22" s="21">
        <v>11491</v>
      </c>
      <c r="I22" s="13">
        <f t="shared" si="6"/>
        <v>9.741189953204088E-2</v>
      </c>
      <c r="J22" s="7">
        <v>1000</v>
      </c>
      <c r="K22" s="8">
        <f t="shared" si="7"/>
        <v>3664.6883158384239</v>
      </c>
    </row>
    <row r="23" spans="1:11" x14ac:dyDescent="0.25">
      <c r="A23" s="5">
        <v>40878</v>
      </c>
      <c r="B23" s="86">
        <v>28.11</v>
      </c>
      <c r="C23" s="13">
        <f t="shared" si="4"/>
        <v>-0.13347718865598024</v>
      </c>
      <c r="D23" s="7">
        <v>1000</v>
      </c>
      <c r="E23" s="8">
        <f t="shared" si="5"/>
        <v>4702.8871892266952</v>
      </c>
      <c r="F23" s="84"/>
      <c r="G23" s="19">
        <v>40878</v>
      </c>
      <c r="H23" s="21">
        <v>12217</v>
      </c>
      <c r="I23" s="13">
        <f t="shared" si="6"/>
        <v>6.3179879906013398E-2</v>
      </c>
      <c r="J23" s="7">
        <v>1000</v>
      </c>
      <c r="K23" s="8">
        <f t="shared" si="7"/>
        <v>5022.8349672468257</v>
      </c>
    </row>
    <row r="24" spans="1:11" x14ac:dyDescent="0.25">
      <c r="A24" s="5">
        <v>41244</v>
      </c>
      <c r="B24" s="86">
        <v>32.409999999999997</v>
      </c>
      <c r="C24" s="13">
        <f t="shared" si="4"/>
        <v>0.15297047314123077</v>
      </c>
      <c r="D24" s="7">
        <v>1000</v>
      </c>
      <c r="E24" s="8">
        <f t="shared" si="5"/>
        <v>9063.7370909307956</v>
      </c>
      <c r="F24" s="84"/>
      <c r="G24" s="19">
        <v>41244</v>
      </c>
      <c r="H24" s="21">
        <v>13155</v>
      </c>
      <c r="I24" s="13">
        <f t="shared" si="6"/>
        <v>7.6778259801915369E-2</v>
      </c>
      <c r="J24" s="7">
        <v>1000</v>
      </c>
      <c r="K24" s="8">
        <f t="shared" si="7"/>
        <v>7213.2090390705998</v>
      </c>
    </row>
    <row r="25" spans="1:11" x14ac:dyDescent="0.25">
      <c r="A25" s="5">
        <v>41609</v>
      </c>
      <c r="B25" s="86">
        <v>51.51</v>
      </c>
      <c r="C25" s="13">
        <f t="shared" si="4"/>
        <v>0.58932428262881842</v>
      </c>
      <c r="D25" s="7">
        <v>1000</v>
      </c>
      <c r="E25" s="8">
        <f t="shared" si="5"/>
        <v>13684.025351364648</v>
      </c>
      <c r="F25" s="84"/>
      <c r="G25" s="19">
        <v>41609</v>
      </c>
      <c r="H25" s="21">
        <v>15755</v>
      </c>
      <c r="I25" s="13">
        <f t="shared" si="6"/>
        <v>0.1976434815659445</v>
      </c>
      <c r="J25" s="7">
        <v>1000</v>
      </c>
      <c r="K25" s="8">
        <f t="shared" si="7"/>
        <v>9411.1750417227249</v>
      </c>
    </row>
    <row r="26" spans="1:11" ht="15" x14ac:dyDescent="0.25">
      <c r="A26" s="5">
        <v>41974</v>
      </c>
      <c r="B26" s="86">
        <v>70.040000000000006</v>
      </c>
      <c r="C26" s="13">
        <f t="shared" si="4"/>
        <v>0.35973597359735993</v>
      </c>
      <c r="D26" s="7">
        <v>1000</v>
      </c>
      <c r="E26" s="8">
        <f t="shared" si="5"/>
        <v>16682.008812222797</v>
      </c>
      <c r="F26" s="84"/>
      <c r="G26" s="19">
        <v>41974</v>
      </c>
      <c r="H26" s="21">
        <v>18053</v>
      </c>
      <c r="I26" s="13">
        <f t="shared" si="6"/>
        <v>0.14585845763249761</v>
      </c>
      <c r="J26" s="7">
        <v>1000</v>
      </c>
      <c r="K26" s="8">
        <f t="shared" si="7"/>
        <v>10049.007095885365</v>
      </c>
    </row>
    <row r="27" spans="1:11" ht="15" x14ac:dyDescent="0.25">
      <c r="A27" s="5">
        <v>42339</v>
      </c>
      <c r="B27" s="86">
        <v>79.569999999999993</v>
      </c>
      <c r="C27" s="13">
        <f t="shared" si="4"/>
        <v>0.13606510565391186</v>
      </c>
      <c r="D27" s="7">
        <v>1000</v>
      </c>
      <c r="E27" s="8">
        <f t="shared" si="5"/>
        <v>17504.23318007779</v>
      </c>
      <c r="F27" s="84"/>
      <c r="G27" s="19">
        <v>42339</v>
      </c>
      <c r="H27" s="21">
        <v>17425</v>
      </c>
      <c r="I27" s="13">
        <f t="shared" si="6"/>
        <v>-3.4786462083864177E-2</v>
      </c>
      <c r="J27" s="7">
        <v>1000</v>
      </c>
      <c r="K27" s="8">
        <f t="shared" si="7"/>
        <v>12658.325891257362</v>
      </c>
    </row>
    <row r="28" spans="1:11" ht="15" x14ac:dyDescent="0.25">
      <c r="A28" s="5">
        <v>42705</v>
      </c>
      <c r="B28" s="86">
        <v>78.77</v>
      </c>
      <c r="C28" s="13">
        <f t="shared" si="4"/>
        <v>-1.0054040467512846E-2</v>
      </c>
      <c r="D28" s="7">
        <v>1000</v>
      </c>
      <c r="E28" s="8">
        <f t="shared" si="5"/>
        <v>16559.139226401974</v>
      </c>
      <c r="F28" s="84"/>
      <c r="G28" s="19">
        <v>42705</v>
      </c>
      <c r="H28" s="21">
        <v>19963</v>
      </c>
      <c r="I28" s="13">
        <f t="shared" si="6"/>
        <v>0.14565279770444764</v>
      </c>
      <c r="J28" s="7">
        <v>1000</v>
      </c>
      <c r="K28" s="8">
        <f t="shared" si="7"/>
        <v>16984.134745507828</v>
      </c>
    </row>
    <row r="29" spans="1:11" ht="15" x14ac:dyDescent="0.25">
      <c r="A29" s="5">
        <v>43070</v>
      </c>
      <c r="B29" s="86">
        <v>70.489999999999995</v>
      </c>
      <c r="C29" s="13">
        <f t="shared" si="4"/>
        <v>-0.10511616097499051</v>
      </c>
      <c r="D29" s="7">
        <v>1000</v>
      </c>
      <c r="E29" s="87">
        <f t="shared" si="5"/>
        <v>16916.458290040548</v>
      </c>
      <c r="F29" s="84"/>
      <c r="G29" s="19">
        <v>43070</v>
      </c>
      <c r="H29" s="21">
        <v>24824</v>
      </c>
      <c r="I29" s="13">
        <f t="shared" si="6"/>
        <v>0.24350047588037871</v>
      </c>
      <c r="J29" s="7">
        <v>1000</v>
      </c>
      <c r="K29" s="36">
        <f t="shared" si="7"/>
        <v>16899.609700630885</v>
      </c>
    </row>
    <row r="30" spans="1:11" ht="15" x14ac:dyDescent="0.25">
      <c r="A30" s="5">
        <v>43435</v>
      </c>
      <c r="B30" s="86">
        <v>67.91</v>
      </c>
      <c r="C30" s="13">
        <f t="shared" si="4"/>
        <v>-3.6600936303021685E-2</v>
      </c>
      <c r="D30" s="10"/>
      <c r="E30" s="88"/>
      <c r="F30" s="84"/>
      <c r="G30" s="19">
        <v>43435</v>
      </c>
      <c r="H30" s="21">
        <v>23327</v>
      </c>
      <c r="I30" s="13">
        <f t="shared" si="6"/>
        <v>-6.0304543989687397E-2</v>
      </c>
      <c r="J30" s="37"/>
      <c r="K30" s="11"/>
    </row>
    <row r="31" spans="1:11" ht="15" x14ac:dyDescent="0.25">
      <c r="A31" s="40"/>
      <c r="B31" s="40"/>
      <c r="C31" s="40"/>
      <c r="D31" s="42">
        <f>SUM(D20:D30)</f>
        <v>10000</v>
      </c>
      <c r="E31" s="89"/>
      <c r="F31" s="40"/>
      <c r="G31" s="40"/>
      <c r="H31" s="40"/>
      <c r="I31" s="40"/>
      <c r="J31" s="42">
        <f>SUM(J20:J30)</f>
        <v>10000</v>
      </c>
      <c r="K31" s="44"/>
    </row>
    <row r="34" spans="1:11" ht="18.75" x14ac:dyDescent="0.3">
      <c r="A34" s="122" t="s">
        <v>1418</v>
      </c>
      <c r="B34" s="118"/>
      <c r="C34" s="118"/>
      <c r="D34" s="118"/>
      <c r="E34" s="119"/>
      <c r="F34" s="40"/>
      <c r="G34" s="77"/>
      <c r="H34" s="77"/>
      <c r="I34" s="77"/>
      <c r="J34" s="77"/>
      <c r="K34" s="77"/>
    </row>
    <row r="35" spans="1:11" ht="15" x14ac:dyDescent="0.25">
      <c r="A35" s="79" t="s">
        <v>5</v>
      </c>
      <c r="B35" s="80" t="s">
        <v>1</v>
      </c>
      <c r="C35" s="17" t="s">
        <v>7</v>
      </c>
      <c r="D35" s="82" t="s">
        <v>3</v>
      </c>
      <c r="E35" s="18" t="s">
        <v>4</v>
      </c>
      <c r="F35" s="84"/>
      <c r="G35" s="15" t="s">
        <v>5</v>
      </c>
      <c r="H35" s="16" t="s">
        <v>6</v>
      </c>
      <c r="I35" s="17" t="s">
        <v>7</v>
      </c>
      <c r="J35" s="18" t="s">
        <v>3</v>
      </c>
      <c r="K35" s="18" t="s">
        <v>4</v>
      </c>
    </row>
    <row r="36" spans="1:11" ht="15" x14ac:dyDescent="0.25">
      <c r="A36" s="5">
        <v>39783</v>
      </c>
      <c r="B36" s="86">
        <v>59.2</v>
      </c>
      <c r="C36" s="13"/>
      <c r="D36" s="7">
        <v>1000</v>
      </c>
      <c r="E36" s="8">
        <f>(D36)+(D36*C37)</f>
        <v>1264.1891891891892</v>
      </c>
      <c r="F36" s="84"/>
      <c r="G36" s="19">
        <v>39783</v>
      </c>
      <c r="H36" s="20">
        <v>8515</v>
      </c>
      <c r="I36" s="13"/>
      <c r="J36" s="7">
        <v>1000</v>
      </c>
      <c r="K36" s="8">
        <f>(J36)+(J36*I37)</f>
        <v>1229.7122724603641</v>
      </c>
    </row>
    <row r="37" spans="1:11" ht="15" x14ac:dyDescent="0.25">
      <c r="A37" s="5">
        <v>40148</v>
      </c>
      <c r="B37" s="86">
        <v>74.84</v>
      </c>
      <c r="C37" s="13">
        <f t="shared" ref="C37:C46" si="8">(B37-B36)/B36</f>
        <v>0.26418918918918921</v>
      </c>
      <c r="D37" s="7">
        <v>1000</v>
      </c>
      <c r="E37" s="8">
        <f t="shared" ref="E37:E45" si="9">(E36+D37)+(E36+D37)*C38</f>
        <v>2659.9079838791222</v>
      </c>
      <c r="F37" s="84"/>
      <c r="G37" s="19">
        <v>40148</v>
      </c>
      <c r="H37" s="21">
        <v>10471</v>
      </c>
      <c r="I37" s="13">
        <f t="shared" ref="I37:I46" si="10">(H37-H36)/H36</f>
        <v>0.22971227246036408</v>
      </c>
      <c r="J37" s="7">
        <v>1000</v>
      </c>
      <c r="K37" s="8">
        <f t="shared" ref="K37:K45" si="11">(K36+J37)+(K36+J37)*I38</f>
        <v>2446.9127803306319</v>
      </c>
    </row>
    <row r="38" spans="1:11" ht="15" x14ac:dyDescent="0.25">
      <c r="A38" s="5">
        <v>40513</v>
      </c>
      <c r="B38" s="86">
        <v>87.92</v>
      </c>
      <c r="C38" s="13">
        <f t="shared" si="8"/>
        <v>0.17477284874398713</v>
      </c>
      <c r="D38" s="7">
        <v>1000</v>
      </c>
      <c r="E38" s="8">
        <f t="shared" si="9"/>
        <v>3578.7339555742506</v>
      </c>
      <c r="F38" s="84"/>
      <c r="G38" s="19">
        <v>40513</v>
      </c>
      <c r="H38" s="21">
        <v>11491</v>
      </c>
      <c r="I38" s="13">
        <f t="shared" si="10"/>
        <v>9.741189953204088E-2</v>
      </c>
      <c r="J38" s="7">
        <v>1000</v>
      </c>
      <c r="K38" s="8">
        <f t="shared" si="11"/>
        <v>3664.6883158384239</v>
      </c>
    </row>
    <row r="39" spans="1:11" ht="15" x14ac:dyDescent="0.25">
      <c r="A39" s="5">
        <v>40878</v>
      </c>
      <c r="B39" s="86">
        <v>85.97</v>
      </c>
      <c r="C39" s="13">
        <f t="shared" si="8"/>
        <v>-2.2179253867151989E-2</v>
      </c>
      <c r="D39" s="7">
        <v>1000</v>
      </c>
      <c r="E39" s="8">
        <f t="shared" si="9"/>
        <v>4613.3527420244463</v>
      </c>
      <c r="F39" s="84"/>
      <c r="G39" s="19">
        <v>40878</v>
      </c>
      <c r="H39" s="21">
        <v>12217</v>
      </c>
      <c r="I39" s="13">
        <f t="shared" si="10"/>
        <v>6.3179879906013398E-2</v>
      </c>
      <c r="J39" s="7">
        <v>1000</v>
      </c>
      <c r="K39" s="8">
        <f t="shared" si="11"/>
        <v>5022.8349672468257</v>
      </c>
    </row>
    <row r="40" spans="1:11" ht="15" x14ac:dyDescent="0.25">
      <c r="A40" s="5">
        <v>41244</v>
      </c>
      <c r="B40" s="86">
        <v>86.62</v>
      </c>
      <c r="C40" s="13">
        <f t="shared" si="8"/>
        <v>7.5607770152379397E-3</v>
      </c>
      <c r="D40" s="7">
        <v>1000</v>
      </c>
      <c r="E40" s="8">
        <f t="shared" si="9"/>
        <v>5921.17340150974</v>
      </c>
      <c r="F40" s="84"/>
      <c r="G40" s="19">
        <v>41244</v>
      </c>
      <c r="H40" s="21">
        <v>13155</v>
      </c>
      <c r="I40" s="13">
        <f t="shared" si="10"/>
        <v>7.6778259801915369E-2</v>
      </c>
      <c r="J40" s="7">
        <v>1000</v>
      </c>
      <c r="K40" s="8">
        <f t="shared" si="11"/>
        <v>7213.2090390705998</v>
      </c>
    </row>
    <row r="41" spans="1:11" ht="15" x14ac:dyDescent="0.25">
      <c r="A41" s="5">
        <v>41609</v>
      </c>
      <c r="B41" s="86">
        <v>91.37</v>
      </c>
      <c r="C41" s="13">
        <f t="shared" si="8"/>
        <v>5.4837220041560837E-2</v>
      </c>
      <c r="D41" s="7">
        <v>1000</v>
      </c>
      <c r="E41" s="8">
        <f t="shared" si="9"/>
        <v>8173.3020687632807</v>
      </c>
      <c r="F41" s="84"/>
      <c r="G41" s="19">
        <v>41609</v>
      </c>
      <c r="H41" s="21">
        <v>15755</v>
      </c>
      <c r="I41" s="13">
        <f t="shared" si="10"/>
        <v>0.1976434815659445</v>
      </c>
      <c r="J41" s="7">
        <v>1000</v>
      </c>
      <c r="K41" s="8">
        <f t="shared" si="11"/>
        <v>9411.1750417227249</v>
      </c>
    </row>
    <row r="42" spans="1:11" ht="15" x14ac:dyDescent="0.25">
      <c r="A42" s="5">
        <v>41974</v>
      </c>
      <c r="B42" s="86">
        <v>107.9</v>
      </c>
      <c r="C42" s="13">
        <f t="shared" si="8"/>
        <v>0.18091277224471927</v>
      </c>
      <c r="D42" s="7">
        <v>1000</v>
      </c>
      <c r="E42" s="8">
        <f t="shared" si="9"/>
        <v>10511.464947005486</v>
      </c>
      <c r="F42" s="84"/>
      <c r="G42" s="19">
        <v>41974</v>
      </c>
      <c r="H42" s="21">
        <v>18053</v>
      </c>
      <c r="I42" s="13">
        <f t="shared" si="10"/>
        <v>0.14585845763249761</v>
      </c>
      <c r="J42" s="7">
        <v>1000</v>
      </c>
      <c r="K42" s="8">
        <f t="shared" si="11"/>
        <v>10049.007095885365</v>
      </c>
    </row>
    <row r="43" spans="1:11" ht="15" x14ac:dyDescent="0.25">
      <c r="A43" s="5">
        <v>42339</v>
      </c>
      <c r="B43" s="86">
        <v>123.64</v>
      </c>
      <c r="C43" s="13">
        <f t="shared" si="8"/>
        <v>0.14587581093605184</v>
      </c>
      <c r="D43" s="7">
        <v>1000</v>
      </c>
      <c r="E43" s="8">
        <f t="shared" si="9"/>
        <v>11952.781218833423</v>
      </c>
      <c r="F43" s="84"/>
      <c r="G43" s="19">
        <v>42339</v>
      </c>
      <c r="H43" s="21">
        <v>17425</v>
      </c>
      <c r="I43" s="13">
        <f t="shared" si="10"/>
        <v>-3.4786462083864177E-2</v>
      </c>
      <c r="J43" s="7">
        <v>1000</v>
      </c>
      <c r="K43" s="8">
        <f t="shared" si="11"/>
        <v>12658.325891257362</v>
      </c>
    </row>
    <row r="44" spans="1:11" ht="15" x14ac:dyDescent="0.25">
      <c r="A44" s="5">
        <v>42705</v>
      </c>
      <c r="B44" s="86">
        <v>128.38</v>
      </c>
      <c r="C44" s="13">
        <f t="shared" si="8"/>
        <v>3.8337107732125487E-2</v>
      </c>
      <c r="D44" s="7">
        <v>1000</v>
      </c>
      <c r="E44" s="8">
        <f t="shared" si="9"/>
        <v>16093.61374214145</v>
      </c>
      <c r="F44" s="84"/>
      <c r="G44" s="19">
        <v>42705</v>
      </c>
      <c r="H44" s="21">
        <v>19963</v>
      </c>
      <c r="I44" s="13">
        <f t="shared" si="10"/>
        <v>0.14565279770444764</v>
      </c>
      <c r="J44" s="7">
        <v>1000</v>
      </c>
      <c r="K44" s="8">
        <f t="shared" si="11"/>
        <v>16984.134745507828</v>
      </c>
    </row>
    <row r="45" spans="1:11" ht="15" x14ac:dyDescent="0.25">
      <c r="A45" s="5">
        <v>43070</v>
      </c>
      <c r="B45" s="86">
        <v>159.51</v>
      </c>
      <c r="C45" s="13">
        <f t="shared" si="8"/>
        <v>0.24248325284312194</v>
      </c>
      <c r="D45" s="7">
        <v>1000</v>
      </c>
      <c r="E45" s="87">
        <f t="shared" si="9"/>
        <v>13541.151228493472</v>
      </c>
      <c r="F45" s="84"/>
      <c r="G45" s="19">
        <v>43070</v>
      </c>
      <c r="H45" s="21">
        <v>24824</v>
      </c>
      <c r="I45" s="13">
        <f t="shared" si="10"/>
        <v>0.24350047588037871</v>
      </c>
      <c r="J45" s="7">
        <v>1000</v>
      </c>
      <c r="K45" s="36">
        <f t="shared" si="11"/>
        <v>16899.609700630885</v>
      </c>
    </row>
    <row r="46" spans="1:11" ht="15" x14ac:dyDescent="0.25">
      <c r="A46" s="5">
        <v>43435</v>
      </c>
      <c r="B46" s="86">
        <v>126.36</v>
      </c>
      <c r="C46" s="13">
        <f t="shared" si="8"/>
        <v>-0.20782396088019556</v>
      </c>
      <c r="D46" s="10"/>
      <c r="E46" s="88"/>
      <c r="F46" s="84"/>
      <c r="G46" s="19">
        <v>43435</v>
      </c>
      <c r="H46" s="21">
        <v>23327</v>
      </c>
      <c r="I46" s="13">
        <f t="shared" si="10"/>
        <v>-6.0304543989687397E-2</v>
      </c>
      <c r="J46" s="37"/>
      <c r="K46" s="11"/>
    </row>
    <row r="47" spans="1:11" ht="15" x14ac:dyDescent="0.25">
      <c r="A47" s="40"/>
      <c r="B47" s="40"/>
      <c r="C47" s="40"/>
      <c r="D47" s="42">
        <f>SUM(D36:D46)</f>
        <v>10000</v>
      </c>
      <c r="E47" s="89"/>
      <c r="F47" s="40"/>
      <c r="G47" s="40"/>
      <c r="H47" s="40"/>
      <c r="I47" s="40"/>
      <c r="J47" s="42">
        <f>SUM(J36:J46)</f>
        <v>10000</v>
      </c>
      <c r="K47" s="44"/>
    </row>
    <row r="50" spans="1:11" ht="18.75" x14ac:dyDescent="0.3">
      <c r="A50" s="122" t="s">
        <v>1420</v>
      </c>
      <c r="B50" s="118"/>
      <c r="C50" s="118"/>
      <c r="D50" s="118"/>
      <c r="E50" s="119"/>
      <c r="F50" s="40"/>
      <c r="G50" s="77"/>
      <c r="H50" s="77"/>
      <c r="I50" s="77"/>
      <c r="J50" s="77"/>
      <c r="K50" s="77"/>
    </row>
    <row r="51" spans="1:11" ht="15" x14ac:dyDescent="0.25">
      <c r="A51" s="79" t="s">
        <v>5</v>
      </c>
      <c r="B51" s="80" t="s">
        <v>1</v>
      </c>
      <c r="C51" s="17" t="s">
        <v>7</v>
      </c>
      <c r="D51" s="82" t="s">
        <v>3</v>
      </c>
      <c r="E51" s="18" t="s">
        <v>4</v>
      </c>
      <c r="F51" s="84"/>
      <c r="G51" s="15" t="s">
        <v>5</v>
      </c>
      <c r="H51" s="16" t="s">
        <v>6</v>
      </c>
      <c r="I51" s="17" t="s">
        <v>7</v>
      </c>
      <c r="J51" s="18" t="s">
        <v>3</v>
      </c>
      <c r="K51" s="18" t="s">
        <v>4</v>
      </c>
    </row>
    <row r="52" spans="1:11" ht="15" x14ac:dyDescent="0.25">
      <c r="A52" s="5">
        <v>39783</v>
      </c>
      <c r="B52" s="86">
        <v>52.86</v>
      </c>
      <c r="C52" s="13"/>
      <c r="D52" s="7">
        <v>1000</v>
      </c>
      <c r="E52" s="8">
        <f>(D52)+(D52*C53)</f>
        <v>1164.207340143776</v>
      </c>
      <c r="F52" s="84"/>
      <c r="G52" s="19">
        <v>39783</v>
      </c>
      <c r="H52" s="20">
        <v>8515</v>
      </c>
      <c r="I52" s="13"/>
      <c r="J52" s="7">
        <v>1000</v>
      </c>
      <c r="K52" s="8">
        <f>(J52)+(J52*I53)</f>
        <v>1229.7122724603641</v>
      </c>
    </row>
    <row r="53" spans="1:11" ht="15" x14ac:dyDescent="0.25">
      <c r="A53" s="5">
        <v>40148</v>
      </c>
      <c r="B53" s="86">
        <v>61.54</v>
      </c>
      <c r="C53" s="13">
        <f t="shared" ref="C53:C62" si="12">(B53-B52)/B52</f>
        <v>0.164207340143776</v>
      </c>
      <c r="D53" s="7">
        <v>1000</v>
      </c>
      <c r="E53" s="8">
        <f t="shared" ref="E53:E61" si="13">(E52+D53)+(E52+D53)*C54</f>
        <v>1897.9894401618394</v>
      </c>
      <c r="F53" s="84"/>
      <c r="G53" s="19">
        <v>40148</v>
      </c>
      <c r="H53" s="21">
        <v>10471</v>
      </c>
      <c r="I53" s="13">
        <f t="shared" ref="I53:I62" si="14">(H53-H52)/H52</f>
        <v>0.22971227246036408</v>
      </c>
      <c r="J53" s="7">
        <v>1000</v>
      </c>
      <c r="K53" s="8">
        <f t="shared" ref="K53:K61" si="15">(K52+J53)+(K52+J53)*I54</f>
        <v>2446.9127803306319</v>
      </c>
    </row>
    <row r="54" spans="1:11" ht="15" x14ac:dyDescent="0.25">
      <c r="A54" s="5">
        <v>40513</v>
      </c>
      <c r="B54" s="86">
        <v>53.97</v>
      </c>
      <c r="C54" s="13">
        <f t="shared" si="12"/>
        <v>-0.1230094247643809</v>
      </c>
      <c r="D54" s="7">
        <v>1000</v>
      </c>
      <c r="E54" s="8">
        <f t="shared" si="13"/>
        <v>3095.5918329688725</v>
      </c>
      <c r="F54" s="84"/>
      <c r="G54" s="19">
        <v>40513</v>
      </c>
      <c r="H54" s="21">
        <v>11491</v>
      </c>
      <c r="I54" s="13">
        <f t="shared" si="14"/>
        <v>9.741189953204088E-2</v>
      </c>
      <c r="J54" s="7">
        <v>1000</v>
      </c>
      <c r="K54" s="8">
        <f t="shared" si="15"/>
        <v>3664.6883158384239</v>
      </c>
    </row>
    <row r="55" spans="1:11" ht="15" x14ac:dyDescent="0.25">
      <c r="A55" s="5">
        <v>40878</v>
      </c>
      <c r="B55" s="86">
        <v>57.65</v>
      </c>
      <c r="C55" s="13">
        <f t="shared" si="12"/>
        <v>6.8186029275523433E-2</v>
      </c>
      <c r="D55" s="7">
        <v>1000</v>
      </c>
      <c r="E55" s="8">
        <f t="shared" si="13"/>
        <v>4139.638093791782</v>
      </c>
      <c r="F55" s="84"/>
      <c r="G55" s="19">
        <v>40878</v>
      </c>
      <c r="H55" s="21">
        <v>12217</v>
      </c>
      <c r="I55" s="13">
        <f t="shared" si="14"/>
        <v>6.3179879906013398E-2</v>
      </c>
      <c r="J55" s="7">
        <v>1000</v>
      </c>
      <c r="K55" s="8">
        <f t="shared" si="15"/>
        <v>5022.8349672468257</v>
      </c>
    </row>
    <row r="56" spans="1:11" ht="15" x14ac:dyDescent="0.25">
      <c r="A56" s="5">
        <v>41244</v>
      </c>
      <c r="B56" s="86">
        <v>58.27</v>
      </c>
      <c r="C56" s="13">
        <f t="shared" si="12"/>
        <v>1.075455333911543E-2</v>
      </c>
      <c r="D56" s="7">
        <v>1000</v>
      </c>
      <c r="E56" s="8">
        <f t="shared" si="13"/>
        <v>4767.4178645863358</v>
      </c>
      <c r="F56" s="84"/>
      <c r="G56" s="19">
        <v>41244</v>
      </c>
      <c r="H56" s="21">
        <v>13155</v>
      </c>
      <c r="I56" s="13">
        <f t="shared" si="14"/>
        <v>7.6778259801915369E-2</v>
      </c>
      <c r="J56" s="7">
        <v>1000</v>
      </c>
      <c r="K56" s="8">
        <f t="shared" si="15"/>
        <v>7213.2090390705998</v>
      </c>
    </row>
    <row r="57" spans="1:11" ht="15" x14ac:dyDescent="0.25">
      <c r="A57" s="5">
        <v>41609</v>
      </c>
      <c r="B57" s="86">
        <v>54.05</v>
      </c>
      <c r="C57" s="13">
        <f t="shared" si="12"/>
        <v>-7.2421486185000952E-2</v>
      </c>
      <c r="D57" s="7">
        <v>1000</v>
      </c>
      <c r="E57" s="8">
        <f t="shared" si="13"/>
        <v>7359.4599467256166</v>
      </c>
      <c r="F57" s="84"/>
      <c r="G57" s="19">
        <v>41609</v>
      </c>
      <c r="H57" s="21">
        <v>15755</v>
      </c>
      <c r="I57" s="13">
        <f t="shared" si="14"/>
        <v>0.1976434815659445</v>
      </c>
      <c r="J57" s="7">
        <v>1000</v>
      </c>
      <c r="K57" s="8">
        <f t="shared" si="15"/>
        <v>9411.1750417227249</v>
      </c>
    </row>
    <row r="58" spans="1:11" ht="15" x14ac:dyDescent="0.25">
      <c r="A58" s="5">
        <v>41974</v>
      </c>
      <c r="B58" s="86">
        <v>68.97</v>
      </c>
      <c r="C58" s="13">
        <f t="shared" si="12"/>
        <v>0.27604070305272899</v>
      </c>
      <c r="D58" s="7">
        <v>1000</v>
      </c>
      <c r="E58" s="8">
        <f t="shared" si="13"/>
        <v>8605.5046573512936</v>
      </c>
      <c r="F58" s="84"/>
      <c r="G58" s="19">
        <v>41974</v>
      </c>
      <c r="H58" s="21">
        <v>18053</v>
      </c>
      <c r="I58" s="13">
        <f t="shared" si="14"/>
        <v>0.14585845763249761</v>
      </c>
      <c r="J58" s="7">
        <v>1000</v>
      </c>
      <c r="K58" s="8">
        <f t="shared" si="15"/>
        <v>10049.007095885365</v>
      </c>
    </row>
    <row r="59" spans="1:11" ht="15" x14ac:dyDescent="0.25">
      <c r="A59" s="5">
        <v>42339</v>
      </c>
      <c r="B59" s="86">
        <v>71</v>
      </c>
      <c r="C59" s="13">
        <f t="shared" si="12"/>
        <v>2.9433086849354809E-2</v>
      </c>
      <c r="D59" s="7">
        <v>1000</v>
      </c>
      <c r="E59" s="8">
        <f t="shared" si="13"/>
        <v>12507.449374255311</v>
      </c>
      <c r="F59" s="84"/>
      <c r="G59" s="19">
        <v>42339</v>
      </c>
      <c r="H59" s="21">
        <v>17425</v>
      </c>
      <c r="I59" s="13">
        <f t="shared" si="14"/>
        <v>-3.4786462083864177E-2</v>
      </c>
      <c r="J59" s="7">
        <v>1000</v>
      </c>
      <c r="K59" s="8">
        <f t="shared" si="15"/>
        <v>12658.325891257362</v>
      </c>
    </row>
    <row r="60" spans="1:11" ht="15" x14ac:dyDescent="0.25">
      <c r="A60" s="5">
        <v>42705</v>
      </c>
      <c r="B60" s="86">
        <v>92.45</v>
      </c>
      <c r="C60" s="13">
        <f t="shared" si="12"/>
        <v>0.30211267605633807</v>
      </c>
      <c r="D60" s="7">
        <v>1000</v>
      </c>
      <c r="E60" s="8">
        <f t="shared" si="13"/>
        <v>14389.926326342948</v>
      </c>
      <c r="F60" s="84"/>
      <c r="G60" s="19">
        <v>42705</v>
      </c>
      <c r="H60" s="21">
        <v>19963</v>
      </c>
      <c r="I60" s="13">
        <f t="shared" si="14"/>
        <v>0.14565279770444764</v>
      </c>
      <c r="J60" s="7">
        <v>1000</v>
      </c>
      <c r="K60" s="8">
        <f t="shared" si="15"/>
        <v>16984.134745507828</v>
      </c>
    </row>
    <row r="61" spans="1:11" ht="15" x14ac:dyDescent="0.25">
      <c r="A61" s="5">
        <v>43070</v>
      </c>
      <c r="B61" s="86">
        <v>98.49</v>
      </c>
      <c r="C61" s="13">
        <f t="shared" si="12"/>
        <v>6.5332612222823064E-2</v>
      </c>
      <c r="D61" s="7">
        <v>1000</v>
      </c>
      <c r="E61" s="87">
        <f t="shared" si="13"/>
        <v>12500.701656081184</v>
      </c>
      <c r="F61" s="84"/>
      <c r="G61" s="19">
        <v>43070</v>
      </c>
      <c r="H61" s="21">
        <v>24824</v>
      </c>
      <c r="I61" s="13">
        <f t="shared" si="14"/>
        <v>0.24350047588037871</v>
      </c>
      <c r="J61" s="7">
        <v>1000</v>
      </c>
      <c r="K61" s="36">
        <f t="shared" si="15"/>
        <v>16899.609700630885</v>
      </c>
    </row>
    <row r="62" spans="1:11" ht="15" x14ac:dyDescent="0.25">
      <c r="A62" s="5">
        <v>43435</v>
      </c>
      <c r="B62" s="86">
        <v>80</v>
      </c>
      <c r="C62" s="13">
        <f t="shared" si="12"/>
        <v>-0.18773479541070154</v>
      </c>
      <c r="D62" s="10"/>
      <c r="E62" s="88"/>
      <c r="F62" s="84"/>
      <c r="G62" s="19">
        <v>43435</v>
      </c>
      <c r="H62" s="21">
        <v>23327</v>
      </c>
      <c r="I62" s="13">
        <f t="shared" si="14"/>
        <v>-6.0304543989687397E-2</v>
      </c>
      <c r="J62" s="37"/>
      <c r="K62" s="11"/>
    </row>
    <row r="63" spans="1:11" ht="15" x14ac:dyDescent="0.25">
      <c r="A63" s="40"/>
      <c r="B63" s="40"/>
      <c r="C63" s="40"/>
      <c r="D63" s="42">
        <f>SUM(D52:D62)</f>
        <v>10000</v>
      </c>
      <c r="E63" s="89"/>
      <c r="F63" s="40"/>
      <c r="G63" s="40"/>
      <c r="H63" s="40"/>
      <c r="I63" s="40"/>
      <c r="J63" s="42">
        <f>SUM(J52:J62)</f>
        <v>10000</v>
      </c>
      <c r="K63" s="44"/>
    </row>
  </sheetData>
  <mergeCells count="4">
    <mergeCell ref="A2:E2"/>
    <mergeCell ref="A18:E18"/>
    <mergeCell ref="A34:E34"/>
    <mergeCell ref="A50:E5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2:K31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1411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23.5</v>
      </c>
      <c r="C4" s="13"/>
      <c r="D4" s="7">
        <v>1000</v>
      </c>
      <c r="E4" s="8">
        <f>(D4)+(D4*C5)</f>
        <v>1249.7872340425533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29.37</v>
      </c>
      <c r="C5" s="13">
        <f t="shared" ref="C5:C14" si="0">(B5-B4)/B4</f>
        <v>0.24978723404255324</v>
      </c>
      <c r="D5" s="7">
        <v>1000</v>
      </c>
      <c r="E5" s="8">
        <f t="shared" ref="E5:E13" si="1">(E4+D5)+(E4+D5)*C6</f>
        <v>2661.1375046182602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34.74</v>
      </c>
      <c r="C6" s="13">
        <f t="shared" si="0"/>
        <v>0.18283963227783456</v>
      </c>
      <c r="D6" s="7">
        <v>1000</v>
      </c>
      <c r="E6" s="8">
        <f t="shared" si="1"/>
        <v>3994.1597992237203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37.9</v>
      </c>
      <c r="C7" s="13">
        <f t="shared" si="0"/>
        <v>9.0961427748992407E-2</v>
      </c>
      <c r="D7" s="7">
        <v>1000</v>
      </c>
      <c r="E7" s="8">
        <f t="shared" si="1"/>
        <v>7281.7221769156404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55.26</v>
      </c>
      <c r="C8" s="13">
        <f t="shared" si="0"/>
        <v>0.45804749340369394</v>
      </c>
      <c r="D8" s="7">
        <v>1000</v>
      </c>
      <c r="E8" s="8">
        <f t="shared" si="1"/>
        <v>9497.1540780156374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63.37</v>
      </c>
      <c r="C9" s="13">
        <f t="shared" si="0"/>
        <v>0.1467607672819399</v>
      </c>
      <c r="D9" s="7">
        <v>1000</v>
      </c>
      <c r="E9" s="8">
        <f t="shared" si="1"/>
        <v>12546.227708204267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75.739999999999995</v>
      </c>
      <c r="C10" s="13">
        <f t="shared" si="0"/>
        <v>0.19520277733943503</v>
      </c>
      <c r="D10" s="7">
        <v>1000</v>
      </c>
      <c r="E10" s="8">
        <f t="shared" si="1"/>
        <v>12467.751961168728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69.709999999999994</v>
      </c>
      <c r="C11" s="13">
        <f t="shared" si="0"/>
        <v>-7.961447055716929E-2</v>
      </c>
      <c r="D11" s="7">
        <v>1000</v>
      </c>
      <c r="E11" s="8">
        <f t="shared" si="1"/>
        <v>12403.237353421782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64.2</v>
      </c>
      <c r="C12" s="13">
        <f t="shared" si="0"/>
        <v>-7.9041744369530792E-2</v>
      </c>
      <c r="D12" s="7">
        <v>1000</v>
      </c>
      <c r="E12" s="8">
        <f t="shared" si="1"/>
        <v>15083.861351786974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72.25</v>
      </c>
      <c r="C13" s="13">
        <f t="shared" si="0"/>
        <v>0.12538940809968843</v>
      </c>
      <c r="D13" s="7">
        <v>1000</v>
      </c>
      <c r="E13" s="87">
        <f t="shared" si="1"/>
        <v>11455.716334435401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51.46</v>
      </c>
      <c r="C14" s="13">
        <f t="shared" si="0"/>
        <v>-0.28775086505190312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8" spans="1:11" ht="15.75" customHeight="1" x14ac:dyDescent="0.3">
      <c r="A18" s="122" t="s">
        <v>1414</v>
      </c>
      <c r="B18" s="118"/>
      <c r="C18" s="118"/>
      <c r="D18" s="118"/>
      <c r="E18" s="119"/>
      <c r="F18" s="40"/>
      <c r="G18" s="77"/>
      <c r="H18" s="77"/>
      <c r="I18" s="77"/>
      <c r="J18" s="77"/>
      <c r="K18" s="77"/>
    </row>
    <row r="19" spans="1:11" x14ac:dyDescent="0.25">
      <c r="A19" s="79" t="s">
        <v>5</v>
      </c>
      <c r="B19" s="80" t="s">
        <v>1</v>
      </c>
      <c r="C19" s="17" t="s">
        <v>7</v>
      </c>
      <c r="D19" s="82" t="s">
        <v>3</v>
      </c>
      <c r="E19" s="18" t="s">
        <v>4</v>
      </c>
      <c r="F19" s="84"/>
      <c r="G19" s="15" t="s">
        <v>5</v>
      </c>
      <c r="H19" s="16" t="s">
        <v>6</v>
      </c>
      <c r="I19" s="17" t="s">
        <v>7</v>
      </c>
      <c r="J19" s="18" t="s">
        <v>3</v>
      </c>
      <c r="K19" s="18" t="s">
        <v>4</v>
      </c>
    </row>
    <row r="20" spans="1:11" x14ac:dyDescent="0.25">
      <c r="A20" s="5">
        <v>39783</v>
      </c>
      <c r="B20" s="86">
        <v>17.920000000000002</v>
      </c>
      <c r="C20" s="13"/>
      <c r="D20" s="7">
        <v>1000</v>
      </c>
      <c r="E20" s="8">
        <f>(D20)+(D20*C21)</f>
        <v>1630.5803571428569</v>
      </c>
      <c r="F20" s="84"/>
      <c r="G20" s="19">
        <v>39783</v>
      </c>
      <c r="H20" s="20">
        <v>8515</v>
      </c>
      <c r="I20" s="13"/>
      <c r="J20" s="7">
        <v>1000</v>
      </c>
      <c r="K20" s="8">
        <f>(J20)+(J20*I21)</f>
        <v>1229.7122724603641</v>
      </c>
    </row>
    <row r="21" spans="1:11" x14ac:dyDescent="0.25">
      <c r="A21" s="5">
        <v>40148</v>
      </c>
      <c r="B21" s="86">
        <v>29.22</v>
      </c>
      <c r="C21" s="13">
        <f t="shared" ref="C21:C30" si="4">(B21-B20)/B20</f>
        <v>0.63058035714285687</v>
      </c>
      <c r="D21" s="7">
        <v>1000</v>
      </c>
      <c r="E21" s="8">
        <f t="shared" ref="E21:E29" si="5">(E20+D21)+(E20+D21)*C22</f>
        <v>3765.8171231788401</v>
      </c>
      <c r="F21" s="84"/>
      <c r="G21" s="19">
        <v>40148</v>
      </c>
      <c r="H21" s="21">
        <v>10471</v>
      </c>
      <c r="I21" s="13">
        <f t="shared" ref="I21:I30" si="6">(H21-H20)/H20</f>
        <v>0.22971227246036408</v>
      </c>
      <c r="J21" s="7">
        <v>1000</v>
      </c>
      <c r="K21" s="8">
        <f t="shared" ref="K21:K29" si="7">(K20+J21)+(K20+J21)*I22</f>
        <v>2446.9127803306319</v>
      </c>
    </row>
    <row r="22" spans="1:11" x14ac:dyDescent="0.25">
      <c r="A22" s="5">
        <v>40513</v>
      </c>
      <c r="B22" s="86">
        <v>41.83</v>
      </c>
      <c r="C22" s="13">
        <f t="shared" si="4"/>
        <v>0.43155373032169747</v>
      </c>
      <c r="D22" s="7">
        <v>1000</v>
      </c>
      <c r="E22" s="8">
        <f t="shared" si="5"/>
        <v>4285.0198900969681</v>
      </c>
      <c r="F22" s="84"/>
      <c r="G22" s="19">
        <v>40513</v>
      </c>
      <c r="H22" s="21">
        <v>11491</v>
      </c>
      <c r="I22" s="13">
        <f t="shared" si="6"/>
        <v>9.741189953204088E-2</v>
      </c>
      <c r="J22" s="7">
        <v>1000</v>
      </c>
      <c r="K22" s="8">
        <f t="shared" si="7"/>
        <v>3664.6883158384239</v>
      </c>
    </row>
    <row r="23" spans="1:11" x14ac:dyDescent="0.25">
      <c r="A23" s="5">
        <v>40878</v>
      </c>
      <c r="B23" s="86">
        <v>37.61</v>
      </c>
      <c r="C23" s="13">
        <f t="shared" si="4"/>
        <v>-0.10088453263208222</v>
      </c>
      <c r="D23" s="7">
        <v>1000</v>
      </c>
      <c r="E23" s="8">
        <f t="shared" si="5"/>
        <v>6607.3287751225598</v>
      </c>
      <c r="F23" s="84"/>
      <c r="G23" s="19">
        <v>40878</v>
      </c>
      <c r="H23" s="21">
        <v>12217</v>
      </c>
      <c r="I23" s="13">
        <f t="shared" si="6"/>
        <v>6.3179879906013398E-2</v>
      </c>
      <c r="J23" s="7">
        <v>1000</v>
      </c>
      <c r="K23" s="8">
        <f t="shared" si="7"/>
        <v>5022.8349672468257</v>
      </c>
    </row>
    <row r="24" spans="1:11" x14ac:dyDescent="0.25">
      <c r="A24" s="5">
        <v>41244</v>
      </c>
      <c r="B24" s="86">
        <v>47.02</v>
      </c>
      <c r="C24" s="13">
        <f t="shared" si="4"/>
        <v>0.25019941504918913</v>
      </c>
      <c r="D24" s="7">
        <v>1000</v>
      </c>
      <c r="E24" s="8">
        <f t="shared" si="5"/>
        <v>12935.047545109499</v>
      </c>
      <c r="F24" s="84"/>
      <c r="G24" s="19">
        <v>41244</v>
      </c>
      <c r="H24" s="21">
        <v>13155</v>
      </c>
      <c r="I24" s="13">
        <f t="shared" si="6"/>
        <v>7.6778259801915369E-2</v>
      </c>
      <c r="J24" s="7">
        <v>1000</v>
      </c>
      <c r="K24" s="8">
        <f t="shared" si="7"/>
        <v>7213.2090390705998</v>
      </c>
    </row>
    <row r="25" spans="1:11" x14ac:dyDescent="0.25">
      <c r="A25" s="5">
        <v>41609</v>
      </c>
      <c r="B25" s="86">
        <v>79.95</v>
      </c>
      <c r="C25" s="13">
        <f t="shared" si="4"/>
        <v>0.70034028073160348</v>
      </c>
      <c r="D25" s="7">
        <v>1000</v>
      </c>
      <c r="E25" s="8">
        <f t="shared" si="5"/>
        <v>19137.813889343626</v>
      </c>
      <c r="F25" s="84"/>
      <c r="G25" s="19">
        <v>41609</v>
      </c>
      <c r="H25" s="21">
        <v>15755</v>
      </c>
      <c r="I25" s="13">
        <f t="shared" si="6"/>
        <v>0.1976434815659445</v>
      </c>
      <c r="J25" s="7">
        <v>1000</v>
      </c>
      <c r="K25" s="8">
        <f t="shared" si="7"/>
        <v>9411.1750417227249</v>
      </c>
    </row>
    <row r="26" spans="1:11" ht="15" x14ac:dyDescent="0.25">
      <c r="A26" s="5">
        <v>41974</v>
      </c>
      <c r="B26" s="86">
        <v>109.8</v>
      </c>
      <c r="C26" s="13">
        <f t="shared" si="4"/>
        <v>0.37335834896810499</v>
      </c>
      <c r="D26" s="7">
        <v>1000</v>
      </c>
      <c r="E26" s="8">
        <f t="shared" si="5"/>
        <v>21696.752123035985</v>
      </c>
      <c r="F26" s="84"/>
      <c r="G26" s="19">
        <v>41974</v>
      </c>
      <c r="H26" s="21">
        <v>18053</v>
      </c>
      <c r="I26" s="13">
        <f t="shared" si="6"/>
        <v>0.14585845763249761</v>
      </c>
      <c r="J26" s="7">
        <v>1000</v>
      </c>
      <c r="K26" s="8">
        <f t="shared" si="7"/>
        <v>10049.007095885365</v>
      </c>
    </row>
    <row r="27" spans="1:11" ht="15" x14ac:dyDescent="0.25">
      <c r="A27" s="5">
        <v>42339</v>
      </c>
      <c r="B27" s="86">
        <v>118.3</v>
      </c>
      <c r="C27" s="13">
        <f t="shared" si="4"/>
        <v>7.7413479052823322E-2</v>
      </c>
      <c r="D27" s="7">
        <v>1000</v>
      </c>
      <c r="E27" s="8">
        <f t="shared" si="5"/>
        <v>20273.590843966296</v>
      </c>
      <c r="F27" s="84"/>
      <c r="G27" s="19">
        <v>42339</v>
      </c>
      <c r="H27" s="21">
        <v>17425</v>
      </c>
      <c r="I27" s="13">
        <f t="shared" si="6"/>
        <v>-3.4786462083864177E-2</v>
      </c>
      <c r="J27" s="7">
        <v>1000</v>
      </c>
      <c r="K27" s="8">
        <f t="shared" si="7"/>
        <v>12658.325891257362</v>
      </c>
    </row>
    <row r="28" spans="1:11" ht="15" x14ac:dyDescent="0.25">
      <c r="A28" s="5">
        <v>42705</v>
      </c>
      <c r="B28" s="86">
        <v>105.67</v>
      </c>
      <c r="C28" s="13">
        <f t="shared" si="4"/>
        <v>-0.10676246830092981</v>
      </c>
      <c r="D28" s="7">
        <v>1000</v>
      </c>
      <c r="E28" s="8">
        <f t="shared" si="5"/>
        <v>22749.273827653935</v>
      </c>
      <c r="F28" s="84"/>
      <c r="G28" s="19">
        <v>42705</v>
      </c>
      <c r="H28" s="21">
        <v>19963</v>
      </c>
      <c r="I28" s="13">
        <f t="shared" si="6"/>
        <v>0.14565279770444764</v>
      </c>
      <c r="J28" s="7">
        <v>1000</v>
      </c>
      <c r="K28" s="8">
        <f t="shared" si="7"/>
        <v>16984.134745507828</v>
      </c>
    </row>
    <row r="29" spans="1:11" ht="15" x14ac:dyDescent="0.25">
      <c r="A29" s="5">
        <v>43070</v>
      </c>
      <c r="B29" s="86">
        <v>113</v>
      </c>
      <c r="C29" s="13">
        <f t="shared" si="4"/>
        <v>6.9366896943314077E-2</v>
      </c>
      <c r="D29" s="7">
        <v>1000</v>
      </c>
      <c r="E29" s="87">
        <f t="shared" si="5"/>
        <v>24497.481038507456</v>
      </c>
      <c r="F29" s="84"/>
      <c r="G29" s="19">
        <v>43070</v>
      </c>
      <c r="H29" s="21">
        <v>24824</v>
      </c>
      <c r="I29" s="13">
        <f t="shared" si="6"/>
        <v>0.24350047588037871</v>
      </c>
      <c r="J29" s="7">
        <v>1000</v>
      </c>
      <c r="K29" s="36">
        <f t="shared" si="7"/>
        <v>16899.609700630885</v>
      </c>
    </row>
    <row r="30" spans="1:11" ht="15" x14ac:dyDescent="0.25">
      <c r="A30" s="5">
        <v>43435</v>
      </c>
      <c r="B30" s="86">
        <v>116.56</v>
      </c>
      <c r="C30" s="13">
        <f t="shared" si="4"/>
        <v>3.150442477876108E-2</v>
      </c>
      <c r="D30" s="10"/>
      <c r="E30" s="88"/>
      <c r="F30" s="84"/>
      <c r="G30" s="19">
        <v>43435</v>
      </c>
      <c r="H30" s="21">
        <v>23327</v>
      </c>
      <c r="I30" s="13">
        <f t="shared" si="6"/>
        <v>-6.0304543989687397E-2</v>
      </c>
      <c r="J30" s="37"/>
      <c r="K30" s="11"/>
    </row>
    <row r="31" spans="1:11" ht="15" x14ac:dyDescent="0.25">
      <c r="A31" s="40"/>
      <c r="B31" s="40"/>
      <c r="C31" s="40"/>
      <c r="D31" s="42">
        <f>SUM(D20:D30)</f>
        <v>10000</v>
      </c>
      <c r="E31" s="89"/>
      <c r="F31" s="40"/>
      <c r="G31" s="40"/>
      <c r="H31" s="40"/>
      <c r="I31" s="40"/>
      <c r="J31" s="42">
        <f>SUM(J20:J30)</f>
        <v>10000</v>
      </c>
      <c r="K31" s="44"/>
    </row>
  </sheetData>
  <mergeCells count="2">
    <mergeCell ref="A2:E2"/>
    <mergeCell ref="A18:E18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K315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1413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17.59</v>
      </c>
      <c r="C3" s="13"/>
      <c r="D3" s="7">
        <v>1000</v>
      </c>
      <c r="E3" s="8">
        <f>(D3)+(D3*C4)</f>
        <v>1043.7748720864126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18.36</v>
      </c>
      <c r="C4" s="13">
        <f t="shared" ref="C4:C13" si="0">(B4-B3)/B3</f>
        <v>4.377487208641271E-2</v>
      </c>
      <c r="D4" s="7">
        <v>1000</v>
      </c>
      <c r="E4" s="8">
        <f t="shared" ref="E4:E12" si="1">(E3+D4)+(E3+D4)*C5</f>
        <v>1944.702996478738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17.47</v>
      </c>
      <c r="C5" s="13">
        <f t="shared" si="0"/>
        <v>-4.8474945533769097E-2</v>
      </c>
      <c r="D5" s="7">
        <v>1000</v>
      </c>
      <c r="E5" s="8">
        <f t="shared" si="1"/>
        <v>3733.5530264455665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22.15</v>
      </c>
      <c r="C6" s="13">
        <f t="shared" si="0"/>
        <v>0.26788780767029191</v>
      </c>
      <c r="D6" s="7">
        <v>1000</v>
      </c>
      <c r="E6" s="8">
        <f t="shared" si="1"/>
        <v>5898.2421458193076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27.6</v>
      </c>
      <c r="C7" s="13">
        <f t="shared" si="0"/>
        <v>0.24604966139954867</v>
      </c>
      <c r="D7" s="7">
        <v>1000</v>
      </c>
      <c r="E7" s="8">
        <f t="shared" si="1"/>
        <v>8550.3211524811049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34.21</v>
      </c>
      <c r="C8" s="13">
        <f t="shared" si="0"/>
        <v>0.23949275362318836</v>
      </c>
      <c r="D8" s="7">
        <v>1000</v>
      </c>
      <c r="E8" s="8">
        <f t="shared" si="1"/>
        <v>11468.202073777367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41.08</v>
      </c>
      <c r="C9" s="13">
        <f t="shared" si="0"/>
        <v>0.20081847413037116</v>
      </c>
      <c r="D9" s="7">
        <v>1000</v>
      </c>
      <c r="E9" s="8">
        <f t="shared" si="1"/>
        <v>12701.904985092086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41.85</v>
      </c>
      <c r="C10" s="13">
        <f t="shared" si="0"/>
        <v>1.8743914313534643E-2</v>
      </c>
      <c r="D10" s="7">
        <v>1000</v>
      </c>
      <c r="E10" s="8">
        <f t="shared" si="1"/>
        <v>12012.49447796962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36.69</v>
      </c>
      <c r="C11" s="13">
        <f t="shared" si="0"/>
        <v>-0.12329749103942661</v>
      </c>
      <c r="D11" s="7">
        <v>1000</v>
      </c>
      <c r="E11" s="8">
        <f t="shared" si="1"/>
        <v>19782.963804337571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55.78</v>
      </c>
      <c r="C12" s="13">
        <f t="shared" si="0"/>
        <v>0.52030526028890722</v>
      </c>
      <c r="D12" s="7">
        <v>1000</v>
      </c>
      <c r="E12" s="87">
        <f t="shared" si="1"/>
        <v>26826.342666050645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72</v>
      </c>
      <c r="C13" s="13">
        <f t="shared" si="0"/>
        <v>0.29078522768017206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7" spans="1:11" ht="15.75" customHeight="1" x14ac:dyDescent="0.3">
      <c r="A17" s="122" t="s">
        <v>1416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13.49</v>
      </c>
      <c r="C19" s="13"/>
      <c r="D19" s="7">
        <v>1000</v>
      </c>
      <c r="E19" s="8">
        <f>(D19)+(D19*C20)</f>
        <v>647.14603409933284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8.73</v>
      </c>
      <c r="C20" s="13">
        <f t="shared" ref="C20:C29" si="4">(B20-B19)/B19</f>
        <v>-0.35285396590066714</v>
      </c>
      <c r="D20" s="7">
        <v>1000</v>
      </c>
      <c r="E20" s="8">
        <f t="shared" ref="E20:E28" si="5">(E19+D20)+(E19+D20)*C21</f>
        <v>1813.181373160892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9.61</v>
      </c>
      <c r="C21" s="13">
        <f t="shared" si="4"/>
        <v>0.10080183276059552</v>
      </c>
      <c r="D21" s="7">
        <v>1000</v>
      </c>
      <c r="E21" s="8">
        <f t="shared" si="5"/>
        <v>5406.8116506016304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18.47</v>
      </c>
      <c r="C22" s="13">
        <f t="shared" si="4"/>
        <v>0.9219562955254943</v>
      </c>
      <c r="D22" s="7">
        <v>1000</v>
      </c>
      <c r="E22" s="8">
        <f t="shared" si="5"/>
        <v>4662.022121498967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13.44</v>
      </c>
      <c r="C23" s="13">
        <f t="shared" si="4"/>
        <v>-0.27233351380617216</v>
      </c>
      <c r="D23" s="7">
        <v>1000</v>
      </c>
      <c r="E23" s="8">
        <f t="shared" si="5"/>
        <v>11265.064845898985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26.74</v>
      </c>
      <c r="C24" s="13">
        <f t="shared" si="4"/>
        <v>0.98958333333333326</v>
      </c>
      <c r="D24" s="7">
        <v>1000</v>
      </c>
      <c r="E24" s="8">
        <f t="shared" si="5"/>
        <v>17457.306209233935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38.06</v>
      </c>
      <c r="C25" s="13">
        <f t="shared" si="4"/>
        <v>0.42333582647718793</v>
      </c>
      <c r="D25" s="7">
        <v>1000</v>
      </c>
      <c r="E25" s="8">
        <f t="shared" si="5"/>
        <v>43781.545049123481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90.28</v>
      </c>
      <c r="C26" s="13">
        <f t="shared" si="4"/>
        <v>1.3720441408302679</v>
      </c>
      <c r="D26" s="7">
        <v>1000</v>
      </c>
      <c r="E26" s="8">
        <f t="shared" si="5"/>
        <v>55892.60629303538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112.68</v>
      </c>
      <c r="C27" s="13">
        <f t="shared" si="4"/>
        <v>0.24811696942844491</v>
      </c>
      <c r="D27" s="7">
        <v>1000</v>
      </c>
      <c r="E27" s="8">
        <f t="shared" si="5"/>
        <v>94624.097846802979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187.41</v>
      </c>
      <c r="C28" s="13">
        <f t="shared" si="4"/>
        <v>0.66320553780617664</v>
      </c>
      <c r="D28" s="7">
        <v>1000</v>
      </c>
      <c r="E28" s="87">
        <f t="shared" si="5"/>
        <v>165848.44332813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325.04000000000002</v>
      </c>
      <c r="C29" s="13">
        <f t="shared" si="4"/>
        <v>0.73437916866762731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2" spans="1:11" ht="18.75" x14ac:dyDescent="0.3">
      <c r="A32" s="122" t="s">
        <v>1417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11.94</v>
      </c>
      <c r="C34" s="13"/>
      <c r="D34" s="7">
        <v>1000</v>
      </c>
      <c r="E34" s="8">
        <f>(D34)+(D34*C35)</f>
        <v>1717.7554438860975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20.51</v>
      </c>
      <c r="C35" s="13">
        <f t="shared" ref="C35:C44" si="8">(B35-B34)/B34</f>
        <v>0.71775544388609736</v>
      </c>
      <c r="D35" s="7">
        <v>1000</v>
      </c>
      <c r="E35" s="8">
        <f t="shared" ref="E35:E43" si="9">(E34+D35)+(E34+D35)*C36</f>
        <v>3624.1156211742937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27.35</v>
      </c>
      <c r="C36" s="13">
        <f t="shared" si="8"/>
        <v>0.33349585568015599</v>
      </c>
      <c r="D36" s="7">
        <v>1000</v>
      </c>
      <c r="E36" s="8">
        <f t="shared" si="9"/>
        <v>3898.7973025330602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23.06</v>
      </c>
      <c r="C37" s="13">
        <f t="shared" si="8"/>
        <v>-0.15685557586837304</v>
      </c>
      <c r="D37" s="7">
        <v>1000</v>
      </c>
      <c r="E37" s="8">
        <f t="shared" si="9"/>
        <v>5801.6545677440536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27.31</v>
      </c>
      <c r="C38" s="13">
        <f t="shared" si="8"/>
        <v>0.18430182133564615</v>
      </c>
      <c r="D38" s="7">
        <v>1000</v>
      </c>
      <c r="E38" s="8">
        <f t="shared" si="9"/>
        <v>9640.8659215442076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38.71</v>
      </c>
      <c r="C39" s="13">
        <f t="shared" si="8"/>
        <v>0.41742951299890158</v>
      </c>
      <c r="D39" s="7">
        <v>1000</v>
      </c>
      <c r="E39" s="8">
        <f t="shared" si="9"/>
        <v>10789.304764159395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39.25</v>
      </c>
      <c r="C40" s="13">
        <f t="shared" si="8"/>
        <v>1.3949883750968719E-2</v>
      </c>
      <c r="D40" s="7">
        <v>1000</v>
      </c>
      <c r="E40" s="8">
        <f t="shared" si="9"/>
        <v>12164.760329896955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40.5</v>
      </c>
      <c r="C41" s="13">
        <f t="shared" si="8"/>
        <v>3.1847133757961783E-2</v>
      </c>
      <c r="D41" s="7">
        <v>1000</v>
      </c>
      <c r="E41" s="8">
        <f t="shared" si="9"/>
        <v>14500.739711523534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44.61</v>
      </c>
      <c r="C42" s="13">
        <f t="shared" si="8"/>
        <v>0.10148148148148146</v>
      </c>
      <c r="D42" s="7">
        <v>1000</v>
      </c>
      <c r="E42" s="8">
        <f t="shared" si="9"/>
        <v>23006.141589329145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66.209999999999994</v>
      </c>
      <c r="C43" s="13">
        <f t="shared" si="8"/>
        <v>0.48419636852723591</v>
      </c>
      <c r="D43" s="7">
        <v>1000</v>
      </c>
      <c r="E43" s="87">
        <f t="shared" si="9"/>
        <v>24397.723418606834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67.290000000000006</v>
      </c>
      <c r="C44" s="13">
        <f t="shared" si="8"/>
        <v>1.6311735387403905E-2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40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7" spans="1:11" ht="18.75" x14ac:dyDescent="0.3">
      <c r="A47" s="122" t="s">
        <v>1419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22.51</v>
      </c>
      <c r="C49" s="13"/>
      <c r="D49" s="7">
        <v>1000</v>
      </c>
      <c r="E49" s="8">
        <f>(D49)+(D49*C50)</f>
        <v>1028.8760550866282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23.16</v>
      </c>
      <c r="C50" s="13">
        <f t="shared" ref="C50:C59" si="12">(B50-B49)/B49</f>
        <v>2.8876055086628102E-2</v>
      </c>
      <c r="D50" s="7">
        <v>1000</v>
      </c>
      <c r="E50" s="8">
        <f t="shared" ref="E50:E58" si="13">(E49+D50)+(E49+D50)*C51</f>
        <v>1828.2661169973201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20.87</v>
      </c>
      <c r="C51" s="13">
        <f t="shared" si="12"/>
        <v>-9.8877374784110503E-2</v>
      </c>
      <c r="D51" s="7">
        <v>1000</v>
      </c>
      <c r="E51" s="8">
        <f t="shared" si="13"/>
        <v>2886.5389694318596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21.3</v>
      </c>
      <c r="C52" s="13">
        <f t="shared" si="12"/>
        <v>2.0603737422137024E-2</v>
      </c>
      <c r="D52" s="7">
        <v>1000</v>
      </c>
      <c r="E52" s="8">
        <f t="shared" si="13"/>
        <v>5499.543875055223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30.14</v>
      </c>
      <c r="C53" s="13">
        <f t="shared" si="12"/>
        <v>0.41502347417840374</v>
      </c>
      <c r="D53" s="7">
        <v>1000</v>
      </c>
      <c r="E53" s="8">
        <f t="shared" si="13"/>
        <v>7133.5405237832365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33.08</v>
      </c>
      <c r="C54" s="13">
        <f t="shared" si="12"/>
        <v>9.7544790975447826E-2</v>
      </c>
      <c r="D54" s="7">
        <v>1000</v>
      </c>
      <c r="E54" s="8">
        <f t="shared" si="13"/>
        <v>9035.9012771775688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36.75</v>
      </c>
      <c r="C55" s="13">
        <f t="shared" si="12"/>
        <v>0.1109431680773882</v>
      </c>
      <c r="D55" s="7">
        <v>1000</v>
      </c>
      <c r="E55" s="8">
        <f t="shared" si="13"/>
        <v>10057.748137100676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36.83</v>
      </c>
      <c r="C56" s="13">
        <f t="shared" si="12"/>
        <v>2.1768707482992733E-3</v>
      </c>
      <c r="D56" s="7">
        <v>1000</v>
      </c>
      <c r="E56" s="8">
        <f t="shared" si="13"/>
        <v>13039.315818470877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43.43</v>
      </c>
      <c r="C57" s="13">
        <f t="shared" si="12"/>
        <v>0.17920173771382031</v>
      </c>
      <c r="D57" s="7">
        <v>1000</v>
      </c>
      <c r="E57" s="8">
        <f t="shared" si="13"/>
        <v>20679.139601832419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63.97</v>
      </c>
      <c r="C58" s="13">
        <f t="shared" si="12"/>
        <v>0.4729449689154962</v>
      </c>
      <c r="D58" s="7">
        <v>1000</v>
      </c>
      <c r="E58" s="87">
        <f t="shared" si="13"/>
        <v>22306.096116814282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65.819999999999993</v>
      </c>
      <c r="C59" s="13">
        <f t="shared" si="12"/>
        <v>2.8919806159137008E-2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40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2" spans="1:11" ht="18.75" x14ac:dyDescent="0.3">
      <c r="A62" s="122" t="s">
        <v>1422</v>
      </c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>
        <v>60.33</v>
      </c>
      <c r="C64" s="13"/>
      <c r="D64" s="7">
        <v>1000</v>
      </c>
      <c r="E64" s="8">
        <f>(D64)+(D64*C65)</f>
        <v>1101.442068622576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>
        <v>66.45</v>
      </c>
      <c r="C65" s="13">
        <f t="shared" ref="C65:C74" si="16">(B65-B64)/B64</f>
        <v>0.10144206862257592</v>
      </c>
      <c r="D65" s="7">
        <v>1000</v>
      </c>
      <c r="E65" s="8">
        <f t="shared" ref="E65:E73" si="17">(E64+D65)+(E64+D65)*C66</f>
        <v>2298.1459010805506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>
        <v>72.67</v>
      </c>
      <c r="C66" s="13">
        <f t="shared" si="16"/>
        <v>9.3604213694507124E-2</v>
      </c>
      <c r="D66" s="7">
        <v>1000</v>
      </c>
      <c r="E66" s="8">
        <f t="shared" si="17"/>
        <v>2975.4567947549322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>
        <v>65.56</v>
      </c>
      <c r="C67" s="13">
        <f t="shared" si="16"/>
        <v>-9.7839548644557572E-2</v>
      </c>
      <c r="D67" s="7">
        <v>1000</v>
      </c>
      <c r="E67" s="8">
        <f t="shared" si="17"/>
        <v>4261.6702796732252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>
        <v>70.28</v>
      </c>
      <c r="C68" s="13">
        <f t="shared" si="16"/>
        <v>7.1995118974984729E-2</v>
      </c>
      <c r="D68" s="7">
        <v>1000</v>
      </c>
      <c r="E68" s="8">
        <f t="shared" si="17"/>
        <v>7601.2718197954264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>
        <v>101.53</v>
      </c>
      <c r="C69" s="13">
        <f t="shared" si="16"/>
        <v>0.44464997154240182</v>
      </c>
      <c r="D69" s="7">
        <v>1000</v>
      </c>
      <c r="E69" s="8">
        <f t="shared" si="17"/>
        <v>11041.955766690988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>
        <v>130.34</v>
      </c>
      <c r="C70" s="13">
        <f t="shared" si="16"/>
        <v>0.28375849502610068</v>
      </c>
      <c r="D70" s="7">
        <v>1000</v>
      </c>
      <c r="E70" s="8">
        <f t="shared" si="17"/>
        <v>13562.675360980797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>
        <v>146.80000000000001</v>
      </c>
      <c r="C71" s="13">
        <f t="shared" si="16"/>
        <v>0.12628510050636801</v>
      </c>
      <c r="D71" s="7">
        <v>1000</v>
      </c>
      <c r="E71" s="8">
        <f t="shared" si="17"/>
        <v>15903.869985507092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>
        <v>160.32</v>
      </c>
      <c r="C72" s="13">
        <f t="shared" si="16"/>
        <v>9.2098092643051646E-2</v>
      </c>
      <c r="D72" s="7">
        <v>1000</v>
      </c>
      <c r="E72" s="8">
        <f t="shared" si="17"/>
        <v>22207.417018135628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>
        <v>210.62</v>
      </c>
      <c r="C73" s="13">
        <f t="shared" si="16"/>
        <v>0.31374750499002002</v>
      </c>
      <c r="D73" s="7">
        <v>1000</v>
      </c>
      <c r="E73" s="87">
        <f t="shared" si="17"/>
        <v>24747.82006586868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>
        <v>224.6</v>
      </c>
      <c r="C74" s="13">
        <f t="shared" si="16"/>
        <v>6.6375462919000996E-2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40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  <row r="77" spans="1:11" ht="18.75" x14ac:dyDescent="0.3">
      <c r="A77" s="122" t="s">
        <v>1424</v>
      </c>
      <c r="B77" s="118"/>
      <c r="C77" s="118"/>
      <c r="D77" s="118"/>
      <c r="E77" s="119"/>
      <c r="F77" s="40"/>
      <c r="G77" s="77"/>
      <c r="H77" s="77"/>
      <c r="I77" s="77"/>
      <c r="J77" s="77"/>
      <c r="K77" s="77"/>
    </row>
    <row r="78" spans="1:11" ht="15" x14ac:dyDescent="0.25">
      <c r="A78" s="79" t="s">
        <v>5</v>
      </c>
      <c r="B78" s="80" t="s">
        <v>1</v>
      </c>
      <c r="C78" s="17" t="s">
        <v>7</v>
      </c>
      <c r="D78" s="82" t="s">
        <v>3</v>
      </c>
      <c r="E78" s="18" t="s">
        <v>4</v>
      </c>
      <c r="F78" s="84"/>
      <c r="G78" s="15" t="s">
        <v>5</v>
      </c>
      <c r="H78" s="16" t="s">
        <v>6</v>
      </c>
      <c r="I78" s="17" t="s">
        <v>7</v>
      </c>
      <c r="J78" s="18" t="s">
        <v>3</v>
      </c>
      <c r="K78" s="18" t="s">
        <v>4</v>
      </c>
    </row>
    <row r="79" spans="1:11" ht="15" x14ac:dyDescent="0.25">
      <c r="A79" s="5">
        <v>39783</v>
      </c>
      <c r="B79" s="86">
        <v>8.8699999999999992</v>
      </c>
      <c r="C79" s="13"/>
      <c r="D79" s="7">
        <v>1000</v>
      </c>
      <c r="E79" s="8">
        <f>(D79)+(D79*C80)</f>
        <v>1014.6561443066518</v>
      </c>
      <c r="F79" s="84"/>
      <c r="G79" s="19">
        <v>39783</v>
      </c>
      <c r="H79" s="20">
        <v>8515</v>
      </c>
      <c r="I79" s="13"/>
      <c r="J79" s="7">
        <v>1000</v>
      </c>
      <c r="K79" s="8">
        <f>(J79)+(J79*I80)</f>
        <v>1229.7122724603641</v>
      </c>
    </row>
    <row r="80" spans="1:11" ht="15" x14ac:dyDescent="0.25">
      <c r="A80" s="5">
        <v>40148</v>
      </c>
      <c r="B80" s="86">
        <v>9</v>
      </c>
      <c r="C80" s="13">
        <f t="shared" ref="C80:C89" si="20">(B80-B79)/B79</f>
        <v>1.4656144306651724E-2</v>
      </c>
      <c r="D80" s="7">
        <v>1000</v>
      </c>
      <c r="E80" s="8">
        <f t="shared" ref="E80:E88" si="21">(E79+D80)+(E79+D80)*C81</f>
        <v>1694.5496680445949</v>
      </c>
      <c r="F80" s="84"/>
      <c r="G80" s="19">
        <v>40148</v>
      </c>
      <c r="H80" s="21">
        <v>10471</v>
      </c>
      <c r="I80" s="13">
        <f t="shared" ref="I80:I89" si="22">(H80-H79)/H79</f>
        <v>0.22971227246036408</v>
      </c>
      <c r="J80" s="7">
        <v>1000</v>
      </c>
      <c r="K80" s="8">
        <f t="shared" ref="K80:K88" si="23">(K79+J80)+(K79+J80)*I81</f>
        <v>2446.9127803306319</v>
      </c>
    </row>
    <row r="81" spans="1:11" ht="15" x14ac:dyDescent="0.25">
      <c r="A81" s="5">
        <v>40513</v>
      </c>
      <c r="B81" s="86">
        <v>7.57</v>
      </c>
      <c r="C81" s="13">
        <f t="shared" si="20"/>
        <v>-0.15888888888888886</v>
      </c>
      <c r="D81" s="7">
        <v>1000</v>
      </c>
      <c r="E81" s="8">
        <f t="shared" si="21"/>
        <v>1900.7787618702955</v>
      </c>
      <c r="F81" s="84"/>
      <c r="G81" s="19">
        <v>40513</v>
      </c>
      <c r="H81" s="21">
        <v>11491</v>
      </c>
      <c r="I81" s="13">
        <f t="shared" si="22"/>
        <v>9.741189953204088E-2</v>
      </c>
      <c r="J81" s="7">
        <v>1000</v>
      </c>
      <c r="K81" s="8">
        <f t="shared" si="23"/>
        <v>3664.6883158384239</v>
      </c>
    </row>
    <row r="82" spans="1:11" ht="15" x14ac:dyDescent="0.25">
      <c r="A82" s="5">
        <v>40878</v>
      </c>
      <c r="B82" s="86">
        <v>5.34</v>
      </c>
      <c r="C82" s="13">
        <f t="shared" si="20"/>
        <v>-0.29458388375165129</v>
      </c>
      <c r="D82" s="7">
        <v>1000</v>
      </c>
      <c r="E82" s="8">
        <f t="shared" si="21"/>
        <v>3112.6333905462161</v>
      </c>
      <c r="F82" s="84"/>
      <c r="G82" s="19">
        <v>40878</v>
      </c>
      <c r="H82" s="21">
        <v>12217</v>
      </c>
      <c r="I82" s="13">
        <f t="shared" si="22"/>
        <v>6.3179879906013398E-2</v>
      </c>
      <c r="J82" s="7">
        <v>1000</v>
      </c>
      <c r="K82" s="8">
        <f t="shared" si="23"/>
        <v>5022.8349672468257</v>
      </c>
    </row>
    <row r="83" spans="1:11" ht="15" x14ac:dyDescent="0.25">
      <c r="A83" s="5">
        <v>41244</v>
      </c>
      <c r="B83" s="86">
        <v>5.73</v>
      </c>
      <c r="C83" s="13">
        <f t="shared" si="20"/>
        <v>7.3033707865168648E-2</v>
      </c>
      <c r="D83" s="7">
        <v>1000</v>
      </c>
      <c r="E83" s="8">
        <f t="shared" si="21"/>
        <v>8627.1995382836831</v>
      </c>
      <c r="F83" s="84"/>
      <c r="G83" s="19">
        <v>41244</v>
      </c>
      <c r="H83" s="21">
        <v>13155</v>
      </c>
      <c r="I83" s="13">
        <f t="shared" si="22"/>
        <v>7.6778259801915369E-2</v>
      </c>
      <c r="J83" s="7">
        <v>1000</v>
      </c>
      <c r="K83" s="8">
        <f t="shared" si="23"/>
        <v>7213.2090390705998</v>
      </c>
    </row>
    <row r="84" spans="1:11" ht="15" x14ac:dyDescent="0.25">
      <c r="A84" s="5">
        <v>41609</v>
      </c>
      <c r="B84" s="86">
        <v>12.02</v>
      </c>
      <c r="C84" s="13">
        <f t="shared" si="20"/>
        <v>1.0977312390924954</v>
      </c>
      <c r="D84" s="7">
        <v>1000</v>
      </c>
      <c r="E84" s="8">
        <f t="shared" si="21"/>
        <v>10612.345580886757</v>
      </c>
      <c r="F84" s="84"/>
      <c r="G84" s="19">
        <v>41609</v>
      </c>
      <c r="H84" s="21">
        <v>15755</v>
      </c>
      <c r="I84" s="13">
        <f t="shared" si="22"/>
        <v>0.1976434815659445</v>
      </c>
      <c r="J84" s="7">
        <v>1000</v>
      </c>
      <c r="K84" s="8">
        <f t="shared" si="23"/>
        <v>9411.1750417227249</v>
      </c>
    </row>
    <row r="85" spans="1:11" ht="15" x14ac:dyDescent="0.25">
      <c r="A85" s="5">
        <v>41974</v>
      </c>
      <c r="B85" s="86">
        <v>13.25</v>
      </c>
      <c r="C85" s="13">
        <f t="shared" si="20"/>
        <v>0.10232945091514146</v>
      </c>
      <c r="D85" s="7">
        <v>1000</v>
      </c>
      <c r="E85" s="8">
        <f t="shared" si="21"/>
        <v>16160.8794348341</v>
      </c>
      <c r="F85" s="84"/>
      <c r="G85" s="19">
        <v>41974</v>
      </c>
      <c r="H85" s="21">
        <v>18053</v>
      </c>
      <c r="I85" s="13">
        <f t="shared" si="22"/>
        <v>0.14585845763249761</v>
      </c>
      <c r="J85" s="7">
        <v>1000</v>
      </c>
      <c r="K85" s="8">
        <f t="shared" si="23"/>
        <v>10049.007095885365</v>
      </c>
    </row>
    <row r="86" spans="1:11" ht="15" x14ac:dyDescent="0.25">
      <c r="A86" s="5">
        <v>42339</v>
      </c>
      <c r="B86" s="86">
        <v>18.440000000000001</v>
      </c>
      <c r="C86" s="13">
        <f t="shared" si="20"/>
        <v>0.39169811320754727</v>
      </c>
      <c r="D86" s="7">
        <v>1000</v>
      </c>
      <c r="E86" s="8">
        <f t="shared" si="21"/>
        <v>20129.599901055397</v>
      </c>
      <c r="F86" s="84"/>
      <c r="G86" s="19">
        <v>42339</v>
      </c>
      <c r="H86" s="21">
        <v>17425</v>
      </c>
      <c r="I86" s="13">
        <f t="shared" si="22"/>
        <v>-3.4786462083864177E-2</v>
      </c>
      <c r="J86" s="7">
        <v>1000</v>
      </c>
      <c r="K86" s="8">
        <f t="shared" si="23"/>
        <v>12658.325891257362</v>
      </c>
    </row>
    <row r="87" spans="1:11" ht="15" x14ac:dyDescent="0.25">
      <c r="A87" s="5">
        <v>42705</v>
      </c>
      <c r="B87" s="86">
        <v>21.63</v>
      </c>
      <c r="C87" s="13">
        <f t="shared" si="20"/>
        <v>0.17299349240780898</v>
      </c>
      <c r="D87" s="7">
        <v>1000</v>
      </c>
      <c r="E87" s="8">
        <f t="shared" si="21"/>
        <v>24216.494754838801</v>
      </c>
      <c r="F87" s="84"/>
      <c r="G87" s="19">
        <v>42705</v>
      </c>
      <c r="H87" s="21">
        <v>19963</v>
      </c>
      <c r="I87" s="13">
        <f t="shared" si="22"/>
        <v>0.14565279770444764</v>
      </c>
      <c r="J87" s="7">
        <v>1000</v>
      </c>
      <c r="K87" s="8">
        <f t="shared" si="23"/>
        <v>16984.134745507828</v>
      </c>
    </row>
    <row r="88" spans="1:11" ht="15" x14ac:dyDescent="0.25">
      <c r="A88" s="5">
        <v>43070</v>
      </c>
      <c r="B88" s="86">
        <v>24.79</v>
      </c>
      <c r="C88" s="13">
        <f t="shared" si="20"/>
        <v>0.14609338881183542</v>
      </c>
      <c r="D88" s="7">
        <v>1000</v>
      </c>
      <c r="E88" s="87">
        <f t="shared" si="21"/>
        <v>35948.000187011028</v>
      </c>
      <c r="F88" s="84"/>
      <c r="G88" s="19">
        <v>43070</v>
      </c>
      <c r="H88" s="21">
        <v>24824</v>
      </c>
      <c r="I88" s="13">
        <f t="shared" si="22"/>
        <v>0.24350047588037871</v>
      </c>
      <c r="J88" s="7">
        <v>1000</v>
      </c>
      <c r="K88" s="36">
        <f t="shared" si="23"/>
        <v>16899.609700630885</v>
      </c>
    </row>
    <row r="89" spans="1:11" ht="15" x14ac:dyDescent="0.25">
      <c r="A89" s="5">
        <v>43435</v>
      </c>
      <c r="B89" s="86">
        <v>35.340000000000003</v>
      </c>
      <c r="C89" s="13">
        <f t="shared" si="20"/>
        <v>0.42557482855990336</v>
      </c>
      <c r="D89" s="10"/>
      <c r="E89" s="88"/>
      <c r="F89" s="84"/>
      <c r="G89" s="19">
        <v>43435</v>
      </c>
      <c r="H89" s="21">
        <v>23327</v>
      </c>
      <c r="I89" s="13">
        <f t="shared" si="22"/>
        <v>-6.0304543989687397E-2</v>
      </c>
      <c r="J89" s="37"/>
      <c r="K89" s="11"/>
    </row>
    <row r="90" spans="1:11" ht="15" x14ac:dyDescent="0.25">
      <c r="A90" s="40"/>
      <c r="B90" s="40"/>
      <c r="C90" s="40"/>
      <c r="D90" s="42">
        <f>SUM(D79:D89)</f>
        <v>10000</v>
      </c>
      <c r="E90" s="89"/>
      <c r="F90" s="40"/>
      <c r="G90" s="40"/>
      <c r="H90" s="40"/>
      <c r="I90" s="40"/>
      <c r="J90" s="42">
        <f>SUM(J79:J89)</f>
        <v>10000</v>
      </c>
      <c r="K90" s="44"/>
    </row>
    <row r="92" spans="1:11" ht="18.75" x14ac:dyDescent="0.3">
      <c r="A92" s="122" t="s">
        <v>1427</v>
      </c>
      <c r="B92" s="118"/>
      <c r="C92" s="118"/>
      <c r="D92" s="118"/>
      <c r="E92" s="119"/>
      <c r="F92" s="40"/>
      <c r="G92" s="77"/>
      <c r="H92" s="77"/>
      <c r="I92" s="77"/>
      <c r="J92" s="77"/>
      <c r="K92" s="77"/>
    </row>
    <row r="93" spans="1:11" ht="15" x14ac:dyDescent="0.25">
      <c r="A93" s="79" t="s">
        <v>5</v>
      </c>
      <c r="B93" s="80" t="s">
        <v>1</v>
      </c>
      <c r="C93" s="17" t="s">
        <v>7</v>
      </c>
      <c r="D93" s="82" t="s">
        <v>3</v>
      </c>
      <c r="E93" s="18" t="s">
        <v>4</v>
      </c>
      <c r="F93" s="84"/>
      <c r="G93" s="15" t="s">
        <v>5</v>
      </c>
      <c r="H93" s="16" t="s">
        <v>6</v>
      </c>
      <c r="I93" s="17" t="s">
        <v>7</v>
      </c>
      <c r="J93" s="18" t="s">
        <v>3</v>
      </c>
      <c r="K93" s="18" t="s">
        <v>4</v>
      </c>
    </row>
    <row r="94" spans="1:11" ht="15" x14ac:dyDescent="0.25">
      <c r="A94" s="5">
        <v>39783</v>
      </c>
      <c r="B94" s="86">
        <v>13.71</v>
      </c>
      <c r="C94" s="13"/>
      <c r="D94" s="7">
        <v>1000</v>
      </c>
      <c r="E94" s="8">
        <f>(D94)+(D94*C95)</f>
        <v>1350.1094091903719</v>
      </c>
      <c r="F94" s="84"/>
      <c r="G94" s="19">
        <v>39783</v>
      </c>
      <c r="H94" s="20">
        <v>8515</v>
      </c>
      <c r="I94" s="13"/>
      <c r="J94" s="7">
        <v>1000</v>
      </c>
      <c r="K94" s="8">
        <f>(J94)+(J94*I95)</f>
        <v>1229.7122724603641</v>
      </c>
    </row>
    <row r="95" spans="1:11" ht="15" x14ac:dyDescent="0.25">
      <c r="A95" s="5">
        <v>40148</v>
      </c>
      <c r="B95" s="86">
        <v>18.510000000000002</v>
      </c>
      <c r="C95" s="13">
        <f t="shared" ref="C95:C104" si="24">(B95-B94)/B94</f>
        <v>0.35010940919037203</v>
      </c>
      <c r="D95" s="7">
        <v>1000</v>
      </c>
      <c r="E95" s="8">
        <f t="shared" ref="E95:E103" si="25">(E94+D95)+(E94+D95)*C96</f>
        <v>2960.8077483695015</v>
      </c>
      <c r="F95" s="84"/>
      <c r="G95" s="19">
        <v>40148</v>
      </c>
      <c r="H95" s="21">
        <v>10471</v>
      </c>
      <c r="I95" s="13">
        <f t="shared" ref="I95:I104" si="26">(H95-H94)/H94</f>
        <v>0.22971227246036408</v>
      </c>
      <c r="J95" s="7">
        <v>1000</v>
      </c>
      <c r="K95" s="8">
        <f t="shared" ref="K95:K103" si="27">(K94+J95)+(K94+J95)*I96</f>
        <v>2446.9127803306319</v>
      </c>
    </row>
    <row r="96" spans="1:11" ht="15" x14ac:dyDescent="0.25">
      <c r="A96" s="5">
        <v>40513</v>
      </c>
      <c r="B96" s="86">
        <v>23.32</v>
      </c>
      <c r="C96" s="13">
        <f t="shared" si="24"/>
        <v>0.2598595353862776</v>
      </c>
      <c r="D96" s="7">
        <v>1000</v>
      </c>
      <c r="E96" s="8">
        <f t="shared" si="25"/>
        <v>3959.1092887861523</v>
      </c>
      <c r="F96" s="84"/>
      <c r="G96" s="19">
        <v>40513</v>
      </c>
      <c r="H96" s="21">
        <v>11491</v>
      </c>
      <c r="I96" s="13">
        <f t="shared" si="26"/>
        <v>9.741189953204088E-2</v>
      </c>
      <c r="J96" s="7">
        <v>1000</v>
      </c>
      <c r="K96" s="8">
        <f t="shared" si="27"/>
        <v>3664.6883158384239</v>
      </c>
    </row>
    <row r="97" spans="1:11" ht="15" x14ac:dyDescent="0.25">
      <c r="A97" s="5">
        <v>40878</v>
      </c>
      <c r="B97" s="86">
        <v>23.31</v>
      </c>
      <c r="C97" s="13">
        <f t="shared" si="24"/>
        <v>-4.2881646655238266E-4</v>
      </c>
      <c r="D97" s="7">
        <v>1000</v>
      </c>
      <c r="E97" s="8">
        <f t="shared" si="25"/>
        <v>5907.9564542939279</v>
      </c>
      <c r="F97" s="84"/>
      <c r="G97" s="19">
        <v>40878</v>
      </c>
      <c r="H97" s="21">
        <v>12217</v>
      </c>
      <c r="I97" s="13">
        <f t="shared" si="26"/>
        <v>6.3179879906013398E-2</v>
      </c>
      <c r="J97" s="7">
        <v>1000</v>
      </c>
      <c r="K97" s="8">
        <f t="shared" si="27"/>
        <v>5022.8349672468257</v>
      </c>
    </row>
    <row r="98" spans="1:11" ht="15" x14ac:dyDescent="0.25">
      <c r="A98" s="5">
        <v>41244</v>
      </c>
      <c r="B98" s="86">
        <v>27.77</v>
      </c>
      <c r="C98" s="13">
        <f t="shared" si="24"/>
        <v>0.19133419133419138</v>
      </c>
      <c r="D98" s="7">
        <v>1000</v>
      </c>
      <c r="E98" s="8">
        <f t="shared" si="25"/>
        <v>9559.6963103534617</v>
      </c>
      <c r="F98" s="84"/>
      <c r="G98" s="19">
        <v>41244</v>
      </c>
      <c r="H98" s="21">
        <v>13155</v>
      </c>
      <c r="I98" s="13">
        <f t="shared" si="26"/>
        <v>7.6778259801915369E-2</v>
      </c>
      <c r="J98" s="7">
        <v>1000</v>
      </c>
      <c r="K98" s="8">
        <f t="shared" si="27"/>
        <v>7213.2090390705998</v>
      </c>
    </row>
    <row r="99" spans="1:11" ht="15" x14ac:dyDescent="0.25">
      <c r="A99" s="5">
        <v>41609</v>
      </c>
      <c r="B99" s="86">
        <v>38.43</v>
      </c>
      <c r="C99" s="13">
        <f t="shared" si="24"/>
        <v>0.38386748289521067</v>
      </c>
      <c r="D99" s="7">
        <v>1000</v>
      </c>
      <c r="E99" s="8">
        <f t="shared" si="25"/>
        <v>11790.699158919257</v>
      </c>
      <c r="F99" s="84"/>
      <c r="G99" s="19">
        <v>41609</v>
      </c>
      <c r="H99" s="21">
        <v>15755</v>
      </c>
      <c r="I99" s="13">
        <f t="shared" si="26"/>
        <v>0.1976434815659445</v>
      </c>
      <c r="J99" s="7">
        <v>1000</v>
      </c>
      <c r="K99" s="8">
        <f t="shared" si="27"/>
        <v>9411.1750417227249</v>
      </c>
    </row>
    <row r="100" spans="1:11" ht="15" x14ac:dyDescent="0.25">
      <c r="A100" s="5">
        <v>41974</v>
      </c>
      <c r="B100" s="86">
        <v>42.91</v>
      </c>
      <c r="C100" s="13">
        <f t="shared" si="24"/>
        <v>0.11657559198542797</v>
      </c>
      <c r="D100" s="7">
        <v>1000</v>
      </c>
      <c r="E100" s="8">
        <f t="shared" si="25"/>
        <v>13997.931309784395</v>
      </c>
      <c r="F100" s="84"/>
      <c r="G100" s="19">
        <v>41974</v>
      </c>
      <c r="H100" s="21">
        <v>18053</v>
      </c>
      <c r="I100" s="13">
        <f t="shared" si="26"/>
        <v>0.14585845763249761</v>
      </c>
      <c r="J100" s="7">
        <v>1000</v>
      </c>
      <c r="K100" s="8">
        <f t="shared" si="27"/>
        <v>10049.007095885365</v>
      </c>
    </row>
    <row r="101" spans="1:11" ht="15" x14ac:dyDescent="0.25">
      <c r="A101" s="5">
        <v>42339</v>
      </c>
      <c r="B101" s="86">
        <v>46.96</v>
      </c>
      <c r="C101" s="13">
        <f t="shared" si="24"/>
        <v>9.4383593567932994E-2</v>
      </c>
      <c r="D101" s="7">
        <v>1000</v>
      </c>
      <c r="E101" s="8">
        <f t="shared" si="25"/>
        <v>24588.814555798563</v>
      </c>
      <c r="F101" s="84"/>
      <c r="G101" s="19">
        <v>42339</v>
      </c>
      <c r="H101" s="21">
        <v>17425</v>
      </c>
      <c r="I101" s="13">
        <f t="shared" si="26"/>
        <v>-3.4786462083864177E-2</v>
      </c>
      <c r="J101" s="7">
        <v>1000</v>
      </c>
      <c r="K101" s="8">
        <f t="shared" si="27"/>
        <v>12658.325891257362</v>
      </c>
    </row>
    <row r="102" spans="1:11" ht="15" x14ac:dyDescent="0.25">
      <c r="A102" s="5">
        <v>42705</v>
      </c>
      <c r="B102" s="86">
        <v>76.989999999999995</v>
      </c>
      <c r="C102" s="13">
        <f t="shared" si="24"/>
        <v>0.63948040885860291</v>
      </c>
      <c r="D102" s="7">
        <v>1000</v>
      </c>
      <c r="E102" s="8">
        <f t="shared" si="25"/>
        <v>30607.532568430834</v>
      </c>
      <c r="F102" s="84"/>
      <c r="G102" s="19">
        <v>42705</v>
      </c>
      <c r="H102" s="21">
        <v>19963</v>
      </c>
      <c r="I102" s="13">
        <f t="shared" si="26"/>
        <v>0.14565279770444764</v>
      </c>
      <c r="J102" s="7">
        <v>1000</v>
      </c>
      <c r="K102" s="8">
        <f t="shared" si="27"/>
        <v>16984.134745507828</v>
      </c>
    </row>
    <row r="103" spans="1:11" ht="15" x14ac:dyDescent="0.25">
      <c r="A103" s="5">
        <v>43070</v>
      </c>
      <c r="B103" s="86">
        <v>92.09</v>
      </c>
      <c r="C103" s="13">
        <f t="shared" si="24"/>
        <v>0.19612936745031834</v>
      </c>
      <c r="D103" s="7">
        <v>1000</v>
      </c>
      <c r="E103" s="87">
        <f t="shared" si="25"/>
        <v>35334.94926615218</v>
      </c>
      <c r="F103" s="84"/>
      <c r="G103" s="19">
        <v>43070</v>
      </c>
      <c r="H103" s="21">
        <v>24824</v>
      </c>
      <c r="I103" s="13">
        <f t="shared" si="26"/>
        <v>0.24350047588037871</v>
      </c>
      <c r="J103" s="7">
        <v>1000</v>
      </c>
      <c r="K103" s="36">
        <f t="shared" si="27"/>
        <v>16899.609700630885</v>
      </c>
    </row>
    <row r="104" spans="1:11" ht="15" x14ac:dyDescent="0.25">
      <c r="A104" s="5">
        <v>43435</v>
      </c>
      <c r="B104" s="86">
        <v>102.95</v>
      </c>
      <c r="C104" s="13">
        <f t="shared" si="24"/>
        <v>0.11792811380171571</v>
      </c>
      <c r="D104" s="10"/>
      <c r="E104" s="88"/>
      <c r="F104" s="84"/>
      <c r="G104" s="19">
        <v>43435</v>
      </c>
      <c r="H104" s="21">
        <v>23327</v>
      </c>
      <c r="I104" s="13">
        <f t="shared" si="26"/>
        <v>-6.0304543989687397E-2</v>
      </c>
      <c r="J104" s="37"/>
      <c r="K104" s="11"/>
    </row>
    <row r="105" spans="1:11" ht="15" x14ac:dyDescent="0.25">
      <c r="A105" s="40"/>
      <c r="B105" s="40"/>
      <c r="C105" s="40"/>
      <c r="D105" s="42">
        <f>SUM(D94:D104)</f>
        <v>10000</v>
      </c>
      <c r="E105" s="89"/>
      <c r="F105" s="40"/>
      <c r="G105" s="40"/>
      <c r="H105" s="40"/>
      <c r="I105" s="40"/>
      <c r="J105" s="42">
        <f>SUM(J94:J104)</f>
        <v>10000</v>
      </c>
      <c r="K105" s="44"/>
    </row>
    <row r="107" spans="1:11" ht="18.75" x14ac:dyDescent="0.3">
      <c r="A107" s="122" t="s">
        <v>1430</v>
      </c>
      <c r="B107" s="118"/>
      <c r="C107" s="118"/>
      <c r="D107" s="118"/>
      <c r="E107" s="119"/>
      <c r="F107" s="40"/>
      <c r="G107" s="77"/>
      <c r="H107" s="77"/>
      <c r="I107" s="77"/>
      <c r="J107" s="77"/>
      <c r="K107" s="77"/>
    </row>
    <row r="108" spans="1:11" ht="15" x14ac:dyDescent="0.25">
      <c r="A108" s="79" t="s">
        <v>5</v>
      </c>
      <c r="B108" s="80" t="s">
        <v>1</v>
      </c>
      <c r="C108" s="17" t="s">
        <v>7</v>
      </c>
      <c r="D108" s="82" t="s">
        <v>3</v>
      </c>
      <c r="E108" s="18" t="s">
        <v>4</v>
      </c>
      <c r="F108" s="84"/>
      <c r="G108" s="15" t="s">
        <v>5</v>
      </c>
      <c r="H108" s="16" t="s">
        <v>6</v>
      </c>
      <c r="I108" s="17" t="s">
        <v>7</v>
      </c>
      <c r="J108" s="18" t="s">
        <v>3</v>
      </c>
      <c r="K108" s="18" t="s">
        <v>4</v>
      </c>
    </row>
    <row r="109" spans="1:11" ht="15" x14ac:dyDescent="0.25">
      <c r="A109" s="5">
        <v>39783</v>
      </c>
      <c r="B109" s="86">
        <v>14.37</v>
      </c>
      <c r="C109" s="13"/>
      <c r="D109" s="7">
        <v>1000</v>
      </c>
      <c r="E109" s="8">
        <f>(D109)+(D109*C110)</f>
        <v>1510.7863604732083</v>
      </c>
      <c r="F109" s="84"/>
      <c r="G109" s="19">
        <v>39783</v>
      </c>
      <c r="H109" s="20">
        <v>8515</v>
      </c>
      <c r="I109" s="13"/>
      <c r="J109" s="7">
        <v>1000</v>
      </c>
      <c r="K109" s="8">
        <f>(J109)+(J109*I110)</f>
        <v>1229.7122724603641</v>
      </c>
    </row>
    <row r="110" spans="1:11" ht="15" x14ac:dyDescent="0.25">
      <c r="A110" s="5">
        <v>40148</v>
      </c>
      <c r="B110" s="86">
        <v>21.71</v>
      </c>
      <c r="C110" s="13">
        <f t="shared" ref="C110:C119" si="28">(B110-B109)/B109</f>
        <v>0.51078636047320825</v>
      </c>
      <c r="D110" s="7">
        <v>1000</v>
      </c>
      <c r="E110" s="8">
        <f t="shared" ref="E110:E118" si="29">(E109+D110)+(E109+D110)*C111</f>
        <v>4674.6192855977461</v>
      </c>
      <c r="F110" s="84"/>
      <c r="G110" s="19">
        <v>40148</v>
      </c>
      <c r="H110" s="21">
        <v>10471</v>
      </c>
      <c r="I110" s="13">
        <f t="shared" ref="I110:I119" si="30">(H110-H109)/H109</f>
        <v>0.22971227246036408</v>
      </c>
      <c r="J110" s="7">
        <v>1000</v>
      </c>
      <c r="K110" s="8">
        <f t="shared" ref="K110:K118" si="31">(K109+J110)+(K109+J110)*I111</f>
        <v>2446.9127803306319</v>
      </c>
    </row>
    <row r="111" spans="1:11" ht="15" x14ac:dyDescent="0.25">
      <c r="A111" s="5">
        <v>40513</v>
      </c>
      <c r="B111" s="86">
        <v>40.42</v>
      </c>
      <c r="C111" s="13">
        <f t="shared" si="28"/>
        <v>0.86181483187471208</v>
      </c>
      <c r="D111" s="7">
        <v>1000</v>
      </c>
      <c r="E111" s="8">
        <f t="shared" si="29"/>
        <v>4962.8350258753171</v>
      </c>
      <c r="F111" s="84"/>
      <c r="G111" s="19">
        <v>40513</v>
      </c>
      <c r="H111" s="21">
        <v>11491</v>
      </c>
      <c r="I111" s="13">
        <f t="shared" si="30"/>
        <v>9.741189953204088E-2</v>
      </c>
      <c r="J111" s="7">
        <v>1000</v>
      </c>
      <c r="K111" s="8">
        <f t="shared" si="31"/>
        <v>3664.6883158384239</v>
      </c>
    </row>
    <row r="112" spans="1:11" ht="15" x14ac:dyDescent="0.25">
      <c r="A112" s="5">
        <v>40878</v>
      </c>
      <c r="B112" s="86">
        <v>35.35</v>
      </c>
      <c r="C112" s="13">
        <f t="shared" si="28"/>
        <v>-0.12543295398317664</v>
      </c>
      <c r="D112" s="7">
        <v>1000</v>
      </c>
      <c r="E112" s="8">
        <f t="shared" si="29"/>
        <v>7604.0906072548596</v>
      </c>
      <c r="F112" s="84"/>
      <c r="G112" s="19">
        <v>40878</v>
      </c>
      <c r="H112" s="21">
        <v>12217</v>
      </c>
      <c r="I112" s="13">
        <f t="shared" si="30"/>
        <v>6.3179879906013398E-2</v>
      </c>
      <c r="J112" s="7">
        <v>1000</v>
      </c>
      <c r="K112" s="8">
        <f t="shared" si="31"/>
        <v>5022.8349672468257</v>
      </c>
    </row>
    <row r="113" spans="1:11" ht="15" x14ac:dyDescent="0.25">
      <c r="A113" s="5">
        <v>41244</v>
      </c>
      <c r="B113" s="86">
        <v>45.08</v>
      </c>
      <c r="C113" s="13">
        <f t="shared" si="28"/>
        <v>0.27524752475247516</v>
      </c>
      <c r="D113" s="7">
        <v>1000</v>
      </c>
      <c r="E113" s="8">
        <f t="shared" si="29"/>
        <v>6275.5656425585585</v>
      </c>
      <c r="F113" s="84"/>
      <c r="G113" s="19">
        <v>41244</v>
      </c>
      <c r="H113" s="21">
        <v>13155</v>
      </c>
      <c r="I113" s="13">
        <f t="shared" si="30"/>
        <v>7.6778259801915369E-2</v>
      </c>
      <c r="J113" s="7">
        <v>1000</v>
      </c>
      <c r="K113" s="8">
        <f t="shared" si="31"/>
        <v>7213.2090390705998</v>
      </c>
    </row>
    <row r="114" spans="1:11" ht="15" x14ac:dyDescent="0.25">
      <c r="A114" s="5">
        <v>41609</v>
      </c>
      <c r="B114" s="86">
        <v>32.880000000000003</v>
      </c>
      <c r="C114" s="13">
        <f t="shared" si="28"/>
        <v>-0.27062999112688546</v>
      </c>
      <c r="D114" s="7">
        <v>1000</v>
      </c>
      <c r="E114" s="8">
        <f t="shared" si="29"/>
        <v>14093.089287547278</v>
      </c>
      <c r="F114" s="84"/>
      <c r="G114" s="19">
        <v>41609</v>
      </c>
      <c r="H114" s="21">
        <v>15755</v>
      </c>
      <c r="I114" s="13">
        <f t="shared" si="30"/>
        <v>0.1976434815659445</v>
      </c>
      <c r="J114" s="7">
        <v>1000</v>
      </c>
      <c r="K114" s="8">
        <f t="shared" si="31"/>
        <v>9411.1750417227249</v>
      </c>
    </row>
    <row r="115" spans="1:11" ht="15" x14ac:dyDescent="0.25">
      <c r="A115" s="5">
        <v>41974</v>
      </c>
      <c r="B115" s="86">
        <v>63.69</v>
      </c>
      <c r="C115" s="13">
        <f t="shared" si="28"/>
        <v>0.93704379562043771</v>
      </c>
      <c r="D115" s="7">
        <v>1000</v>
      </c>
      <c r="E115" s="8">
        <f t="shared" si="29"/>
        <v>18716.473417027541</v>
      </c>
      <c r="F115" s="84"/>
      <c r="G115" s="19">
        <v>41974</v>
      </c>
      <c r="H115" s="21">
        <v>18053</v>
      </c>
      <c r="I115" s="13">
        <f t="shared" si="30"/>
        <v>0.14585845763249761</v>
      </c>
      <c r="J115" s="7">
        <v>1000</v>
      </c>
      <c r="K115" s="8">
        <f t="shared" si="31"/>
        <v>10049.007095885365</v>
      </c>
    </row>
    <row r="116" spans="1:11" ht="15" x14ac:dyDescent="0.25">
      <c r="A116" s="5">
        <v>42339</v>
      </c>
      <c r="B116" s="86">
        <v>78.98</v>
      </c>
      <c r="C116" s="13">
        <f t="shared" si="28"/>
        <v>0.24006908462867022</v>
      </c>
      <c r="D116" s="7">
        <v>1000</v>
      </c>
      <c r="E116" s="8">
        <f t="shared" si="29"/>
        <v>23391.156738104335</v>
      </c>
      <c r="F116" s="84"/>
      <c r="G116" s="19">
        <v>42339</v>
      </c>
      <c r="H116" s="21">
        <v>17425</v>
      </c>
      <c r="I116" s="13">
        <f t="shared" si="30"/>
        <v>-3.4786462083864177E-2</v>
      </c>
      <c r="J116" s="7">
        <v>1000</v>
      </c>
      <c r="K116" s="8">
        <f t="shared" si="31"/>
        <v>12658.325891257362</v>
      </c>
    </row>
    <row r="117" spans="1:11" ht="15" x14ac:dyDescent="0.25">
      <c r="A117" s="5">
        <v>42705</v>
      </c>
      <c r="B117" s="86">
        <v>93.7</v>
      </c>
      <c r="C117" s="13">
        <f t="shared" si="28"/>
        <v>0.18637629779691059</v>
      </c>
      <c r="D117" s="7">
        <v>1000</v>
      </c>
      <c r="E117" s="8">
        <f t="shared" si="29"/>
        <v>29339.672101939588</v>
      </c>
      <c r="F117" s="84"/>
      <c r="G117" s="19">
        <v>42705</v>
      </c>
      <c r="H117" s="21">
        <v>19963</v>
      </c>
      <c r="I117" s="13">
        <f t="shared" si="30"/>
        <v>0.14565279770444764</v>
      </c>
      <c r="J117" s="7">
        <v>1000</v>
      </c>
      <c r="K117" s="8">
        <f t="shared" si="31"/>
        <v>16984.134745507828</v>
      </c>
    </row>
    <row r="118" spans="1:11" ht="15" x14ac:dyDescent="0.25">
      <c r="A118" s="5">
        <v>43070</v>
      </c>
      <c r="B118" s="86">
        <v>112.71</v>
      </c>
      <c r="C118" s="13">
        <f t="shared" si="28"/>
        <v>0.20288153681963703</v>
      </c>
      <c r="D118" s="7">
        <v>1000</v>
      </c>
      <c r="E118" s="87">
        <f t="shared" si="29"/>
        <v>41230.836446225592</v>
      </c>
      <c r="F118" s="84"/>
      <c r="G118" s="19">
        <v>43070</v>
      </c>
      <c r="H118" s="21">
        <v>24824</v>
      </c>
      <c r="I118" s="13">
        <f t="shared" si="30"/>
        <v>0.24350047588037871</v>
      </c>
      <c r="J118" s="7">
        <v>1000</v>
      </c>
      <c r="K118" s="36">
        <f t="shared" si="31"/>
        <v>16899.609700630885</v>
      </c>
    </row>
    <row r="119" spans="1:11" ht="15" x14ac:dyDescent="0.25">
      <c r="A119" s="5">
        <v>43435</v>
      </c>
      <c r="B119" s="86">
        <v>153.16999999999999</v>
      </c>
      <c r="C119" s="13">
        <f t="shared" si="28"/>
        <v>0.35897435897435892</v>
      </c>
      <c r="D119" s="10"/>
      <c r="E119" s="88"/>
      <c r="F119" s="84"/>
      <c r="G119" s="19">
        <v>43435</v>
      </c>
      <c r="H119" s="21">
        <v>23327</v>
      </c>
      <c r="I119" s="13">
        <f t="shared" si="30"/>
        <v>-6.0304543989687397E-2</v>
      </c>
      <c r="J119" s="37"/>
      <c r="K119" s="11"/>
    </row>
    <row r="120" spans="1:11" ht="15" x14ac:dyDescent="0.25">
      <c r="A120" s="40"/>
      <c r="B120" s="40"/>
      <c r="C120" s="40"/>
      <c r="D120" s="42">
        <f>SUM(D109:D119)</f>
        <v>10000</v>
      </c>
      <c r="E120" s="89"/>
      <c r="F120" s="40"/>
      <c r="G120" s="40"/>
      <c r="H120" s="40"/>
      <c r="I120" s="40"/>
      <c r="J120" s="42">
        <f>SUM(J109:J119)</f>
        <v>10000</v>
      </c>
      <c r="K120" s="44"/>
    </row>
    <row r="122" spans="1:11" ht="18.75" x14ac:dyDescent="0.3">
      <c r="A122" s="122" t="s">
        <v>1433</v>
      </c>
      <c r="B122" s="118"/>
      <c r="C122" s="118"/>
      <c r="D122" s="118"/>
      <c r="E122" s="119"/>
      <c r="F122" s="40"/>
      <c r="G122" s="77"/>
      <c r="H122" s="77"/>
      <c r="I122" s="77"/>
      <c r="J122" s="77"/>
      <c r="K122" s="77"/>
    </row>
    <row r="123" spans="1:11" ht="15" x14ac:dyDescent="0.25">
      <c r="A123" s="79" t="s">
        <v>5</v>
      </c>
      <c r="B123" s="80" t="s">
        <v>1</v>
      </c>
      <c r="C123" s="17" t="s">
        <v>7</v>
      </c>
      <c r="D123" s="82" t="s">
        <v>3</v>
      </c>
      <c r="E123" s="18" t="s">
        <v>4</v>
      </c>
      <c r="F123" s="84"/>
      <c r="G123" s="15" t="s">
        <v>5</v>
      </c>
      <c r="H123" s="16" t="s">
        <v>6</v>
      </c>
      <c r="I123" s="17" t="s">
        <v>7</v>
      </c>
      <c r="J123" s="18" t="s">
        <v>3</v>
      </c>
      <c r="K123" s="18" t="s">
        <v>4</v>
      </c>
    </row>
    <row r="124" spans="1:11" ht="15" x14ac:dyDescent="0.25">
      <c r="A124" s="5">
        <v>39783</v>
      </c>
      <c r="B124" s="86">
        <v>11.79</v>
      </c>
      <c r="C124" s="13"/>
      <c r="D124" s="7">
        <v>1000</v>
      </c>
      <c r="E124" s="8">
        <f>(D124)+(D124*C125)</f>
        <v>1229.855810008482</v>
      </c>
      <c r="F124" s="84"/>
      <c r="G124" s="19">
        <v>39783</v>
      </c>
      <c r="H124" s="20">
        <v>8515</v>
      </c>
      <c r="I124" s="13"/>
      <c r="J124" s="7">
        <v>1000</v>
      </c>
      <c r="K124" s="8">
        <f>(J124)+(J124*I125)</f>
        <v>1229.7122724603641</v>
      </c>
    </row>
    <row r="125" spans="1:11" ht="15" x14ac:dyDescent="0.25">
      <c r="A125" s="5">
        <v>40148</v>
      </c>
      <c r="B125" s="86">
        <v>14.5</v>
      </c>
      <c r="C125" s="13">
        <f t="shared" ref="C125:C134" si="32">(B125-B124)/B124</f>
        <v>0.22985581000848185</v>
      </c>
      <c r="D125" s="7">
        <v>1000</v>
      </c>
      <c r="E125" s="8">
        <f t="shared" ref="E125:E133" si="33">(E124+D125)+(E124+D125)*C126</f>
        <v>2894.1990582316985</v>
      </c>
      <c r="F125" s="84"/>
      <c r="G125" s="19">
        <v>40148</v>
      </c>
      <c r="H125" s="21">
        <v>10471</v>
      </c>
      <c r="I125" s="13">
        <f t="shared" ref="I125:I134" si="34">(H125-H124)/H124</f>
        <v>0.22971227246036408</v>
      </c>
      <c r="J125" s="7">
        <v>1000</v>
      </c>
      <c r="K125" s="8">
        <f t="shared" ref="K125:K133" si="35">(K124+J125)+(K124+J125)*I126</f>
        <v>2446.9127803306319</v>
      </c>
    </row>
    <row r="126" spans="1:11" ht="15" x14ac:dyDescent="0.25">
      <c r="A126" s="5">
        <v>40513</v>
      </c>
      <c r="B126" s="86">
        <v>18.82</v>
      </c>
      <c r="C126" s="13">
        <f t="shared" si="32"/>
        <v>0.29793103448275865</v>
      </c>
      <c r="D126" s="7">
        <v>1000</v>
      </c>
      <c r="E126" s="8">
        <f t="shared" si="33"/>
        <v>3623.1363182591417</v>
      </c>
      <c r="F126" s="84"/>
      <c r="G126" s="19">
        <v>40513</v>
      </c>
      <c r="H126" s="21">
        <v>11491</v>
      </c>
      <c r="I126" s="13">
        <f t="shared" si="34"/>
        <v>9.741189953204088E-2</v>
      </c>
      <c r="J126" s="7">
        <v>1000</v>
      </c>
      <c r="K126" s="8">
        <f t="shared" si="35"/>
        <v>3664.6883158384239</v>
      </c>
    </row>
    <row r="127" spans="1:11" ht="15" x14ac:dyDescent="0.25">
      <c r="A127" s="5">
        <v>40878</v>
      </c>
      <c r="B127" s="86">
        <v>17.510000000000002</v>
      </c>
      <c r="C127" s="13">
        <f t="shared" si="32"/>
        <v>-6.9606801275239036E-2</v>
      </c>
      <c r="D127" s="7">
        <v>1000</v>
      </c>
      <c r="E127" s="8">
        <f t="shared" si="33"/>
        <v>5283.2071803749523</v>
      </c>
      <c r="F127" s="84"/>
      <c r="G127" s="19">
        <v>40878</v>
      </c>
      <c r="H127" s="21">
        <v>12217</v>
      </c>
      <c r="I127" s="13">
        <f t="shared" si="34"/>
        <v>6.3179879906013398E-2</v>
      </c>
      <c r="J127" s="7">
        <v>1000</v>
      </c>
      <c r="K127" s="8">
        <f t="shared" si="35"/>
        <v>5022.8349672468257</v>
      </c>
    </row>
    <row r="128" spans="1:11" ht="15" x14ac:dyDescent="0.25">
      <c r="A128" s="5">
        <v>41244</v>
      </c>
      <c r="B128" s="86">
        <v>20.010000000000002</v>
      </c>
      <c r="C128" s="13">
        <f t="shared" si="32"/>
        <v>0.14277555682467161</v>
      </c>
      <c r="D128" s="7">
        <v>1000</v>
      </c>
      <c r="E128" s="8">
        <f t="shared" si="33"/>
        <v>7017.9750365507334</v>
      </c>
      <c r="F128" s="84"/>
      <c r="G128" s="19">
        <v>41244</v>
      </c>
      <c r="H128" s="21">
        <v>13155</v>
      </c>
      <c r="I128" s="13">
        <f t="shared" si="34"/>
        <v>7.6778259801915369E-2</v>
      </c>
      <c r="J128" s="7">
        <v>1000</v>
      </c>
      <c r="K128" s="8">
        <f t="shared" si="35"/>
        <v>7213.2090390705998</v>
      </c>
    </row>
    <row r="129" spans="1:11" ht="15" x14ac:dyDescent="0.25">
      <c r="A129" s="5">
        <v>41609</v>
      </c>
      <c r="B129" s="86">
        <v>22.35</v>
      </c>
      <c r="C129" s="13">
        <f t="shared" si="32"/>
        <v>0.1169415292353823</v>
      </c>
      <c r="D129" s="7">
        <v>1000</v>
      </c>
      <c r="E129" s="8">
        <f t="shared" si="33"/>
        <v>9592.8703569291538</v>
      </c>
      <c r="F129" s="84"/>
      <c r="G129" s="19">
        <v>41609</v>
      </c>
      <c r="H129" s="21">
        <v>15755</v>
      </c>
      <c r="I129" s="13">
        <f t="shared" si="34"/>
        <v>0.1976434815659445</v>
      </c>
      <c r="J129" s="7">
        <v>1000</v>
      </c>
      <c r="K129" s="8">
        <f t="shared" si="35"/>
        <v>9411.1750417227249</v>
      </c>
    </row>
    <row r="130" spans="1:11" ht="15" x14ac:dyDescent="0.25">
      <c r="A130" s="5">
        <v>41974</v>
      </c>
      <c r="B130" s="86">
        <v>26.74</v>
      </c>
      <c r="C130" s="13">
        <f t="shared" si="32"/>
        <v>0.19642058165548085</v>
      </c>
      <c r="D130" s="7">
        <v>1000</v>
      </c>
      <c r="E130" s="8">
        <f t="shared" si="33"/>
        <v>15326.78212825688</v>
      </c>
      <c r="F130" s="84"/>
      <c r="G130" s="19">
        <v>41974</v>
      </c>
      <c r="H130" s="21">
        <v>18053</v>
      </c>
      <c r="I130" s="13">
        <f t="shared" si="34"/>
        <v>0.14585845763249761</v>
      </c>
      <c r="J130" s="7">
        <v>1000</v>
      </c>
      <c r="K130" s="8">
        <f t="shared" si="35"/>
        <v>10049.007095885365</v>
      </c>
    </row>
    <row r="131" spans="1:11" ht="15" x14ac:dyDescent="0.25">
      <c r="A131" s="5">
        <v>42339</v>
      </c>
      <c r="B131" s="86">
        <v>38.69</v>
      </c>
      <c r="C131" s="13">
        <f t="shared" si="32"/>
        <v>0.44689603590127153</v>
      </c>
      <c r="D131" s="7">
        <v>1000</v>
      </c>
      <c r="E131" s="8">
        <f t="shared" si="33"/>
        <v>16930.227422736265</v>
      </c>
      <c r="F131" s="84"/>
      <c r="G131" s="19">
        <v>42339</v>
      </c>
      <c r="H131" s="21">
        <v>17425</v>
      </c>
      <c r="I131" s="13">
        <f t="shared" si="34"/>
        <v>-3.4786462083864177E-2</v>
      </c>
      <c r="J131" s="7">
        <v>1000</v>
      </c>
      <c r="K131" s="8">
        <f t="shared" si="35"/>
        <v>12658.325891257362</v>
      </c>
    </row>
    <row r="132" spans="1:11" ht="15" x14ac:dyDescent="0.25">
      <c r="A132" s="5">
        <v>42705</v>
      </c>
      <c r="B132" s="86">
        <v>40.119999999999997</v>
      </c>
      <c r="C132" s="13">
        <f t="shared" si="32"/>
        <v>3.6960454897906433E-2</v>
      </c>
      <c r="D132" s="7">
        <v>1000</v>
      </c>
      <c r="E132" s="8">
        <f t="shared" si="33"/>
        <v>19105.61371689869</v>
      </c>
      <c r="F132" s="84"/>
      <c r="G132" s="19">
        <v>42705</v>
      </c>
      <c r="H132" s="21">
        <v>19963</v>
      </c>
      <c r="I132" s="13">
        <f t="shared" si="34"/>
        <v>0.14565279770444764</v>
      </c>
      <c r="J132" s="7">
        <v>1000</v>
      </c>
      <c r="K132" s="8">
        <f t="shared" si="35"/>
        <v>16984.134745507828</v>
      </c>
    </row>
    <row r="133" spans="1:11" ht="15" x14ac:dyDescent="0.25">
      <c r="A133" s="5">
        <v>43070</v>
      </c>
      <c r="B133" s="86">
        <v>42.75</v>
      </c>
      <c r="C133" s="13">
        <f t="shared" si="32"/>
        <v>6.5553339980059883E-2</v>
      </c>
      <c r="D133" s="7">
        <v>1000</v>
      </c>
      <c r="E133" s="87">
        <f t="shared" si="33"/>
        <v>19329.607573439444</v>
      </c>
      <c r="F133" s="84"/>
      <c r="G133" s="19">
        <v>43070</v>
      </c>
      <c r="H133" s="21">
        <v>24824</v>
      </c>
      <c r="I133" s="13">
        <f t="shared" si="34"/>
        <v>0.24350047588037871</v>
      </c>
      <c r="J133" s="7">
        <v>1000</v>
      </c>
      <c r="K133" s="36">
        <f t="shared" si="35"/>
        <v>16899.609700630885</v>
      </c>
    </row>
    <row r="134" spans="1:11" ht="15" x14ac:dyDescent="0.25">
      <c r="A134" s="5">
        <v>43435</v>
      </c>
      <c r="B134" s="86">
        <v>41.1</v>
      </c>
      <c r="C134" s="13">
        <f t="shared" si="32"/>
        <v>-3.8596491228070143E-2</v>
      </c>
      <c r="D134" s="10"/>
      <c r="E134" s="88"/>
      <c r="F134" s="84"/>
      <c r="G134" s="19">
        <v>43435</v>
      </c>
      <c r="H134" s="21">
        <v>23327</v>
      </c>
      <c r="I134" s="13">
        <f t="shared" si="34"/>
        <v>-6.0304543989687397E-2</v>
      </c>
      <c r="J134" s="37"/>
      <c r="K134" s="11"/>
    </row>
    <row r="135" spans="1:11" ht="15" x14ac:dyDescent="0.25">
      <c r="A135" s="40"/>
      <c r="B135" s="40"/>
      <c r="C135" s="40"/>
      <c r="D135" s="42">
        <f>SUM(D124:D134)</f>
        <v>10000</v>
      </c>
      <c r="E135" s="89"/>
      <c r="F135" s="40"/>
      <c r="G135" s="40"/>
      <c r="H135" s="40"/>
      <c r="I135" s="40"/>
      <c r="J135" s="42">
        <f>SUM(J124:J134)</f>
        <v>10000</v>
      </c>
      <c r="K135" s="44"/>
    </row>
    <row r="137" spans="1:11" ht="18.75" x14ac:dyDescent="0.3">
      <c r="A137" s="122" t="s">
        <v>1434</v>
      </c>
      <c r="B137" s="118"/>
      <c r="C137" s="118"/>
      <c r="D137" s="118"/>
      <c r="E137" s="119"/>
      <c r="F137" s="40"/>
      <c r="G137" s="77"/>
      <c r="H137" s="77"/>
      <c r="I137" s="77"/>
      <c r="J137" s="77"/>
      <c r="K137" s="77"/>
    </row>
    <row r="138" spans="1:11" ht="15" x14ac:dyDescent="0.25">
      <c r="A138" s="79" t="s">
        <v>5</v>
      </c>
      <c r="B138" s="80" t="s">
        <v>1</v>
      </c>
      <c r="C138" s="17" t="s">
        <v>7</v>
      </c>
      <c r="D138" s="82" t="s">
        <v>3</v>
      </c>
      <c r="E138" s="18" t="s">
        <v>4</v>
      </c>
      <c r="F138" s="84"/>
      <c r="G138" s="15" t="s">
        <v>5</v>
      </c>
      <c r="H138" s="16" t="s">
        <v>6</v>
      </c>
      <c r="I138" s="17" t="s">
        <v>7</v>
      </c>
      <c r="J138" s="18" t="s">
        <v>3</v>
      </c>
      <c r="K138" s="18" t="s">
        <v>4</v>
      </c>
    </row>
    <row r="139" spans="1:11" ht="15" x14ac:dyDescent="0.25">
      <c r="A139" s="5">
        <v>39783</v>
      </c>
      <c r="B139" s="86">
        <v>16.399999999999999</v>
      </c>
      <c r="C139" s="13"/>
      <c r="D139" s="7">
        <v>1000</v>
      </c>
      <c r="E139" s="8">
        <f>(D139)+(D139*C140)</f>
        <v>1629.8780487804879</v>
      </c>
      <c r="F139" s="84"/>
      <c r="G139" s="19">
        <v>39783</v>
      </c>
      <c r="H139" s="20">
        <v>8515</v>
      </c>
      <c r="I139" s="13"/>
      <c r="J139" s="7">
        <v>1000</v>
      </c>
      <c r="K139" s="8">
        <f>(J139)+(J139*I140)</f>
        <v>1229.7122724603641</v>
      </c>
    </row>
    <row r="140" spans="1:11" ht="15" x14ac:dyDescent="0.25">
      <c r="A140" s="5">
        <v>40148</v>
      </c>
      <c r="B140" s="86">
        <v>26.73</v>
      </c>
      <c r="C140" s="13">
        <f t="shared" ref="C140:C149" si="36">(B140-B139)/B139</f>
        <v>0.62987804878048792</v>
      </c>
      <c r="D140" s="7">
        <v>1000</v>
      </c>
      <c r="E140" s="8">
        <f t="shared" ref="E140:E148" si="37">(E139+D140)+(E139+D140)*C141</f>
        <v>3405.1657040139426</v>
      </c>
      <c r="F140" s="84"/>
      <c r="G140" s="19">
        <v>40148</v>
      </c>
      <c r="H140" s="21">
        <v>10471</v>
      </c>
      <c r="I140" s="13">
        <f t="shared" ref="I140:I149" si="38">(H140-H139)/H139</f>
        <v>0.22971227246036408</v>
      </c>
      <c r="J140" s="7">
        <v>1000</v>
      </c>
      <c r="K140" s="8">
        <f t="shared" ref="K140:K148" si="39">(K139+J140)+(K139+J140)*I141</f>
        <v>2446.9127803306319</v>
      </c>
    </row>
    <row r="141" spans="1:11" ht="15" x14ac:dyDescent="0.25">
      <c r="A141" s="5">
        <v>40513</v>
      </c>
      <c r="B141" s="86">
        <v>34.61</v>
      </c>
      <c r="C141" s="13">
        <f t="shared" si="36"/>
        <v>0.29479985035540585</v>
      </c>
      <c r="D141" s="7">
        <v>1000</v>
      </c>
      <c r="E141" s="8">
        <f t="shared" si="37"/>
        <v>4897.7398523680004</v>
      </c>
      <c r="F141" s="84"/>
      <c r="G141" s="19">
        <v>40513</v>
      </c>
      <c r="H141" s="21">
        <v>11491</v>
      </c>
      <c r="I141" s="13">
        <f t="shared" si="38"/>
        <v>9.741189953204088E-2</v>
      </c>
      <c r="J141" s="7">
        <v>1000</v>
      </c>
      <c r="K141" s="8">
        <f t="shared" si="39"/>
        <v>3664.6883158384239</v>
      </c>
    </row>
    <row r="142" spans="1:11" ht="15" x14ac:dyDescent="0.25">
      <c r="A142" s="5">
        <v>40878</v>
      </c>
      <c r="B142" s="86">
        <v>38.479999999999997</v>
      </c>
      <c r="C142" s="13">
        <f t="shared" si="36"/>
        <v>0.11181739381681588</v>
      </c>
      <c r="D142" s="7">
        <v>1000</v>
      </c>
      <c r="E142" s="8">
        <f t="shared" si="37"/>
        <v>7111.6197804021631</v>
      </c>
      <c r="F142" s="84"/>
      <c r="G142" s="19">
        <v>40878</v>
      </c>
      <c r="H142" s="21">
        <v>12217</v>
      </c>
      <c r="I142" s="13">
        <f t="shared" si="38"/>
        <v>6.3179879906013398E-2</v>
      </c>
      <c r="J142" s="7">
        <v>1000</v>
      </c>
      <c r="K142" s="8">
        <f t="shared" si="39"/>
        <v>5022.8349672468257</v>
      </c>
    </row>
    <row r="143" spans="1:11" ht="15" x14ac:dyDescent="0.25">
      <c r="A143" s="5">
        <v>41244</v>
      </c>
      <c r="B143" s="86">
        <v>46.4</v>
      </c>
      <c r="C143" s="13">
        <f t="shared" si="36"/>
        <v>0.20582120582120589</v>
      </c>
      <c r="D143" s="7">
        <v>1000</v>
      </c>
      <c r="E143" s="8">
        <f t="shared" si="37"/>
        <v>9298.6434508532548</v>
      </c>
      <c r="F143" s="84"/>
      <c r="G143" s="19">
        <v>41244</v>
      </c>
      <c r="H143" s="21">
        <v>13155</v>
      </c>
      <c r="I143" s="13">
        <f t="shared" si="38"/>
        <v>7.6778259801915369E-2</v>
      </c>
      <c r="J143" s="7">
        <v>1000</v>
      </c>
      <c r="K143" s="8">
        <f t="shared" si="39"/>
        <v>7213.2090390705998</v>
      </c>
    </row>
    <row r="144" spans="1:11" ht="15" x14ac:dyDescent="0.25">
      <c r="A144" s="5">
        <v>41609</v>
      </c>
      <c r="B144" s="86">
        <v>53.19</v>
      </c>
      <c r="C144" s="13">
        <f t="shared" si="36"/>
        <v>0.14633620689655172</v>
      </c>
      <c r="D144" s="7">
        <v>1000</v>
      </c>
      <c r="E144" s="8">
        <f t="shared" si="37"/>
        <v>14354.980737850354</v>
      </c>
      <c r="F144" s="84"/>
      <c r="G144" s="19">
        <v>41609</v>
      </c>
      <c r="H144" s="21">
        <v>15755</v>
      </c>
      <c r="I144" s="13">
        <f t="shared" si="38"/>
        <v>0.1976434815659445</v>
      </c>
      <c r="J144" s="7">
        <v>1000</v>
      </c>
      <c r="K144" s="8">
        <f t="shared" si="39"/>
        <v>9411.1750417227249</v>
      </c>
    </row>
    <row r="145" spans="1:11" ht="15" x14ac:dyDescent="0.25">
      <c r="A145" s="5">
        <v>41974</v>
      </c>
      <c r="B145" s="86">
        <v>74.14</v>
      </c>
      <c r="C145" s="13">
        <f t="shared" si="36"/>
        <v>0.39387102838879495</v>
      </c>
      <c r="D145" s="7">
        <v>1000</v>
      </c>
      <c r="E145" s="8">
        <f t="shared" si="37"/>
        <v>15102.30908287089</v>
      </c>
      <c r="F145" s="84"/>
      <c r="G145" s="19">
        <v>41974</v>
      </c>
      <c r="H145" s="21">
        <v>18053</v>
      </c>
      <c r="I145" s="13">
        <f t="shared" si="38"/>
        <v>0.14585845763249761</v>
      </c>
      <c r="J145" s="7">
        <v>1000</v>
      </c>
      <c r="K145" s="8">
        <f t="shared" si="39"/>
        <v>10049.007095885365</v>
      </c>
    </row>
    <row r="146" spans="1:11" ht="15" x14ac:dyDescent="0.25">
      <c r="A146" s="5">
        <v>42339</v>
      </c>
      <c r="B146" s="86">
        <v>72.92</v>
      </c>
      <c r="C146" s="13">
        <f t="shared" si="36"/>
        <v>-1.645535473428647E-2</v>
      </c>
      <c r="D146" s="7">
        <v>1000</v>
      </c>
      <c r="E146" s="8">
        <f t="shared" si="37"/>
        <v>25895.745833081037</v>
      </c>
      <c r="F146" s="84"/>
      <c r="G146" s="19">
        <v>42339</v>
      </c>
      <c r="H146" s="21">
        <v>17425</v>
      </c>
      <c r="I146" s="13">
        <f t="shared" si="38"/>
        <v>-3.4786462083864177E-2</v>
      </c>
      <c r="J146" s="7">
        <v>1000</v>
      </c>
      <c r="K146" s="8">
        <f t="shared" si="39"/>
        <v>12658.325891257362</v>
      </c>
    </row>
    <row r="147" spans="1:11" ht="15" x14ac:dyDescent="0.25">
      <c r="A147" s="5">
        <v>42705</v>
      </c>
      <c r="B147" s="86">
        <v>117.27</v>
      </c>
      <c r="C147" s="13">
        <f t="shared" si="36"/>
        <v>0.60820076796489297</v>
      </c>
      <c r="D147" s="7">
        <v>1000</v>
      </c>
      <c r="E147" s="8">
        <f t="shared" si="37"/>
        <v>35865.581422164345</v>
      </c>
      <c r="F147" s="84"/>
      <c r="G147" s="19">
        <v>42705</v>
      </c>
      <c r="H147" s="21">
        <v>19963</v>
      </c>
      <c r="I147" s="13">
        <f t="shared" si="38"/>
        <v>0.14565279770444764</v>
      </c>
      <c r="J147" s="7">
        <v>1000</v>
      </c>
      <c r="K147" s="8">
        <f t="shared" si="39"/>
        <v>16984.134745507828</v>
      </c>
    </row>
    <row r="148" spans="1:11" ht="15" x14ac:dyDescent="0.25">
      <c r="A148" s="5">
        <v>43070</v>
      </c>
      <c r="B148" s="86">
        <v>156.38</v>
      </c>
      <c r="C148" s="13">
        <f t="shared" si="36"/>
        <v>0.33350387993519232</v>
      </c>
      <c r="D148" s="7">
        <v>1000</v>
      </c>
      <c r="E148" s="87">
        <f t="shared" si="37"/>
        <v>43853.021205723315</v>
      </c>
      <c r="F148" s="84"/>
      <c r="G148" s="19">
        <v>43070</v>
      </c>
      <c r="H148" s="21">
        <v>24824</v>
      </c>
      <c r="I148" s="13">
        <f t="shared" si="38"/>
        <v>0.24350047588037871</v>
      </c>
      <c r="J148" s="7">
        <v>1000</v>
      </c>
      <c r="K148" s="36">
        <f t="shared" si="39"/>
        <v>16899.609700630885</v>
      </c>
    </row>
    <row r="149" spans="1:11" ht="15" x14ac:dyDescent="0.25">
      <c r="A149" s="5">
        <v>43435</v>
      </c>
      <c r="B149" s="86">
        <v>186.02</v>
      </c>
      <c r="C149" s="13">
        <f t="shared" si="36"/>
        <v>0.18953830413096315</v>
      </c>
      <c r="D149" s="10"/>
      <c r="E149" s="88"/>
      <c r="F149" s="84"/>
      <c r="G149" s="19">
        <v>43435</v>
      </c>
      <c r="H149" s="21">
        <v>23327</v>
      </c>
      <c r="I149" s="13">
        <f t="shared" si="38"/>
        <v>-6.0304543989687397E-2</v>
      </c>
      <c r="J149" s="37"/>
      <c r="K149" s="11"/>
    </row>
    <row r="150" spans="1:11" ht="15" x14ac:dyDescent="0.25">
      <c r="A150" s="40"/>
      <c r="B150" s="40"/>
      <c r="C150" s="40"/>
      <c r="D150" s="42">
        <f>SUM(D139:D149)</f>
        <v>10000</v>
      </c>
      <c r="E150" s="89"/>
      <c r="F150" s="40"/>
      <c r="G150" s="40"/>
      <c r="H150" s="40"/>
      <c r="I150" s="40"/>
      <c r="J150" s="42">
        <f>SUM(J139:J149)</f>
        <v>10000</v>
      </c>
      <c r="K150" s="44"/>
    </row>
    <row r="152" spans="1:11" ht="18.75" x14ac:dyDescent="0.3">
      <c r="A152" s="122" t="s">
        <v>1436</v>
      </c>
      <c r="B152" s="118"/>
      <c r="C152" s="118"/>
      <c r="D152" s="118"/>
      <c r="E152" s="119"/>
      <c r="F152" s="40"/>
      <c r="G152" s="77"/>
      <c r="H152" s="77"/>
      <c r="I152" s="77"/>
      <c r="J152" s="77"/>
      <c r="K152" s="77"/>
    </row>
    <row r="153" spans="1:11" ht="15" x14ac:dyDescent="0.25">
      <c r="A153" s="79" t="s">
        <v>5</v>
      </c>
      <c r="B153" s="80" t="s">
        <v>1</v>
      </c>
      <c r="C153" s="17" t="s">
        <v>7</v>
      </c>
      <c r="D153" s="82" t="s">
        <v>3</v>
      </c>
      <c r="E153" s="18" t="s">
        <v>4</v>
      </c>
      <c r="F153" s="84"/>
      <c r="G153" s="15" t="s">
        <v>5</v>
      </c>
      <c r="H153" s="16" t="s">
        <v>6</v>
      </c>
      <c r="I153" s="17" t="s">
        <v>7</v>
      </c>
      <c r="J153" s="18" t="s">
        <v>3</v>
      </c>
      <c r="K153" s="18" t="s">
        <v>4</v>
      </c>
    </row>
    <row r="154" spans="1:11" ht="15" x14ac:dyDescent="0.25">
      <c r="A154" s="5">
        <v>39783</v>
      </c>
      <c r="B154" s="86">
        <v>34.409999999999997</v>
      </c>
      <c r="C154" s="13"/>
      <c r="D154" s="7">
        <v>1000</v>
      </c>
      <c r="E154" s="8">
        <f>(D154)+(D154*C155)</f>
        <v>2935.1932577739035</v>
      </c>
      <c r="F154" s="84"/>
      <c r="G154" s="19">
        <v>39783</v>
      </c>
      <c r="H154" s="20">
        <v>8515</v>
      </c>
      <c r="I154" s="13"/>
      <c r="J154" s="7">
        <v>1000</v>
      </c>
      <c r="K154" s="8">
        <f>(J154)+(J154*I155)</f>
        <v>1229.7122724603641</v>
      </c>
    </row>
    <row r="155" spans="1:11" ht="15" x14ac:dyDescent="0.25">
      <c r="A155" s="5">
        <v>40148</v>
      </c>
      <c r="B155" s="86">
        <v>101</v>
      </c>
      <c r="C155" s="13">
        <f t="shared" ref="C155:C164" si="40">(B155-B154)/B154</f>
        <v>1.9351932577739033</v>
      </c>
      <c r="D155" s="7">
        <v>1000</v>
      </c>
      <c r="E155" s="8">
        <f t="shared" ref="E155:E163" si="41">(E154+D155)+(E154+D155)*C156</f>
        <v>3350.7586155302542</v>
      </c>
      <c r="F155" s="84"/>
      <c r="G155" s="19">
        <v>40148</v>
      </c>
      <c r="H155" s="21">
        <v>10471</v>
      </c>
      <c r="I155" s="13">
        <f t="shared" ref="I155:I164" si="42">(H155-H154)/H154</f>
        <v>0.22971227246036408</v>
      </c>
      <c r="J155" s="7">
        <v>1000</v>
      </c>
      <c r="K155" s="8">
        <f t="shared" ref="K155:K163" si="43">(K154+J155)+(K154+J155)*I156</f>
        <v>2446.9127803306319</v>
      </c>
    </row>
    <row r="156" spans="1:11" ht="15" x14ac:dyDescent="0.25">
      <c r="A156" s="5">
        <v>40513</v>
      </c>
      <c r="B156" s="86">
        <v>86</v>
      </c>
      <c r="C156" s="13">
        <f t="shared" si="40"/>
        <v>-0.14851485148514851</v>
      </c>
      <c r="D156" s="7">
        <v>1000</v>
      </c>
      <c r="E156" s="8">
        <f t="shared" si="41"/>
        <v>7790.8933347867342</v>
      </c>
      <c r="F156" s="84"/>
      <c r="G156" s="19">
        <v>40513</v>
      </c>
      <c r="H156" s="21">
        <v>11491</v>
      </c>
      <c r="I156" s="13">
        <f t="shared" si="42"/>
        <v>9.741189953204088E-2</v>
      </c>
      <c r="J156" s="7">
        <v>1000</v>
      </c>
      <c r="K156" s="8">
        <f t="shared" si="43"/>
        <v>3664.6883158384239</v>
      </c>
    </row>
    <row r="157" spans="1:11" ht="15" x14ac:dyDescent="0.25">
      <c r="A157" s="5">
        <v>40878</v>
      </c>
      <c r="B157" s="86">
        <v>154</v>
      </c>
      <c r="C157" s="13">
        <f t="shared" si="40"/>
        <v>0.79069767441860461</v>
      </c>
      <c r="D157" s="7">
        <v>1000</v>
      </c>
      <c r="E157" s="8">
        <f t="shared" si="41"/>
        <v>9304.6468413651801</v>
      </c>
      <c r="F157" s="84"/>
      <c r="G157" s="19">
        <v>40878</v>
      </c>
      <c r="H157" s="21">
        <v>12217</v>
      </c>
      <c r="I157" s="13">
        <f t="shared" si="42"/>
        <v>6.3179879906013398E-2</v>
      </c>
      <c r="J157" s="7">
        <v>1000</v>
      </c>
      <c r="K157" s="8">
        <f t="shared" si="43"/>
        <v>5022.8349672468257</v>
      </c>
    </row>
    <row r="158" spans="1:11" ht="15" x14ac:dyDescent="0.25">
      <c r="A158" s="5">
        <v>41244</v>
      </c>
      <c r="B158" s="86">
        <v>163</v>
      </c>
      <c r="C158" s="13">
        <f t="shared" si="40"/>
        <v>5.844155844155844E-2</v>
      </c>
      <c r="D158" s="7">
        <v>1000</v>
      </c>
      <c r="E158" s="8">
        <f t="shared" si="41"/>
        <v>8091.9926116241904</v>
      </c>
      <c r="F158" s="84"/>
      <c r="G158" s="19">
        <v>41244</v>
      </c>
      <c r="H158" s="21">
        <v>13155</v>
      </c>
      <c r="I158" s="13">
        <f t="shared" si="42"/>
        <v>7.6778259801915369E-2</v>
      </c>
      <c r="J158" s="7">
        <v>1000</v>
      </c>
      <c r="K158" s="8">
        <f t="shared" si="43"/>
        <v>7213.2090390705998</v>
      </c>
    </row>
    <row r="159" spans="1:11" ht="15" x14ac:dyDescent="0.25">
      <c r="A159" s="5">
        <v>41609</v>
      </c>
      <c r="B159" s="86">
        <v>128</v>
      </c>
      <c r="C159" s="13">
        <f t="shared" si="40"/>
        <v>-0.21472392638036811</v>
      </c>
      <c r="D159" s="7">
        <v>1000</v>
      </c>
      <c r="E159" s="8">
        <f t="shared" si="41"/>
        <v>12501.489840983264</v>
      </c>
      <c r="F159" s="84"/>
      <c r="G159" s="19">
        <v>41609</v>
      </c>
      <c r="H159" s="21">
        <v>15755</v>
      </c>
      <c r="I159" s="13">
        <f t="shared" si="42"/>
        <v>0.1976434815659445</v>
      </c>
      <c r="J159" s="7">
        <v>1000</v>
      </c>
      <c r="K159" s="8">
        <f t="shared" si="43"/>
        <v>9411.1750417227249</v>
      </c>
    </row>
    <row r="160" spans="1:11" ht="15" x14ac:dyDescent="0.25">
      <c r="A160" s="5">
        <v>41974</v>
      </c>
      <c r="B160" s="86">
        <v>176</v>
      </c>
      <c r="C160" s="13">
        <f t="shared" si="40"/>
        <v>0.375</v>
      </c>
      <c r="D160" s="7">
        <v>1000</v>
      </c>
      <c r="E160" s="8">
        <f t="shared" si="41"/>
        <v>13961.767903744058</v>
      </c>
      <c r="F160" s="84"/>
      <c r="G160" s="19">
        <v>41974</v>
      </c>
      <c r="H160" s="21">
        <v>18053</v>
      </c>
      <c r="I160" s="13">
        <f t="shared" si="42"/>
        <v>0.14585845763249761</v>
      </c>
      <c r="J160" s="7">
        <v>1000</v>
      </c>
      <c r="K160" s="8">
        <f t="shared" si="43"/>
        <v>10049.007095885365</v>
      </c>
    </row>
    <row r="161" spans="1:11" ht="15" x14ac:dyDescent="0.25">
      <c r="A161" s="5">
        <v>42339</v>
      </c>
      <c r="B161" s="86">
        <v>182</v>
      </c>
      <c r="C161" s="13">
        <f t="shared" si="40"/>
        <v>3.4090909090909088E-2</v>
      </c>
      <c r="D161" s="7">
        <v>1000</v>
      </c>
      <c r="E161" s="8">
        <f t="shared" si="41"/>
        <v>17345.785866428549</v>
      </c>
      <c r="F161" s="84"/>
      <c r="G161" s="19">
        <v>42339</v>
      </c>
      <c r="H161" s="21">
        <v>17425</v>
      </c>
      <c r="I161" s="13">
        <f t="shared" si="42"/>
        <v>-3.4786462083864177E-2</v>
      </c>
      <c r="J161" s="7">
        <v>1000</v>
      </c>
      <c r="K161" s="8">
        <f t="shared" si="43"/>
        <v>12658.325891257362</v>
      </c>
    </row>
    <row r="162" spans="1:11" ht="15" x14ac:dyDescent="0.25">
      <c r="A162" s="5">
        <v>42705</v>
      </c>
      <c r="B162" s="86">
        <v>211</v>
      </c>
      <c r="C162" s="13">
        <f t="shared" si="40"/>
        <v>0.15934065934065933</v>
      </c>
      <c r="D162" s="7">
        <v>1000</v>
      </c>
      <c r="E162" s="8">
        <f t="shared" si="41"/>
        <v>31735.601143347965</v>
      </c>
      <c r="F162" s="84"/>
      <c r="G162" s="19">
        <v>42705</v>
      </c>
      <c r="H162" s="21">
        <v>19963</v>
      </c>
      <c r="I162" s="13">
        <f t="shared" si="42"/>
        <v>0.14565279770444764</v>
      </c>
      <c r="J162" s="7">
        <v>1000</v>
      </c>
      <c r="K162" s="8">
        <f t="shared" si="43"/>
        <v>16984.134745507828</v>
      </c>
    </row>
    <row r="163" spans="1:11" ht="15" x14ac:dyDescent="0.25">
      <c r="A163" s="5">
        <v>43070</v>
      </c>
      <c r="B163" s="86">
        <v>365</v>
      </c>
      <c r="C163" s="13">
        <f t="shared" si="40"/>
        <v>0.72985781990521326</v>
      </c>
      <c r="D163" s="7">
        <v>1000</v>
      </c>
      <c r="E163" s="87">
        <f t="shared" si="41"/>
        <v>42959.871089489519</v>
      </c>
      <c r="F163" s="84"/>
      <c r="G163" s="19">
        <v>43070</v>
      </c>
      <c r="H163" s="21">
        <v>24824</v>
      </c>
      <c r="I163" s="13">
        <f t="shared" si="42"/>
        <v>0.24350047588037871</v>
      </c>
      <c r="J163" s="7">
        <v>1000</v>
      </c>
      <c r="K163" s="36">
        <f t="shared" si="43"/>
        <v>16899.609700630885</v>
      </c>
    </row>
    <row r="164" spans="1:11" ht="15" x14ac:dyDescent="0.25">
      <c r="A164" s="5">
        <v>43435</v>
      </c>
      <c r="B164" s="86">
        <v>479</v>
      </c>
      <c r="C164" s="13">
        <f t="shared" si="40"/>
        <v>0.31232876712328766</v>
      </c>
      <c r="D164" s="10"/>
      <c r="E164" s="88"/>
      <c r="F164" s="84"/>
      <c r="G164" s="19">
        <v>43435</v>
      </c>
      <c r="H164" s="21">
        <v>23327</v>
      </c>
      <c r="I164" s="13">
        <f t="shared" si="42"/>
        <v>-6.0304543989687397E-2</v>
      </c>
      <c r="J164" s="37"/>
      <c r="K164" s="11"/>
    </row>
    <row r="165" spans="1:11" ht="15" x14ac:dyDescent="0.25">
      <c r="A165" s="40"/>
      <c r="B165" s="40"/>
      <c r="C165" s="40"/>
      <c r="D165" s="42">
        <f>SUM(D154:D164)</f>
        <v>10000</v>
      </c>
      <c r="E165" s="89"/>
      <c r="F165" s="40"/>
      <c r="G165" s="40"/>
      <c r="H165" s="40"/>
      <c r="I165" s="40"/>
      <c r="J165" s="42">
        <f>SUM(J154:J164)</f>
        <v>10000</v>
      </c>
      <c r="K165" s="44"/>
    </row>
    <row r="167" spans="1:11" ht="18.75" x14ac:dyDescent="0.3">
      <c r="A167" s="122" t="s">
        <v>1438</v>
      </c>
      <c r="B167" s="118"/>
      <c r="C167" s="118"/>
      <c r="D167" s="118"/>
      <c r="E167" s="119"/>
      <c r="F167" s="40"/>
      <c r="G167" s="77"/>
      <c r="H167" s="77"/>
      <c r="I167" s="77"/>
      <c r="J167" s="77"/>
      <c r="K167" s="77"/>
    </row>
    <row r="168" spans="1:11" ht="15" x14ac:dyDescent="0.25">
      <c r="A168" s="79" t="s">
        <v>5</v>
      </c>
      <c r="B168" s="80" t="s">
        <v>1</v>
      </c>
      <c r="C168" s="17" t="s">
        <v>7</v>
      </c>
      <c r="D168" s="82" t="s">
        <v>3</v>
      </c>
      <c r="E168" s="18" t="s">
        <v>4</v>
      </c>
      <c r="F168" s="84"/>
      <c r="G168" s="15" t="s">
        <v>5</v>
      </c>
      <c r="H168" s="16" t="s">
        <v>6</v>
      </c>
      <c r="I168" s="17" t="s">
        <v>7</v>
      </c>
      <c r="J168" s="18" t="s">
        <v>3</v>
      </c>
      <c r="K168" s="18" t="s">
        <v>4</v>
      </c>
    </row>
    <row r="169" spans="1:11" ht="15" x14ac:dyDescent="0.25">
      <c r="A169" s="5">
        <v>39783</v>
      </c>
      <c r="B169" s="86">
        <v>42.46</v>
      </c>
      <c r="C169" s="13"/>
      <c r="D169" s="7">
        <v>1000</v>
      </c>
      <c r="E169" s="8">
        <f>(D169)+(D169*C170)</f>
        <v>1154.0273198304285</v>
      </c>
      <c r="F169" s="84"/>
      <c r="G169" s="19">
        <v>39783</v>
      </c>
      <c r="H169" s="20">
        <v>8515</v>
      </c>
      <c r="I169" s="13"/>
      <c r="J169" s="7">
        <v>1000</v>
      </c>
      <c r="K169" s="8">
        <f>(J169)+(J169*I170)</f>
        <v>1229.7122724603641</v>
      </c>
    </row>
    <row r="170" spans="1:11" ht="15" x14ac:dyDescent="0.25">
      <c r="A170" s="5">
        <v>40148</v>
      </c>
      <c r="B170" s="86">
        <v>49</v>
      </c>
      <c r="C170" s="13">
        <f t="shared" ref="C170:C179" si="44">(B170-B169)/B169</f>
        <v>0.15402731983042861</v>
      </c>
      <c r="D170" s="7">
        <v>1000</v>
      </c>
      <c r="E170" s="8">
        <f t="shared" ref="E170:E178" si="45">(E169+D170)+(E169+D170)*C171</f>
        <v>2141.2789948763302</v>
      </c>
      <c r="F170" s="84"/>
      <c r="G170" s="19">
        <v>40148</v>
      </c>
      <c r="H170" s="21">
        <v>10471</v>
      </c>
      <c r="I170" s="13">
        <f t="shared" ref="I170:I179" si="46">(H170-H169)/H169</f>
        <v>0.22971227246036408</v>
      </c>
      <c r="J170" s="7">
        <v>1000</v>
      </c>
      <c r="K170" s="8">
        <f t="shared" ref="K170:K178" si="47">(K169+J170)+(K169+J170)*I171</f>
        <v>2446.9127803306319</v>
      </c>
    </row>
    <row r="171" spans="1:11" ht="15" x14ac:dyDescent="0.25">
      <c r="A171" s="5">
        <v>40513</v>
      </c>
      <c r="B171" s="86">
        <v>48.71</v>
      </c>
      <c r="C171" s="13">
        <f t="shared" si="44"/>
        <v>-5.918367346938758E-3</v>
      </c>
      <c r="D171" s="7">
        <v>1000</v>
      </c>
      <c r="E171" s="8">
        <f t="shared" si="45"/>
        <v>3452.1179346280014</v>
      </c>
      <c r="F171" s="84"/>
      <c r="G171" s="19">
        <v>40513</v>
      </c>
      <c r="H171" s="21">
        <v>11491</v>
      </c>
      <c r="I171" s="13">
        <f t="shared" si="46"/>
        <v>9.741189953204088E-2</v>
      </c>
      <c r="J171" s="7">
        <v>1000</v>
      </c>
      <c r="K171" s="8">
        <f t="shared" si="47"/>
        <v>3664.6883158384239</v>
      </c>
    </row>
    <row r="172" spans="1:11" ht="15" x14ac:dyDescent="0.25">
      <c r="A172" s="5">
        <v>40878</v>
      </c>
      <c r="B172" s="86">
        <v>53.53</v>
      </c>
      <c r="C172" s="13">
        <f t="shared" si="44"/>
        <v>9.8952987066310824E-2</v>
      </c>
      <c r="D172" s="7">
        <v>1000</v>
      </c>
      <c r="E172" s="8">
        <f t="shared" si="45"/>
        <v>4934.5069505226847</v>
      </c>
      <c r="F172" s="84"/>
      <c r="G172" s="19">
        <v>40878</v>
      </c>
      <c r="H172" s="21">
        <v>12217</v>
      </c>
      <c r="I172" s="13">
        <f t="shared" si="46"/>
        <v>6.3179879906013398E-2</v>
      </c>
      <c r="J172" s="7">
        <v>1000</v>
      </c>
      <c r="K172" s="8">
        <f t="shared" si="47"/>
        <v>5022.8349672468257</v>
      </c>
    </row>
    <row r="173" spans="1:11" ht="15" x14ac:dyDescent="0.25">
      <c r="A173" s="5">
        <v>41244</v>
      </c>
      <c r="B173" s="86">
        <v>59.33</v>
      </c>
      <c r="C173" s="13">
        <f t="shared" si="44"/>
        <v>0.10835045768727811</v>
      </c>
      <c r="D173" s="7">
        <v>1000</v>
      </c>
      <c r="E173" s="8">
        <f t="shared" si="45"/>
        <v>7990.0289096199567</v>
      </c>
      <c r="F173" s="84"/>
      <c r="G173" s="19">
        <v>41244</v>
      </c>
      <c r="H173" s="21">
        <v>13155</v>
      </c>
      <c r="I173" s="13">
        <f t="shared" si="46"/>
        <v>7.6778259801915369E-2</v>
      </c>
      <c r="J173" s="7">
        <v>1000</v>
      </c>
      <c r="K173" s="8">
        <f t="shared" si="47"/>
        <v>7213.2090390705998</v>
      </c>
    </row>
    <row r="174" spans="1:11" ht="15" x14ac:dyDescent="0.25">
      <c r="A174" s="5">
        <v>41609</v>
      </c>
      <c r="B174" s="86">
        <v>79.88</v>
      </c>
      <c r="C174" s="13">
        <f t="shared" si="44"/>
        <v>0.34636777347041964</v>
      </c>
      <c r="D174" s="7">
        <v>1000</v>
      </c>
      <c r="E174" s="8">
        <f t="shared" si="45"/>
        <v>10548.765769888314</v>
      </c>
      <c r="F174" s="84"/>
      <c r="G174" s="19">
        <v>41609</v>
      </c>
      <c r="H174" s="21">
        <v>15755</v>
      </c>
      <c r="I174" s="13">
        <f t="shared" si="46"/>
        <v>0.1976434815659445</v>
      </c>
      <c r="J174" s="7">
        <v>1000</v>
      </c>
      <c r="K174" s="8">
        <f t="shared" si="47"/>
        <v>9411.1750417227249</v>
      </c>
    </row>
    <row r="175" spans="1:11" ht="15" x14ac:dyDescent="0.25">
      <c r="A175" s="5">
        <v>41974</v>
      </c>
      <c r="B175" s="86">
        <v>93.73</v>
      </c>
      <c r="C175" s="13">
        <f t="shared" si="44"/>
        <v>0.17338507761642474</v>
      </c>
      <c r="D175" s="7">
        <v>1000</v>
      </c>
      <c r="E175" s="8">
        <f t="shared" si="45"/>
        <v>11680.60380865691</v>
      </c>
      <c r="F175" s="84"/>
      <c r="G175" s="19">
        <v>41974</v>
      </c>
      <c r="H175" s="21">
        <v>18053</v>
      </c>
      <c r="I175" s="13">
        <f t="shared" si="46"/>
        <v>0.14585845763249761</v>
      </c>
      <c r="J175" s="7">
        <v>1000</v>
      </c>
      <c r="K175" s="8">
        <f t="shared" si="47"/>
        <v>10049.007095885365</v>
      </c>
    </row>
    <row r="176" spans="1:11" ht="15" x14ac:dyDescent="0.25">
      <c r="A176" s="5">
        <v>42339</v>
      </c>
      <c r="B176" s="86">
        <v>94.8</v>
      </c>
      <c r="C176" s="13">
        <f t="shared" si="44"/>
        <v>1.1415768697322023E-2</v>
      </c>
      <c r="D176" s="7">
        <v>1000</v>
      </c>
      <c r="E176" s="8">
        <f t="shared" si="45"/>
        <v>14624.160489456328</v>
      </c>
      <c r="F176" s="84"/>
      <c r="G176" s="19">
        <v>42339</v>
      </c>
      <c r="H176" s="21">
        <v>17425</v>
      </c>
      <c r="I176" s="13">
        <f t="shared" si="46"/>
        <v>-3.4786462083864177E-2</v>
      </c>
      <c r="J176" s="7">
        <v>1000</v>
      </c>
      <c r="K176" s="8">
        <f t="shared" si="47"/>
        <v>12658.325891257362</v>
      </c>
    </row>
    <row r="177" spans="1:11" ht="15" x14ac:dyDescent="0.25">
      <c r="A177" s="5">
        <v>42705</v>
      </c>
      <c r="B177" s="86">
        <v>109.33</v>
      </c>
      <c r="C177" s="13">
        <f t="shared" si="44"/>
        <v>0.15327004219409285</v>
      </c>
      <c r="D177" s="7">
        <v>1000</v>
      </c>
      <c r="E177" s="8">
        <f t="shared" si="45"/>
        <v>19439.811134919459</v>
      </c>
      <c r="F177" s="84"/>
      <c r="G177" s="19">
        <v>42705</v>
      </c>
      <c r="H177" s="21">
        <v>19963</v>
      </c>
      <c r="I177" s="13">
        <f t="shared" si="46"/>
        <v>0.14565279770444764</v>
      </c>
      <c r="J177" s="7">
        <v>1000</v>
      </c>
      <c r="K177" s="8">
        <f t="shared" si="47"/>
        <v>16984.134745507828</v>
      </c>
    </row>
    <row r="178" spans="1:11" ht="15" x14ac:dyDescent="0.25">
      <c r="A178" s="5">
        <v>43070</v>
      </c>
      <c r="B178" s="86">
        <v>136.03</v>
      </c>
      <c r="C178" s="13">
        <f t="shared" si="44"/>
        <v>0.24421476264520262</v>
      </c>
      <c r="D178" s="7">
        <v>1000</v>
      </c>
      <c r="E178" s="87">
        <f t="shared" si="45"/>
        <v>19390.999242530004</v>
      </c>
      <c r="F178" s="84"/>
      <c r="G178" s="19">
        <v>43070</v>
      </c>
      <c r="H178" s="21">
        <v>24824</v>
      </c>
      <c r="I178" s="13">
        <f t="shared" si="46"/>
        <v>0.24350047588037871</v>
      </c>
      <c r="J178" s="7">
        <v>1000</v>
      </c>
      <c r="K178" s="36">
        <f t="shared" si="47"/>
        <v>16899.609700630885</v>
      </c>
    </row>
    <row r="179" spans="1:11" ht="15" x14ac:dyDescent="0.25">
      <c r="A179" s="5">
        <v>43435</v>
      </c>
      <c r="B179" s="86">
        <v>129.05000000000001</v>
      </c>
      <c r="C179" s="13">
        <f t="shared" si="44"/>
        <v>-5.1312210541792178E-2</v>
      </c>
      <c r="D179" s="10"/>
      <c r="E179" s="88"/>
      <c r="F179" s="84"/>
      <c r="G179" s="19">
        <v>43435</v>
      </c>
      <c r="H179" s="21">
        <v>23327</v>
      </c>
      <c r="I179" s="13">
        <f t="shared" si="46"/>
        <v>-6.0304543989687397E-2</v>
      </c>
      <c r="J179" s="37"/>
      <c r="K179" s="11"/>
    </row>
    <row r="180" spans="1:11" ht="15" x14ac:dyDescent="0.25">
      <c r="A180" s="40"/>
      <c r="B180" s="40"/>
      <c r="C180" s="40"/>
      <c r="D180" s="42">
        <f>SUM(D169:D179)</f>
        <v>10000</v>
      </c>
      <c r="E180" s="89"/>
      <c r="F180" s="40"/>
      <c r="G180" s="40"/>
      <c r="H180" s="40"/>
      <c r="I180" s="40"/>
      <c r="J180" s="42">
        <f>SUM(J169:J179)</f>
        <v>10000</v>
      </c>
      <c r="K180" s="44"/>
    </row>
    <row r="182" spans="1:11" ht="18.75" x14ac:dyDescent="0.3">
      <c r="A182" s="122" t="s">
        <v>1441</v>
      </c>
      <c r="B182" s="118"/>
      <c r="C182" s="118"/>
      <c r="D182" s="118"/>
      <c r="E182" s="119"/>
      <c r="F182" s="40"/>
      <c r="G182" s="77"/>
      <c r="H182" s="77"/>
      <c r="I182" s="77"/>
      <c r="J182" s="77"/>
      <c r="K182" s="77"/>
    </row>
    <row r="183" spans="1:11" ht="15" x14ac:dyDescent="0.25">
      <c r="A183" s="79" t="s">
        <v>5</v>
      </c>
      <c r="B183" s="80" t="s">
        <v>1</v>
      </c>
      <c r="C183" s="17" t="s">
        <v>7</v>
      </c>
      <c r="D183" s="82" t="s">
        <v>3</v>
      </c>
      <c r="E183" s="18" t="s">
        <v>4</v>
      </c>
      <c r="F183" s="84"/>
      <c r="G183" s="15" t="s">
        <v>5</v>
      </c>
      <c r="H183" s="16" t="s">
        <v>6</v>
      </c>
      <c r="I183" s="17" t="s">
        <v>7</v>
      </c>
      <c r="J183" s="18" t="s">
        <v>3</v>
      </c>
      <c r="K183" s="18" t="s">
        <v>4</v>
      </c>
    </row>
    <row r="184" spans="1:11" ht="15" x14ac:dyDescent="0.25">
      <c r="A184" s="5">
        <v>39783</v>
      </c>
      <c r="B184" s="86">
        <v>26.84</v>
      </c>
      <c r="C184" s="13"/>
      <c r="D184" s="7">
        <v>1000</v>
      </c>
      <c r="E184" s="8">
        <f>(D184)+(D184*C185)</f>
        <v>1337.1833084947839</v>
      </c>
      <c r="F184" s="84"/>
      <c r="G184" s="19">
        <v>39783</v>
      </c>
      <c r="H184" s="20">
        <v>8515</v>
      </c>
      <c r="I184" s="13"/>
      <c r="J184" s="7">
        <v>1000</v>
      </c>
      <c r="K184" s="8">
        <f>(J184)+(J184*I185)</f>
        <v>1229.7122724603641</v>
      </c>
    </row>
    <row r="185" spans="1:11" ht="15" x14ac:dyDescent="0.25">
      <c r="A185" s="5">
        <v>40148</v>
      </c>
      <c r="B185" s="86">
        <v>35.89</v>
      </c>
      <c r="C185" s="13">
        <f t="shared" ref="C185:C194" si="48">(B185-B184)/B184</f>
        <v>0.33718330849478395</v>
      </c>
      <c r="D185" s="7">
        <v>1000</v>
      </c>
      <c r="E185" s="8">
        <f t="shared" ref="E185:E193" si="49">(E184+D185)+(E184+D185)*C186</f>
        <v>2014.8356524053668</v>
      </c>
      <c r="F185" s="84"/>
      <c r="G185" s="19">
        <v>40148</v>
      </c>
      <c r="H185" s="21">
        <v>10471</v>
      </c>
      <c r="I185" s="13">
        <f t="shared" ref="I185:I194" si="50">(H185-H184)/H184</f>
        <v>0.22971227246036408</v>
      </c>
      <c r="J185" s="7">
        <v>1000</v>
      </c>
      <c r="K185" s="8">
        <f t="shared" ref="K185:K193" si="51">(K184+J185)+(K184+J185)*I186</f>
        <v>2446.9127803306319</v>
      </c>
    </row>
    <row r="186" spans="1:11" ht="15" x14ac:dyDescent="0.25">
      <c r="A186" s="5">
        <v>40513</v>
      </c>
      <c r="B186" s="86">
        <v>30.94</v>
      </c>
      <c r="C186" s="13">
        <f t="shared" si="48"/>
        <v>-0.13792142658122036</v>
      </c>
      <c r="D186" s="7">
        <v>1000</v>
      </c>
      <c r="E186" s="8">
        <f t="shared" si="49"/>
        <v>3191.2045124846723</v>
      </c>
      <c r="F186" s="84"/>
      <c r="G186" s="19">
        <v>40513</v>
      </c>
      <c r="H186" s="21">
        <v>11491</v>
      </c>
      <c r="I186" s="13">
        <f t="shared" si="50"/>
        <v>9.741189953204088E-2</v>
      </c>
      <c r="J186" s="7">
        <v>1000</v>
      </c>
      <c r="K186" s="8">
        <f t="shared" si="51"/>
        <v>3664.6883158384239</v>
      </c>
    </row>
    <row r="187" spans="1:11" ht="15" x14ac:dyDescent="0.25">
      <c r="A187" s="5">
        <v>40878</v>
      </c>
      <c r="B187" s="86">
        <v>32.75</v>
      </c>
      <c r="C187" s="13">
        <f t="shared" si="48"/>
        <v>5.8500323206205518E-2</v>
      </c>
      <c r="D187" s="7">
        <v>1000</v>
      </c>
      <c r="E187" s="8">
        <f t="shared" si="49"/>
        <v>4608.4053280785656</v>
      </c>
      <c r="F187" s="84"/>
      <c r="G187" s="19">
        <v>40878</v>
      </c>
      <c r="H187" s="21">
        <v>12217</v>
      </c>
      <c r="I187" s="13">
        <f t="shared" si="50"/>
        <v>6.3179879906013398E-2</v>
      </c>
      <c r="J187" s="7">
        <v>1000</v>
      </c>
      <c r="K187" s="8">
        <f t="shared" si="51"/>
        <v>5022.8349672468257</v>
      </c>
    </row>
    <row r="188" spans="1:11" ht="15" x14ac:dyDescent="0.25">
      <c r="A188" s="5">
        <v>41244</v>
      </c>
      <c r="B188" s="86">
        <v>36.01</v>
      </c>
      <c r="C188" s="13">
        <f t="shared" si="48"/>
        <v>9.9541984732824371E-2</v>
      </c>
      <c r="D188" s="7">
        <v>1000</v>
      </c>
      <c r="E188" s="8">
        <f t="shared" si="49"/>
        <v>8022.4648278069126</v>
      </c>
      <c r="F188" s="84"/>
      <c r="G188" s="19">
        <v>41244</v>
      </c>
      <c r="H188" s="21">
        <v>13155</v>
      </c>
      <c r="I188" s="13">
        <f t="shared" si="50"/>
        <v>7.6778259801915369E-2</v>
      </c>
      <c r="J188" s="7">
        <v>1000</v>
      </c>
      <c r="K188" s="8">
        <f t="shared" si="51"/>
        <v>7213.2090390705998</v>
      </c>
    </row>
    <row r="189" spans="1:11" ht="15" x14ac:dyDescent="0.25">
      <c r="A189" s="5">
        <v>41609</v>
      </c>
      <c r="B189" s="86">
        <v>51.51</v>
      </c>
      <c r="C189" s="13">
        <f t="shared" si="48"/>
        <v>0.43043599000277705</v>
      </c>
      <c r="D189" s="7">
        <v>1000</v>
      </c>
      <c r="E189" s="8">
        <f t="shared" si="49"/>
        <v>11571.035265480969</v>
      </c>
      <c r="F189" s="84"/>
      <c r="G189" s="19">
        <v>41609</v>
      </c>
      <c r="H189" s="21">
        <v>15755</v>
      </c>
      <c r="I189" s="13">
        <f t="shared" si="50"/>
        <v>0.1976434815659445</v>
      </c>
      <c r="J189" s="7">
        <v>1000</v>
      </c>
      <c r="K189" s="8">
        <f t="shared" si="51"/>
        <v>9411.1750417227249</v>
      </c>
    </row>
    <row r="190" spans="1:11" ht="15" x14ac:dyDescent="0.25">
      <c r="A190" s="5">
        <v>41974</v>
      </c>
      <c r="B190" s="86">
        <v>66.06</v>
      </c>
      <c r="C190" s="13">
        <f t="shared" si="48"/>
        <v>0.28246942341292963</v>
      </c>
      <c r="D190" s="7">
        <v>1000</v>
      </c>
      <c r="E190" s="8">
        <f t="shared" si="49"/>
        <v>13644.311664168717</v>
      </c>
      <c r="F190" s="84"/>
      <c r="G190" s="19">
        <v>41974</v>
      </c>
      <c r="H190" s="21">
        <v>18053</v>
      </c>
      <c r="I190" s="13">
        <f t="shared" si="50"/>
        <v>0.14585845763249761</v>
      </c>
      <c r="J190" s="7">
        <v>1000</v>
      </c>
      <c r="K190" s="8">
        <f t="shared" si="51"/>
        <v>10049.007095885365</v>
      </c>
    </row>
    <row r="191" spans="1:11" ht="15" x14ac:dyDescent="0.25">
      <c r="A191" s="5">
        <v>42339</v>
      </c>
      <c r="B191" s="86">
        <v>71.7</v>
      </c>
      <c r="C191" s="13">
        <f t="shared" si="48"/>
        <v>8.5376930063578577E-2</v>
      </c>
      <c r="D191" s="7">
        <v>1000</v>
      </c>
      <c r="E191" s="8">
        <f t="shared" si="49"/>
        <v>13833.462050406517</v>
      </c>
      <c r="F191" s="84"/>
      <c r="G191" s="19">
        <v>42339</v>
      </c>
      <c r="H191" s="21">
        <v>17425</v>
      </c>
      <c r="I191" s="13">
        <f t="shared" si="50"/>
        <v>-3.4786462083864177E-2</v>
      </c>
      <c r="J191" s="7">
        <v>1000</v>
      </c>
      <c r="K191" s="8">
        <f t="shared" si="51"/>
        <v>12658.325891257362</v>
      </c>
    </row>
    <row r="192" spans="1:11" ht="15" x14ac:dyDescent="0.25">
      <c r="A192" s="5">
        <v>42705</v>
      </c>
      <c r="B192" s="86">
        <v>67.73</v>
      </c>
      <c r="C192" s="13">
        <f t="shared" si="48"/>
        <v>-5.5369595536959533E-2</v>
      </c>
      <c r="D192" s="7">
        <v>1000</v>
      </c>
      <c r="E192" s="8">
        <f t="shared" si="49"/>
        <v>17196.566369377226</v>
      </c>
      <c r="F192" s="84"/>
      <c r="G192" s="19">
        <v>42705</v>
      </c>
      <c r="H192" s="21">
        <v>19963</v>
      </c>
      <c r="I192" s="13">
        <f t="shared" si="50"/>
        <v>0.14565279770444764</v>
      </c>
      <c r="J192" s="7">
        <v>1000</v>
      </c>
      <c r="K192" s="8">
        <f t="shared" si="51"/>
        <v>16984.134745507828</v>
      </c>
    </row>
    <row r="193" spans="1:11" ht="15" x14ac:dyDescent="0.25">
      <c r="A193" s="5">
        <v>43070</v>
      </c>
      <c r="B193" s="86">
        <v>78.52</v>
      </c>
      <c r="C193" s="13">
        <f t="shared" si="48"/>
        <v>0.15930902111324363</v>
      </c>
      <c r="D193" s="7">
        <v>1000</v>
      </c>
      <c r="E193" s="87">
        <f t="shared" si="49"/>
        <v>20961.276465998093</v>
      </c>
      <c r="F193" s="84"/>
      <c r="G193" s="19">
        <v>43070</v>
      </c>
      <c r="H193" s="21">
        <v>24824</v>
      </c>
      <c r="I193" s="13">
        <f t="shared" si="50"/>
        <v>0.24350047588037871</v>
      </c>
      <c r="J193" s="7">
        <v>1000</v>
      </c>
      <c r="K193" s="36">
        <f t="shared" si="51"/>
        <v>16899.609700630885</v>
      </c>
    </row>
    <row r="194" spans="1:11" ht="15" x14ac:dyDescent="0.25">
      <c r="A194" s="5">
        <v>43435</v>
      </c>
      <c r="B194" s="86">
        <v>90.45</v>
      </c>
      <c r="C194" s="13">
        <f t="shared" si="48"/>
        <v>0.1519358125318391</v>
      </c>
      <c r="D194" s="10"/>
      <c r="E194" s="88"/>
      <c r="F194" s="84"/>
      <c r="G194" s="19">
        <v>43435</v>
      </c>
      <c r="H194" s="21">
        <v>23327</v>
      </c>
      <c r="I194" s="13">
        <f t="shared" si="50"/>
        <v>-6.0304543989687397E-2</v>
      </c>
      <c r="J194" s="37"/>
      <c r="K194" s="11"/>
    </row>
    <row r="195" spans="1:11" ht="15" x14ac:dyDescent="0.25">
      <c r="A195" s="40"/>
      <c r="B195" s="40"/>
      <c r="C195" s="40"/>
      <c r="D195" s="42">
        <f>SUM(D184:D194)</f>
        <v>10000</v>
      </c>
      <c r="E195" s="89"/>
      <c r="F195" s="40"/>
      <c r="G195" s="40"/>
      <c r="H195" s="40"/>
      <c r="I195" s="40"/>
      <c r="J195" s="42">
        <f>SUM(J184:J194)</f>
        <v>10000</v>
      </c>
      <c r="K195" s="44"/>
    </row>
    <row r="197" spans="1:11" ht="18.75" x14ac:dyDescent="0.3">
      <c r="A197" s="122" t="s">
        <v>1444</v>
      </c>
      <c r="B197" s="118"/>
      <c r="C197" s="118"/>
      <c r="D197" s="118"/>
      <c r="E197" s="119"/>
      <c r="F197" s="40"/>
      <c r="G197" s="77"/>
      <c r="H197" s="77"/>
      <c r="I197" s="77"/>
      <c r="J197" s="77"/>
      <c r="K197" s="77"/>
    </row>
    <row r="198" spans="1:11" ht="15" x14ac:dyDescent="0.25">
      <c r="A198" s="79" t="s">
        <v>5</v>
      </c>
      <c r="B198" s="80" t="s">
        <v>1</v>
      </c>
      <c r="C198" s="17" t="s">
        <v>7</v>
      </c>
      <c r="D198" s="82" t="s">
        <v>3</v>
      </c>
      <c r="E198" s="18" t="s">
        <v>4</v>
      </c>
      <c r="F198" s="84"/>
      <c r="G198" s="15" t="s">
        <v>5</v>
      </c>
      <c r="H198" s="16" t="s">
        <v>6</v>
      </c>
      <c r="I198" s="17" t="s">
        <v>7</v>
      </c>
      <c r="J198" s="18" t="s">
        <v>3</v>
      </c>
      <c r="K198" s="18" t="s">
        <v>4</v>
      </c>
    </row>
    <row r="199" spans="1:11" ht="15" x14ac:dyDescent="0.25">
      <c r="A199" s="5">
        <v>39783</v>
      </c>
      <c r="B199" s="86">
        <v>11.55</v>
      </c>
      <c r="C199" s="13"/>
      <c r="D199" s="7">
        <v>1000</v>
      </c>
      <c r="E199" s="8">
        <f>(D199)+(D199*C200)</f>
        <v>1659.7402597402597</v>
      </c>
      <c r="F199" s="84"/>
      <c r="G199" s="19">
        <v>39783</v>
      </c>
      <c r="H199" s="20">
        <v>8515</v>
      </c>
      <c r="I199" s="13"/>
      <c r="J199" s="7">
        <v>1000</v>
      </c>
      <c r="K199" s="8">
        <f>(J199)+(J199*I200)</f>
        <v>1229.7122724603641</v>
      </c>
    </row>
    <row r="200" spans="1:11" ht="15" x14ac:dyDescent="0.25">
      <c r="A200" s="5">
        <v>40148</v>
      </c>
      <c r="B200" s="86">
        <v>19.170000000000002</v>
      </c>
      <c r="C200" s="13">
        <f t="shared" ref="C200:C209" si="52">(B200-B199)/B199</f>
        <v>0.65974025974025974</v>
      </c>
      <c r="D200" s="7">
        <v>1000</v>
      </c>
      <c r="E200" s="8">
        <f t="shared" ref="E200:E208" si="53">(E199+D200)+(E199+D200)*C201</f>
        <v>3378.4389840727868</v>
      </c>
      <c r="F200" s="84"/>
      <c r="G200" s="19">
        <v>40148</v>
      </c>
      <c r="H200" s="21">
        <v>10471</v>
      </c>
      <c r="I200" s="13">
        <f t="shared" ref="I200:I209" si="54">(H200-H199)/H199</f>
        <v>0.22971227246036408</v>
      </c>
      <c r="J200" s="7">
        <v>1000</v>
      </c>
      <c r="K200" s="8">
        <f t="shared" ref="K200:K208" si="55">(K199+J200)+(K199+J200)*I201</f>
        <v>2446.9127803306319</v>
      </c>
    </row>
    <row r="201" spans="1:11" ht="15" x14ac:dyDescent="0.25">
      <c r="A201" s="5">
        <v>40513</v>
      </c>
      <c r="B201" s="86">
        <v>24.35</v>
      </c>
      <c r="C201" s="13">
        <f t="shared" si="52"/>
        <v>0.27021387584767864</v>
      </c>
      <c r="D201" s="7">
        <v>1000</v>
      </c>
      <c r="E201" s="8">
        <f t="shared" si="53"/>
        <v>3432.6242384373513</v>
      </c>
      <c r="F201" s="84"/>
      <c r="G201" s="19">
        <v>40513</v>
      </c>
      <c r="H201" s="21">
        <v>11491</v>
      </c>
      <c r="I201" s="13">
        <f t="shared" si="54"/>
        <v>9.741189953204088E-2</v>
      </c>
      <c r="J201" s="7">
        <v>1000</v>
      </c>
      <c r="K201" s="8">
        <f t="shared" si="55"/>
        <v>3664.6883158384239</v>
      </c>
    </row>
    <row r="202" spans="1:11" ht="15" x14ac:dyDescent="0.25">
      <c r="A202" s="5">
        <v>40878</v>
      </c>
      <c r="B202" s="86">
        <v>19.09</v>
      </c>
      <c r="C202" s="13">
        <f t="shared" si="52"/>
        <v>-0.21601642710472285</v>
      </c>
      <c r="D202" s="7">
        <v>1000</v>
      </c>
      <c r="E202" s="8">
        <f t="shared" si="53"/>
        <v>7109.8456878445095</v>
      </c>
      <c r="F202" s="84"/>
      <c r="G202" s="19">
        <v>40878</v>
      </c>
      <c r="H202" s="21">
        <v>12217</v>
      </c>
      <c r="I202" s="13">
        <f t="shared" si="54"/>
        <v>6.3179879906013398E-2</v>
      </c>
      <c r="J202" s="7">
        <v>1000</v>
      </c>
      <c r="K202" s="8">
        <f t="shared" si="55"/>
        <v>5022.8349672468257</v>
      </c>
    </row>
    <row r="203" spans="1:11" ht="15" x14ac:dyDescent="0.25">
      <c r="A203" s="5">
        <v>41244</v>
      </c>
      <c r="B203" s="86">
        <v>30.62</v>
      </c>
      <c r="C203" s="13">
        <f t="shared" si="52"/>
        <v>0.60398114195914099</v>
      </c>
      <c r="D203" s="7">
        <v>1000</v>
      </c>
      <c r="E203" s="8">
        <f t="shared" si="53"/>
        <v>10620.666625818576</v>
      </c>
      <c r="F203" s="84"/>
      <c r="G203" s="19">
        <v>41244</v>
      </c>
      <c r="H203" s="21">
        <v>13155</v>
      </c>
      <c r="I203" s="13">
        <f t="shared" si="54"/>
        <v>7.6778259801915369E-2</v>
      </c>
      <c r="J203" s="7">
        <v>1000</v>
      </c>
      <c r="K203" s="8">
        <f t="shared" si="55"/>
        <v>7213.2090390705998</v>
      </c>
    </row>
    <row r="204" spans="1:11" ht="15" x14ac:dyDescent="0.25">
      <c r="A204" s="5">
        <v>41609</v>
      </c>
      <c r="B204" s="86">
        <v>40.1</v>
      </c>
      <c r="C204" s="13">
        <f t="shared" si="52"/>
        <v>0.30960156760287394</v>
      </c>
      <c r="D204" s="7">
        <v>1000</v>
      </c>
      <c r="E204" s="8">
        <f t="shared" si="53"/>
        <v>12406.003447663174</v>
      </c>
      <c r="F204" s="84"/>
      <c r="G204" s="19">
        <v>41609</v>
      </c>
      <c r="H204" s="21">
        <v>15755</v>
      </c>
      <c r="I204" s="13">
        <f t="shared" si="54"/>
        <v>0.1976434815659445</v>
      </c>
      <c r="J204" s="7">
        <v>1000</v>
      </c>
      <c r="K204" s="8">
        <f t="shared" si="55"/>
        <v>9411.1750417227249</v>
      </c>
    </row>
    <row r="205" spans="1:11" ht="15" x14ac:dyDescent="0.25">
      <c r="A205" s="5">
        <v>41974</v>
      </c>
      <c r="B205" s="86">
        <v>42.81</v>
      </c>
      <c r="C205" s="13">
        <f t="shared" si="52"/>
        <v>6.7581047381546147E-2</v>
      </c>
      <c r="D205" s="7">
        <v>1000</v>
      </c>
      <c r="E205" s="8">
        <f t="shared" si="53"/>
        <v>16515.594997191212</v>
      </c>
      <c r="F205" s="84"/>
      <c r="G205" s="19">
        <v>41974</v>
      </c>
      <c r="H205" s="21">
        <v>18053</v>
      </c>
      <c r="I205" s="13">
        <f t="shared" si="54"/>
        <v>0.14585845763249761</v>
      </c>
      <c r="J205" s="7">
        <v>1000</v>
      </c>
      <c r="K205" s="8">
        <f t="shared" si="55"/>
        <v>10049.007095885365</v>
      </c>
    </row>
    <row r="206" spans="1:11" ht="15" x14ac:dyDescent="0.25">
      <c r="A206" s="5">
        <v>42339</v>
      </c>
      <c r="B206" s="86">
        <v>52.74</v>
      </c>
      <c r="C206" s="13">
        <f t="shared" si="52"/>
        <v>0.23195515066573227</v>
      </c>
      <c r="D206" s="7">
        <v>1000</v>
      </c>
      <c r="E206" s="8">
        <f t="shared" si="53"/>
        <v>17146.950506351579</v>
      </c>
      <c r="F206" s="84"/>
      <c r="G206" s="19">
        <v>42339</v>
      </c>
      <c r="H206" s="21">
        <v>17425</v>
      </c>
      <c r="I206" s="13">
        <f t="shared" si="54"/>
        <v>-3.4786462083864177E-2</v>
      </c>
      <c r="J206" s="7">
        <v>1000</v>
      </c>
      <c r="K206" s="8">
        <f t="shared" si="55"/>
        <v>12658.325891257362</v>
      </c>
    </row>
    <row r="207" spans="1:11" ht="15" x14ac:dyDescent="0.25">
      <c r="A207" s="5">
        <v>42705</v>
      </c>
      <c r="B207" s="86">
        <v>51.63</v>
      </c>
      <c r="C207" s="13">
        <f t="shared" si="52"/>
        <v>-2.10466439135381E-2</v>
      </c>
      <c r="D207" s="7">
        <v>1000</v>
      </c>
      <c r="E207" s="8">
        <f t="shared" si="53"/>
        <v>25587.797731210438</v>
      </c>
      <c r="F207" s="84"/>
      <c r="G207" s="19">
        <v>42705</v>
      </c>
      <c r="H207" s="21">
        <v>19963</v>
      </c>
      <c r="I207" s="13">
        <f t="shared" si="54"/>
        <v>0.14565279770444764</v>
      </c>
      <c r="J207" s="7">
        <v>1000</v>
      </c>
      <c r="K207" s="8">
        <f t="shared" si="55"/>
        <v>16984.134745507828</v>
      </c>
    </row>
    <row r="208" spans="1:11" ht="15" x14ac:dyDescent="0.25">
      <c r="A208" s="5">
        <v>43070</v>
      </c>
      <c r="B208" s="86">
        <v>72.8</v>
      </c>
      <c r="C208" s="13">
        <f t="shared" si="52"/>
        <v>0.41003292659306595</v>
      </c>
      <c r="D208" s="7">
        <v>1000</v>
      </c>
      <c r="E208" s="87">
        <f t="shared" si="53"/>
        <v>28662.230301447737</v>
      </c>
      <c r="F208" s="84"/>
      <c r="G208" s="19">
        <v>43070</v>
      </c>
      <c r="H208" s="21">
        <v>24824</v>
      </c>
      <c r="I208" s="13">
        <f t="shared" si="54"/>
        <v>0.24350047588037871</v>
      </c>
      <c r="J208" s="7">
        <v>1000</v>
      </c>
      <c r="K208" s="36">
        <f t="shared" si="55"/>
        <v>16899.609700630885</v>
      </c>
    </row>
    <row r="209" spans="1:11" ht="15" x14ac:dyDescent="0.25">
      <c r="A209" s="5">
        <v>43435</v>
      </c>
      <c r="B209" s="86">
        <v>78.48</v>
      </c>
      <c r="C209" s="13">
        <f t="shared" si="52"/>
        <v>7.8021978021978119E-2</v>
      </c>
      <c r="D209" s="10"/>
      <c r="E209" s="88"/>
      <c r="F209" s="84"/>
      <c r="G209" s="19">
        <v>43435</v>
      </c>
      <c r="H209" s="21">
        <v>23327</v>
      </c>
      <c r="I209" s="13">
        <f t="shared" si="54"/>
        <v>-6.0304543989687397E-2</v>
      </c>
      <c r="J209" s="37"/>
      <c r="K209" s="11"/>
    </row>
    <row r="210" spans="1:11" ht="15" x14ac:dyDescent="0.25">
      <c r="A210" s="40"/>
      <c r="B210" s="40"/>
      <c r="C210" s="40"/>
      <c r="D210" s="42">
        <f>SUM(D199:D209)</f>
        <v>10000</v>
      </c>
      <c r="E210" s="89"/>
      <c r="F210" s="40"/>
      <c r="G210" s="40"/>
      <c r="H210" s="40"/>
      <c r="I210" s="40"/>
      <c r="J210" s="42">
        <f>SUM(J199:J209)</f>
        <v>10000</v>
      </c>
      <c r="K210" s="44"/>
    </row>
    <row r="212" spans="1:11" ht="18.75" x14ac:dyDescent="0.3">
      <c r="A212" s="122" t="s">
        <v>1447</v>
      </c>
      <c r="B212" s="118"/>
      <c r="C212" s="118"/>
      <c r="D212" s="118"/>
      <c r="E212" s="119"/>
      <c r="F212" s="40"/>
      <c r="G212" s="77"/>
      <c r="H212" s="77"/>
      <c r="I212" s="77"/>
      <c r="J212" s="77"/>
      <c r="K212" s="77"/>
    </row>
    <row r="213" spans="1:11" ht="15" x14ac:dyDescent="0.25">
      <c r="A213" s="79" t="s">
        <v>5</v>
      </c>
      <c r="B213" s="80" t="s">
        <v>1</v>
      </c>
      <c r="C213" s="17" t="s">
        <v>7</v>
      </c>
      <c r="D213" s="82" t="s">
        <v>3</v>
      </c>
      <c r="E213" s="18" t="s">
        <v>4</v>
      </c>
      <c r="F213" s="84"/>
      <c r="G213" s="15" t="s">
        <v>5</v>
      </c>
      <c r="H213" s="16" t="s">
        <v>6</v>
      </c>
      <c r="I213" s="17" t="s">
        <v>7</v>
      </c>
      <c r="J213" s="18" t="s">
        <v>3</v>
      </c>
      <c r="K213" s="18" t="s">
        <v>4</v>
      </c>
    </row>
    <row r="214" spans="1:11" ht="15" x14ac:dyDescent="0.25">
      <c r="A214" s="5">
        <v>39783</v>
      </c>
      <c r="B214" s="86">
        <v>17.61</v>
      </c>
      <c r="C214" s="13"/>
      <c r="D214" s="7">
        <v>1000</v>
      </c>
      <c r="E214" s="8">
        <f>(D214)+(D214*C215)</f>
        <v>1309.4832481544577</v>
      </c>
      <c r="F214" s="84"/>
      <c r="G214" s="19">
        <v>39783</v>
      </c>
      <c r="H214" s="20">
        <v>8515</v>
      </c>
      <c r="I214" s="13"/>
      <c r="J214" s="7">
        <v>1000</v>
      </c>
      <c r="K214" s="8">
        <f>(J214)+(J214*I215)</f>
        <v>1229.7122724603641</v>
      </c>
    </row>
    <row r="215" spans="1:11" ht="15" x14ac:dyDescent="0.25">
      <c r="A215" s="5">
        <v>40148</v>
      </c>
      <c r="B215" s="86">
        <v>23.06</v>
      </c>
      <c r="C215" s="13">
        <f t="shared" ref="C215:C224" si="56">(B215-B214)/B214</f>
        <v>0.30948324815445766</v>
      </c>
      <c r="D215" s="7">
        <v>1000</v>
      </c>
      <c r="E215" s="8">
        <f t="shared" ref="E215:E223" si="57">(E214+D215)+(E214+D215)*C216</f>
        <v>3061.6176451032861</v>
      </c>
      <c r="F215" s="84"/>
      <c r="G215" s="19">
        <v>40148</v>
      </c>
      <c r="H215" s="21">
        <v>10471</v>
      </c>
      <c r="I215" s="13">
        <f t="shared" ref="I215:I224" si="58">(H215-H214)/H214</f>
        <v>0.22971227246036408</v>
      </c>
      <c r="J215" s="7">
        <v>1000</v>
      </c>
      <c r="K215" s="8">
        <f t="shared" ref="K215:K223" si="59">(K214+J215)+(K214+J215)*I216</f>
        <v>2446.9127803306319</v>
      </c>
    </row>
    <row r="216" spans="1:11" ht="15" x14ac:dyDescent="0.25">
      <c r="A216" s="5">
        <v>40513</v>
      </c>
      <c r="B216" s="86">
        <v>30.57</v>
      </c>
      <c r="C216" s="13">
        <f t="shared" si="56"/>
        <v>0.32567215958369478</v>
      </c>
      <c r="D216" s="7">
        <v>1000</v>
      </c>
      <c r="E216" s="8">
        <f t="shared" si="57"/>
        <v>2978.7853321300518</v>
      </c>
      <c r="F216" s="84"/>
      <c r="G216" s="19">
        <v>40513</v>
      </c>
      <c r="H216" s="21">
        <v>11491</v>
      </c>
      <c r="I216" s="13">
        <f t="shared" si="58"/>
        <v>9.741189953204088E-2</v>
      </c>
      <c r="J216" s="7">
        <v>1000</v>
      </c>
      <c r="K216" s="8">
        <f t="shared" si="59"/>
        <v>3664.6883158384239</v>
      </c>
    </row>
    <row r="217" spans="1:11" ht="15" x14ac:dyDescent="0.25">
      <c r="A217" s="5">
        <v>40878</v>
      </c>
      <c r="B217" s="86">
        <v>22.42</v>
      </c>
      <c r="C217" s="13">
        <f t="shared" si="56"/>
        <v>-0.26660124304874055</v>
      </c>
      <c r="D217" s="7">
        <v>1000</v>
      </c>
      <c r="E217" s="8">
        <f t="shared" si="57"/>
        <v>6568.0127182039778</v>
      </c>
      <c r="F217" s="84"/>
      <c r="G217" s="19">
        <v>40878</v>
      </c>
      <c r="H217" s="21">
        <v>12217</v>
      </c>
      <c r="I217" s="13">
        <f t="shared" si="58"/>
        <v>6.3179879906013398E-2</v>
      </c>
      <c r="J217" s="7">
        <v>1000</v>
      </c>
      <c r="K217" s="8">
        <f t="shared" si="59"/>
        <v>5022.8349672468257</v>
      </c>
    </row>
    <row r="218" spans="1:11" ht="15" x14ac:dyDescent="0.25">
      <c r="A218" s="5">
        <v>41244</v>
      </c>
      <c r="B218" s="86">
        <v>37.01</v>
      </c>
      <c r="C218" s="13">
        <f t="shared" si="56"/>
        <v>0.65075825156110589</v>
      </c>
      <c r="D218" s="7">
        <v>1000</v>
      </c>
      <c r="E218" s="8">
        <f t="shared" si="57"/>
        <v>8719.2667469391417</v>
      </c>
      <c r="F218" s="84"/>
      <c r="G218" s="19">
        <v>41244</v>
      </c>
      <c r="H218" s="21">
        <v>13155</v>
      </c>
      <c r="I218" s="13">
        <f t="shared" si="58"/>
        <v>7.6778259801915369E-2</v>
      </c>
      <c r="J218" s="7">
        <v>1000</v>
      </c>
      <c r="K218" s="8">
        <f t="shared" si="59"/>
        <v>7213.2090390705998</v>
      </c>
    </row>
    <row r="219" spans="1:11" ht="15" x14ac:dyDescent="0.25">
      <c r="A219" s="5">
        <v>41609</v>
      </c>
      <c r="B219" s="86">
        <v>42.64</v>
      </c>
      <c r="C219" s="13">
        <f t="shared" si="56"/>
        <v>0.15212104836530674</v>
      </c>
      <c r="D219" s="7">
        <v>1000</v>
      </c>
      <c r="E219" s="8">
        <f t="shared" si="57"/>
        <v>11823.132414721698</v>
      </c>
      <c r="F219" s="84"/>
      <c r="G219" s="19">
        <v>41609</v>
      </c>
      <c r="H219" s="21">
        <v>15755</v>
      </c>
      <c r="I219" s="13">
        <f t="shared" si="58"/>
        <v>0.1976434815659445</v>
      </c>
      <c r="J219" s="7">
        <v>1000</v>
      </c>
      <c r="K219" s="8">
        <f t="shared" si="59"/>
        <v>9411.1750417227249</v>
      </c>
    </row>
    <row r="220" spans="1:11" ht="15" x14ac:dyDescent="0.25">
      <c r="A220" s="5">
        <v>41974</v>
      </c>
      <c r="B220" s="86">
        <v>51.87</v>
      </c>
      <c r="C220" s="13">
        <f t="shared" si="56"/>
        <v>0.21646341463414626</v>
      </c>
      <c r="D220" s="7">
        <v>1000</v>
      </c>
      <c r="E220" s="8">
        <f t="shared" si="57"/>
        <v>12528.944491576936</v>
      </c>
      <c r="F220" s="84"/>
      <c r="G220" s="19">
        <v>41974</v>
      </c>
      <c r="H220" s="21">
        <v>18053</v>
      </c>
      <c r="I220" s="13">
        <f t="shared" si="58"/>
        <v>0.14585845763249761</v>
      </c>
      <c r="J220" s="7">
        <v>1000</v>
      </c>
      <c r="K220" s="8">
        <f t="shared" si="59"/>
        <v>10049.007095885365</v>
      </c>
    </row>
    <row r="221" spans="1:11" ht="15" x14ac:dyDescent="0.25">
      <c r="A221" s="5">
        <v>42339</v>
      </c>
      <c r="B221" s="86">
        <v>50.68</v>
      </c>
      <c r="C221" s="13">
        <f t="shared" si="56"/>
        <v>-2.2941970310391319E-2</v>
      </c>
      <c r="D221" s="7">
        <v>1000</v>
      </c>
      <c r="E221" s="8">
        <f t="shared" si="57"/>
        <v>15966.183307837739</v>
      </c>
      <c r="F221" s="84"/>
      <c r="G221" s="19">
        <v>42339</v>
      </c>
      <c r="H221" s="21">
        <v>17425</v>
      </c>
      <c r="I221" s="13">
        <f t="shared" si="58"/>
        <v>-3.4786462083864177E-2</v>
      </c>
      <c r="J221" s="7">
        <v>1000</v>
      </c>
      <c r="K221" s="8">
        <f t="shared" si="59"/>
        <v>12658.325891257362</v>
      </c>
    </row>
    <row r="222" spans="1:11" ht="15" x14ac:dyDescent="0.25">
      <c r="A222" s="5">
        <v>42705</v>
      </c>
      <c r="B222" s="86">
        <v>59.81</v>
      </c>
      <c r="C222" s="13">
        <f t="shared" si="56"/>
        <v>0.18014996053670093</v>
      </c>
      <c r="D222" s="7">
        <v>1000</v>
      </c>
      <c r="E222" s="8">
        <f t="shared" si="57"/>
        <v>23592.667876824355</v>
      </c>
      <c r="F222" s="84"/>
      <c r="G222" s="19">
        <v>42705</v>
      </c>
      <c r="H222" s="21">
        <v>19963</v>
      </c>
      <c r="I222" s="13">
        <f t="shared" si="58"/>
        <v>0.14565279770444764</v>
      </c>
      <c r="J222" s="7">
        <v>1000</v>
      </c>
      <c r="K222" s="8">
        <f t="shared" si="59"/>
        <v>16984.134745507828</v>
      </c>
    </row>
    <row r="223" spans="1:11" ht="15" x14ac:dyDescent="0.25">
      <c r="A223" s="5">
        <v>43070</v>
      </c>
      <c r="B223" s="86">
        <v>83.17</v>
      </c>
      <c r="C223" s="13">
        <f t="shared" si="56"/>
        <v>0.39057013877278046</v>
      </c>
      <c r="D223" s="7">
        <v>1000</v>
      </c>
      <c r="E223" s="87">
        <f t="shared" si="57"/>
        <v>33540.294784996833</v>
      </c>
      <c r="F223" s="84"/>
      <c r="G223" s="19">
        <v>43070</v>
      </c>
      <c r="H223" s="21">
        <v>24824</v>
      </c>
      <c r="I223" s="13">
        <f t="shared" si="58"/>
        <v>0.24350047588037871</v>
      </c>
      <c r="J223" s="7">
        <v>1000</v>
      </c>
      <c r="K223" s="36">
        <f t="shared" si="59"/>
        <v>16899.609700630885</v>
      </c>
    </row>
    <row r="224" spans="1:11" ht="15" x14ac:dyDescent="0.25">
      <c r="A224" s="5">
        <v>43435</v>
      </c>
      <c r="B224" s="86">
        <v>113.43</v>
      </c>
      <c r="C224" s="13">
        <f t="shared" si="56"/>
        <v>0.36383311290128656</v>
      </c>
      <c r="D224" s="10"/>
      <c r="E224" s="88"/>
      <c r="F224" s="84"/>
      <c r="G224" s="19">
        <v>43435</v>
      </c>
      <c r="H224" s="21">
        <v>23327</v>
      </c>
      <c r="I224" s="13">
        <f t="shared" si="58"/>
        <v>-6.0304543989687397E-2</v>
      </c>
      <c r="J224" s="37"/>
      <c r="K224" s="11"/>
    </row>
    <row r="225" spans="1:11" ht="15" x14ac:dyDescent="0.25">
      <c r="A225" s="40"/>
      <c r="B225" s="40"/>
      <c r="C225" s="40"/>
      <c r="D225" s="42">
        <f>SUM(D214:D224)</f>
        <v>10000</v>
      </c>
      <c r="E225" s="89"/>
      <c r="F225" s="40"/>
      <c r="G225" s="40"/>
      <c r="H225" s="40"/>
      <c r="I225" s="40"/>
      <c r="J225" s="42">
        <f>SUM(J214:J224)</f>
        <v>10000</v>
      </c>
      <c r="K225" s="44"/>
    </row>
    <row r="227" spans="1:11" ht="18.75" x14ac:dyDescent="0.3">
      <c r="A227" s="122" t="s">
        <v>1450</v>
      </c>
      <c r="B227" s="118"/>
      <c r="C227" s="118"/>
      <c r="D227" s="118"/>
      <c r="E227" s="119"/>
      <c r="F227" s="40"/>
      <c r="G227" s="77"/>
      <c r="H227" s="77"/>
      <c r="I227" s="77"/>
      <c r="J227" s="77"/>
      <c r="K227" s="77"/>
    </row>
    <row r="228" spans="1:11" ht="15" x14ac:dyDescent="0.25">
      <c r="A228" s="79" t="s">
        <v>5</v>
      </c>
      <c r="B228" s="80" t="s">
        <v>1</v>
      </c>
      <c r="C228" s="17" t="s">
        <v>7</v>
      </c>
      <c r="D228" s="82" t="s">
        <v>3</v>
      </c>
      <c r="E228" s="18" t="s">
        <v>4</v>
      </c>
      <c r="F228" s="84"/>
      <c r="G228" s="15" t="s">
        <v>5</v>
      </c>
      <c r="H228" s="16" t="s">
        <v>6</v>
      </c>
      <c r="I228" s="17" t="s">
        <v>7</v>
      </c>
      <c r="J228" s="18" t="s">
        <v>3</v>
      </c>
      <c r="K228" s="18" t="s">
        <v>4</v>
      </c>
    </row>
    <row r="229" spans="1:11" ht="15" x14ac:dyDescent="0.25">
      <c r="A229" s="5">
        <v>39783</v>
      </c>
      <c r="B229" s="86">
        <v>37.049999999999997</v>
      </c>
      <c r="C229" s="13"/>
      <c r="D229" s="7">
        <v>1000</v>
      </c>
      <c r="E229" s="8">
        <f>(D229)+(D229*C230)</f>
        <v>1194.8717948717949</v>
      </c>
      <c r="F229" s="84"/>
      <c r="G229" s="19">
        <v>39783</v>
      </c>
      <c r="H229" s="20">
        <v>8515</v>
      </c>
      <c r="I229" s="13"/>
      <c r="J229" s="7">
        <v>1000</v>
      </c>
      <c r="K229" s="8">
        <f>(J229)+(J229*I230)</f>
        <v>1229.7122724603641</v>
      </c>
    </row>
    <row r="230" spans="1:11" ht="15" x14ac:dyDescent="0.25">
      <c r="A230" s="5">
        <v>40148</v>
      </c>
      <c r="B230" s="86">
        <v>44.27</v>
      </c>
      <c r="C230" s="13">
        <f t="shared" ref="C230:C239" si="60">(B230-B229)/B229</f>
        <v>0.19487179487179504</v>
      </c>
      <c r="D230" s="7">
        <v>1000</v>
      </c>
      <c r="E230" s="8">
        <f t="shared" ref="E230:E238" si="61">(E229+D230)+(E229+D230)*C231</f>
        <v>2367.4074588915337</v>
      </c>
      <c r="F230" s="84"/>
      <c r="G230" s="19">
        <v>40148</v>
      </c>
      <c r="H230" s="21">
        <v>10471</v>
      </c>
      <c r="I230" s="13">
        <f t="shared" ref="I230:I239" si="62">(H230-H229)/H229</f>
        <v>0.22971227246036408</v>
      </c>
      <c r="J230" s="7">
        <v>1000</v>
      </c>
      <c r="K230" s="8">
        <f t="shared" ref="K230:K238" si="63">(K229+J230)+(K229+J230)*I231</f>
        <v>2446.9127803306319</v>
      </c>
    </row>
    <row r="231" spans="1:11" ht="15" x14ac:dyDescent="0.25">
      <c r="A231" s="5">
        <v>40513</v>
      </c>
      <c r="B231" s="86">
        <v>47.75</v>
      </c>
      <c r="C231" s="13">
        <f t="shared" si="60"/>
        <v>7.860853851366606E-2</v>
      </c>
      <c r="D231" s="7">
        <v>1000</v>
      </c>
      <c r="E231" s="8">
        <f t="shared" si="61"/>
        <v>3157.9582410295893</v>
      </c>
      <c r="F231" s="84"/>
      <c r="G231" s="19">
        <v>40513</v>
      </c>
      <c r="H231" s="21">
        <v>11491</v>
      </c>
      <c r="I231" s="13">
        <f t="shared" si="62"/>
        <v>9.741189953204088E-2</v>
      </c>
      <c r="J231" s="7">
        <v>1000</v>
      </c>
      <c r="K231" s="8">
        <f t="shared" si="63"/>
        <v>3664.6883158384239</v>
      </c>
    </row>
    <row r="232" spans="1:11" ht="15" x14ac:dyDescent="0.25">
      <c r="A232" s="5">
        <v>40878</v>
      </c>
      <c r="B232" s="86">
        <v>44.78</v>
      </c>
      <c r="C232" s="13">
        <f t="shared" si="60"/>
        <v>-6.2198952879581125E-2</v>
      </c>
      <c r="D232" s="7">
        <v>1000</v>
      </c>
      <c r="E232" s="8">
        <f t="shared" si="61"/>
        <v>4659.3645496843419</v>
      </c>
      <c r="F232" s="84"/>
      <c r="G232" s="19">
        <v>40878</v>
      </c>
      <c r="H232" s="21">
        <v>12217</v>
      </c>
      <c r="I232" s="13">
        <f t="shared" si="62"/>
        <v>6.3179879906013398E-2</v>
      </c>
      <c r="J232" s="7">
        <v>1000</v>
      </c>
      <c r="K232" s="8">
        <f t="shared" si="63"/>
        <v>5022.8349672468257</v>
      </c>
    </row>
    <row r="233" spans="1:11" ht="15" x14ac:dyDescent="0.25">
      <c r="A233" s="5">
        <v>41244</v>
      </c>
      <c r="B233" s="86">
        <v>50.18</v>
      </c>
      <c r="C233" s="13">
        <f t="shared" si="60"/>
        <v>0.12058954890576147</v>
      </c>
      <c r="D233" s="7">
        <v>1000</v>
      </c>
      <c r="E233" s="8">
        <f t="shared" si="61"/>
        <v>7889.0504234838527</v>
      </c>
      <c r="F233" s="84"/>
      <c r="G233" s="19">
        <v>41244</v>
      </c>
      <c r="H233" s="21">
        <v>13155</v>
      </c>
      <c r="I233" s="13">
        <f t="shared" si="62"/>
        <v>7.6778259801915369E-2</v>
      </c>
      <c r="J233" s="7">
        <v>1000</v>
      </c>
      <c r="K233" s="8">
        <f t="shared" si="63"/>
        <v>7213.2090390705998</v>
      </c>
    </row>
    <row r="234" spans="1:11" ht="15" x14ac:dyDescent="0.25">
      <c r="A234" s="5">
        <v>41609</v>
      </c>
      <c r="B234" s="86">
        <v>69.95</v>
      </c>
      <c r="C234" s="13">
        <f t="shared" si="60"/>
        <v>0.39398166600239143</v>
      </c>
      <c r="D234" s="7">
        <v>1000</v>
      </c>
      <c r="E234" s="8">
        <f t="shared" si="61"/>
        <v>11330.203513335528</v>
      </c>
      <c r="F234" s="84"/>
      <c r="G234" s="19">
        <v>41609</v>
      </c>
      <c r="H234" s="21">
        <v>15755</v>
      </c>
      <c r="I234" s="13">
        <f t="shared" si="62"/>
        <v>0.1976434815659445</v>
      </c>
      <c r="J234" s="7">
        <v>1000</v>
      </c>
      <c r="K234" s="8">
        <f t="shared" si="63"/>
        <v>9411.1750417227249</v>
      </c>
    </row>
    <row r="235" spans="1:11" ht="15" x14ac:dyDescent="0.25">
      <c r="A235" s="5">
        <v>41974</v>
      </c>
      <c r="B235" s="86">
        <v>89.16</v>
      </c>
      <c r="C235" s="13">
        <f t="shared" si="60"/>
        <v>0.27462473195139375</v>
      </c>
      <c r="D235" s="7">
        <v>1000</v>
      </c>
      <c r="E235" s="8">
        <f t="shared" si="61"/>
        <v>12326.054723458901</v>
      </c>
      <c r="F235" s="84"/>
      <c r="G235" s="19">
        <v>41974</v>
      </c>
      <c r="H235" s="21">
        <v>18053</v>
      </c>
      <c r="I235" s="13">
        <f t="shared" si="62"/>
        <v>0.14585845763249761</v>
      </c>
      <c r="J235" s="7">
        <v>1000</v>
      </c>
      <c r="K235" s="8">
        <f t="shared" si="63"/>
        <v>10049.007095885365</v>
      </c>
    </row>
    <row r="236" spans="1:11" ht="15" x14ac:dyDescent="0.25">
      <c r="A236" s="5">
        <v>42339</v>
      </c>
      <c r="B236" s="86">
        <v>89.13</v>
      </c>
      <c r="C236" s="13">
        <f t="shared" si="60"/>
        <v>-3.3647375504711907E-4</v>
      </c>
      <c r="D236" s="7">
        <v>1000</v>
      </c>
      <c r="E236" s="8">
        <f t="shared" si="61"/>
        <v>17425.689195771738</v>
      </c>
      <c r="F236" s="84"/>
      <c r="G236" s="19">
        <v>42339</v>
      </c>
      <c r="H236" s="21">
        <v>17425</v>
      </c>
      <c r="I236" s="13">
        <f t="shared" si="62"/>
        <v>-3.4786462083864177E-2</v>
      </c>
      <c r="J236" s="7">
        <v>1000</v>
      </c>
      <c r="K236" s="8">
        <f t="shared" si="63"/>
        <v>12658.325891257362</v>
      </c>
    </row>
    <row r="237" spans="1:11" ht="15" x14ac:dyDescent="0.25">
      <c r="A237" s="5">
        <v>42705</v>
      </c>
      <c r="B237" s="86">
        <v>116.55</v>
      </c>
      <c r="C237" s="13">
        <f t="shared" si="60"/>
        <v>0.30764052507573209</v>
      </c>
      <c r="D237" s="7">
        <v>1000</v>
      </c>
      <c r="E237" s="8">
        <f t="shared" si="61"/>
        <v>24118.602691608208</v>
      </c>
      <c r="F237" s="84"/>
      <c r="G237" s="19">
        <v>42705</v>
      </c>
      <c r="H237" s="21">
        <v>19963</v>
      </c>
      <c r="I237" s="13">
        <f t="shared" si="62"/>
        <v>0.14565279770444764</v>
      </c>
      <c r="J237" s="7">
        <v>1000</v>
      </c>
      <c r="K237" s="8">
        <f t="shared" si="63"/>
        <v>16984.134745507828</v>
      </c>
    </row>
    <row r="238" spans="1:11" ht="15" x14ac:dyDescent="0.25">
      <c r="A238" s="5">
        <v>43070</v>
      </c>
      <c r="B238" s="86">
        <v>152.56</v>
      </c>
      <c r="C238" s="13">
        <f t="shared" si="60"/>
        <v>0.30896610896610904</v>
      </c>
      <c r="D238" s="7">
        <v>1000</v>
      </c>
      <c r="E238" s="87">
        <f t="shared" si="61"/>
        <v>25721.212063994717</v>
      </c>
      <c r="F238" s="84"/>
      <c r="G238" s="19">
        <v>43070</v>
      </c>
      <c r="H238" s="21">
        <v>24824</v>
      </c>
      <c r="I238" s="13">
        <f t="shared" si="62"/>
        <v>0.24350047588037871</v>
      </c>
      <c r="J238" s="7">
        <v>1000</v>
      </c>
      <c r="K238" s="36">
        <f t="shared" si="63"/>
        <v>16899.609700630885</v>
      </c>
    </row>
    <row r="239" spans="1:11" ht="15" x14ac:dyDescent="0.25">
      <c r="A239" s="5">
        <v>43435</v>
      </c>
      <c r="B239" s="86">
        <v>156.22</v>
      </c>
      <c r="C239" s="13">
        <f t="shared" si="60"/>
        <v>2.3990561090718385E-2</v>
      </c>
      <c r="D239" s="10"/>
      <c r="E239" s="88"/>
      <c r="F239" s="84"/>
      <c r="G239" s="19">
        <v>43435</v>
      </c>
      <c r="H239" s="21">
        <v>23327</v>
      </c>
      <c r="I239" s="13">
        <f t="shared" si="62"/>
        <v>-6.0304543989687397E-2</v>
      </c>
      <c r="J239" s="37"/>
      <c r="K239" s="11"/>
    </row>
    <row r="240" spans="1:11" ht="15" x14ac:dyDescent="0.25">
      <c r="A240" s="40"/>
      <c r="B240" s="40"/>
      <c r="C240" s="40"/>
      <c r="D240" s="42">
        <f>SUM(D229:D239)</f>
        <v>10000</v>
      </c>
      <c r="E240" s="89"/>
      <c r="F240" s="40"/>
      <c r="G240" s="40"/>
      <c r="H240" s="40"/>
      <c r="I240" s="40"/>
      <c r="J240" s="42">
        <f>SUM(J229:J239)</f>
        <v>10000</v>
      </c>
      <c r="K240" s="44"/>
    </row>
    <row r="242" spans="1:11" ht="18.75" x14ac:dyDescent="0.3">
      <c r="A242" s="122" t="s">
        <v>1452</v>
      </c>
      <c r="B242" s="118"/>
      <c r="C242" s="118"/>
      <c r="D242" s="118"/>
      <c r="E242" s="119"/>
      <c r="F242" s="40"/>
      <c r="G242" s="77"/>
      <c r="H242" s="77"/>
      <c r="I242" s="77"/>
      <c r="J242" s="77"/>
      <c r="K242" s="77"/>
    </row>
    <row r="243" spans="1:11" ht="15" x14ac:dyDescent="0.25">
      <c r="A243" s="79" t="s">
        <v>5</v>
      </c>
      <c r="B243" s="80" t="s">
        <v>1</v>
      </c>
      <c r="C243" s="17" t="s">
        <v>7</v>
      </c>
      <c r="D243" s="82" t="s">
        <v>3</v>
      </c>
      <c r="E243" s="18" t="s">
        <v>4</v>
      </c>
      <c r="F243" s="84"/>
      <c r="G243" s="15" t="s">
        <v>5</v>
      </c>
      <c r="H243" s="16" t="s">
        <v>6</v>
      </c>
      <c r="I243" s="17" t="s">
        <v>7</v>
      </c>
      <c r="J243" s="18" t="s">
        <v>3</v>
      </c>
      <c r="K243" s="18" t="s">
        <v>4</v>
      </c>
    </row>
    <row r="244" spans="1:11" ht="15" x14ac:dyDescent="0.25">
      <c r="A244" s="5">
        <v>39783</v>
      </c>
      <c r="B244" s="86">
        <v>45.37</v>
      </c>
      <c r="C244" s="13"/>
      <c r="D244" s="7">
        <v>1000</v>
      </c>
      <c r="E244" s="8">
        <f>(D244)+(D244*C245)</f>
        <v>1042.9799426934098</v>
      </c>
      <c r="F244" s="84"/>
      <c r="G244" s="19">
        <v>39783</v>
      </c>
      <c r="H244" s="20">
        <v>8515</v>
      </c>
      <c r="I244" s="13"/>
      <c r="J244" s="7">
        <v>1000</v>
      </c>
      <c r="K244" s="8">
        <f>(J244)+(J244*I245)</f>
        <v>1229.7122724603641</v>
      </c>
    </row>
    <row r="245" spans="1:11" ht="15" x14ac:dyDescent="0.25">
      <c r="A245" s="5">
        <v>40148</v>
      </c>
      <c r="B245" s="86">
        <v>47.32</v>
      </c>
      <c r="C245" s="13">
        <f t="shared" ref="C245:C254" si="64">(B245-B244)/B244</f>
        <v>4.2979942693409809E-2</v>
      </c>
      <c r="D245" s="7">
        <v>1000</v>
      </c>
      <c r="E245" s="8">
        <f t="shared" ref="E245:E253" si="65">(E244+D245)+(E244+D245)*C246</f>
        <v>2089.1758120653867</v>
      </c>
      <c r="F245" s="84"/>
      <c r="G245" s="19">
        <v>40148</v>
      </c>
      <c r="H245" s="21">
        <v>10471</v>
      </c>
      <c r="I245" s="13">
        <f t="shared" ref="I245:I254" si="66">(H245-H244)/H244</f>
        <v>0.22971227246036408</v>
      </c>
      <c r="J245" s="7">
        <v>1000</v>
      </c>
      <c r="K245" s="8">
        <f t="shared" ref="K245:K253" si="67">(K244+J245)+(K244+J245)*I246</f>
        <v>2446.9127803306319</v>
      </c>
    </row>
    <row r="246" spans="1:11" ht="15" x14ac:dyDescent="0.25">
      <c r="A246" s="5">
        <v>40513</v>
      </c>
      <c r="B246" s="86">
        <v>48.39</v>
      </c>
      <c r="C246" s="13">
        <f t="shared" si="64"/>
        <v>2.2612003381234157E-2</v>
      </c>
      <c r="D246" s="7">
        <v>1000</v>
      </c>
      <c r="E246" s="8">
        <f t="shared" si="65"/>
        <v>3603.7192517274452</v>
      </c>
      <c r="F246" s="84"/>
      <c r="G246" s="19">
        <v>40513</v>
      </c>
      <c r="H246" s="21">
        <v>11491</v>
      </c>
      <c r="I246" s="13">
        <f t="shared" si="66"/>
        <v>9.741189953204088E-2</v>
      </c>
      <c r="J246" s="7">
        <v>1000</v>
      </c>
      <c r="K246" s="8">
        <f t="shared" si="67"/>
        <v>3664.6883158384239</v>
      </c>
    </row>
    <row r="247" spans="1:11" ht="15" x14ac:dyDescent="0.25">
      <c r="A247" s="5">
        <v>40878</v>
      </c>
      <c r="B247" s="86">
        <v>56.45</v>
      </c>
      <c r="C247" s="13">
        <f t="shared" si="64"/>
        <v>0.1665633395329614</v>
      </c>
      <c r="D247" s="7">
        <v>1000</v>
      </c>
      <c r="E247" s="8">
        <f t="shared" si="65"/>
        <v>5473.8996665358036</v>
      </c>
      <c r="F247" s="84"/>
      <c r="G247" s="19">
        <v>40878</v>
      </c>
      <c r="H247" s="21">
        <v>12217</v>
      </c>
      <c r="I247" s="13">
        <f t="shared" si="66"/>
        <v>6.3179879906013398E-2</v>
      </c>
      <c r="J247" s="7">
        <v>1000</v>
      </c>
      <c r="K247" s="8">
        <f t="shared" si="67"/>
        <v>5022.8349672468257</v>
      </c>
    </row>
    <row r="248" spans="1:11" ht="15" x14ac:dyDescent="0.25">
      <c r="A248" s="5">
        <v>41244</v>
      </c>
      <c r="B248" s="86">
        <v>67.12</v>
      </c>
      <c r="C248" s="13">
        <f t="shared" si="64"/>
        <v>0.18901682905225867</v>
      </c>
      <c r="D248" s="7">
        <v>1000</v>
      </c>
      <c r="E248" s="8">
        <f t="shared" si="65"/>
        <v>8662.409550828077</v>
      </c>
      <c r="F248" s="84"/>
      <c r="G248" s="19">
        <v>41244</v>
      </c>
      <c r="H248" s="21">
        <v>13155</v>
      </c>
      <c r="I248" s="13">
        <f t="shared" si="66"/>
        <v>7.6778259801915369E-2</v>
      </c>
      <c r="J248" s="7">
        <v>1000</v>
      </c>
      <c r="K248" s="8">
        <f t="shared" si="67"/>
        <v>7213.2090390705998</v>
      </c>
    </row>
    <row r="249" spans="1:11" ht="15" x14ac:dyDescent="0.25">
      <c r="A249" s="5">
        <v>41609</v>
      </c>
      <c r="B249" s="86">
        <v>89.81</v>
      </c>
      <c r="C249" s="13">
        <f t="shared" si="64"/>
        <v>0.33805125148986881</v>
      </c>
      <c r="D249" s="7">
        <v>1000</v>
      </c>
      <c r="E249" s="8">
        <f t="shared" si="65"/>
        <v>11972.30748041586</v>
      </c>
      <c r="F249" s="84"/>
      <c r="G249" s="19">
        <v>41609</v>
      </c>
      <c r="H249" s="21">
        <v>15755</v>
      </c>
      <c r="I249" s="13">
        <f t="shared" si="66"/>
        <v>0.1976434815659445</v>
      </c>
      <c r="J249" s="7">
        <v>1000</v>
      </c>
      <c r="K249" s="8">
        <f t="shared" si="67"/>
        <v>9411.1750417227249</v>
      </c>
    </row>
    <row r="250" spans="1:11" ht="15" x14ac:dyDescent="0.25">
      <c r="A250" s="5">
        <v>41974</v>
      </c>
      <c r="B250" s="86">
        <v>111.28</v>
      </c>
      <c r="C250" s="13">
        <f t="shared" si="64"/>
        <v>0.23906023828081505</v>
      </c>
      <c r="D250" s="7">
        <v>1000</v>
      </c>
      <c r="E250" s="8">
        <f t="shared" si="65"/>
        <v>15011.179315718462</v>
      </c>
      <c r="F250" s="84"/>
      <c r="G250" s="19">
        <v>41974</v>
      </c>
      <c r="H250" s="21">
        <v>18053</v>
      </c>
      <c r="I250" s="13">
        <f t="shared" si="66"/>
        <v>0.14585845763249761</v>
      </c>
      <c r="J250" s="7">
        <v>1000</v>
      </c>
      <c r="K250" s="8">
        <f t="shared" si="67"/>
        <v>10049.007095885365</v>
      </c>
    </row>
    <row r="251" spans="1:11" ht="15" x14ac:dyDescent="0.25">
      <c r="A251" s="5">
        <v>42339</v>
      </c>
      <c r="B251" s="86">
        <v>128.77000000000001</v>
      </c>
      <c r="C251" s="13">
        <f t="shared" si="64"/>
        <v>0.15717109992810935</v>
      </c>
      <c r="D251" s="7">
        <v>1000</v>
      </c>
      <c r="E251" s="8">
        <f t="shared" si="65"/>
        <v>19799.799598004254</v>
      </c>
      <c r="F251" s="84"/>
      <c r="G251" s="19">
        <v>42339</v>
      </c>
      <c r="H251" s="21">
        <v>17425</v>
      </c>
      <c r="I251" s="13">
        <f t="shared" si="66"/>
        <v>-3.4786462083864177E-2</v>
      </c>
      <c r="J251" s="7">
        <v>1000</v>
      </c>
      <c r="K251" s="8">
        <f t="shared" si="67"/>
        <v>12658.325891257362</v>
      </c>
    </row>
    <row r="252" spans="1:11" ht="15" x14ac:dyDescent="0.25">
      <c r="A252" s="5">
        <v>42705</v>
      </c>
      <c r="B252" s="86">
        <v>159.24</v>
      </c>
      <c r="C252" s="13">
        <f t="shared" si="64"/>
        <v>0.23662343713597886</v>
      </c>
      <c r="D252" s="7">
        <v>1000</v>
      </c>
      <c r="E252" s="8">
        <f t="shared" si="65"/>
        <v>32324.330611141122</v>
      </c>
      <c r="F252" s="84"/>
      <c r="G252" s="19">
        <v>42705</v>
      </c>
      <c r="H252" s="21">
        <v>19963</v>
      </c>
      <c r="I252" s="13">
        <f t="shared" si="66"/>
        <v>0.14565279770444764</v>
      </c>
      <c r="J252" s="7">
        <v>1000</v>
      </c>
      <c r="K252" s="8">
        <f t="shared" si="67"/>
        <v>16984.134745507828</v>
      </c>
    </row>
    <row r="253" spans="1:11" ht="15" x14ac:dyDescent="0.25">
      <c r="A253" s="5">
        <v>43070</v>
      </c>
      <c r="B253" s="86">
        <v>247.47</v>
      </c>
      <c r="C253" s="13">
        <f t="shared" si="64"/>
        <v>0.55406932931424258</v>
      </c>
      <c r="D253" s="7">
        <v>1000</v>
      </c>
      <c r="E253" s="87">
        <f t="shared" si="65"/>
        <v>34806.938119237719</v>
      </c>
      <c r="F253" s="84"/>
      <c r="G253" s="19">
        <v>43070</v>
      </c>
      <c r="H253" s="21">
        <v>24824</v>
      </c>
      <c r="I253" s="13">
        <f t="shared" si="66"/>
        <v>0.24350047588037871</v>
      </c>
      <c r="J253" s="7">
        <v>1000</v>
      </c>
      <c r="K253" s="36">
        <f t="shared" si="67"/>
        <v>16899.609700630885</v>
      </c>
    </row>
    <row r="254" spans="1:11" ht="15" x14ac:dyDescent="0.25">
      <c r="A254" s="5">
        <v>43435</v>
      </c>
      <c r="B254" s="86">
        <v>258.48</v>
      </c>
      <c r="C254" s="13">
        <f t="shared" si="64"/>
        <v>4.4490241241362666E-2</v>
      </c>
      <c r="D254" s="10"/>
      <c r="E254" s="88"/>
      <c r="F254" s="84"/>
      <c r="G254" s="19">
        <v>43435</v>
      </c>
      <c r="H254" s="21">
        <v>23327</v>
      </c>
      <c r="I254" s="13">
        <f t="shared" si="66"/>
        <v>-6.0304543989687397E-2</v>
      </c>
      <c r="J254" s="37"/>
      <c r="K254" s="11"/>
    </row>
    <row r="255" spans="1:11" ht="15" x14ac:dyDescent="0.25">
      <c r="A255" s="40"/>
      <c r="B255" s="40"/>
      <c r="C255" s="40"/>
      <c r="D255" s="42">
        <f>SUM(D244:D254)</f>
        <v>10000</v>
      </c>
      <c r="E255" s="89"/>
      <c r="F255" s="40"/>
      <c r="G255" s="40"/>
      <c r="H255" s="40"/>
      <c r="I255" s="40"/>
      <c r="J255" s="42">
        <f>SUM(J244:J254)</f>
        <v>10000</v>
      </c>
      <c r="K255" s="44"/>
    </row>
    <row r="257" spans="1:11" ht="18.75" x14ac:dyDescent="0.3">
      <c r="A257" s="122" t="s">
        <v>1455</v>
      </c>
      <c r="B257" s="118"/>
      <c r="C257" s="118"/>
      <c r="D257" s="118"/>
      <c r="E257" s="119"/>
      <c r="F257" s="40"/>
      <c r="G257" s="77"/>
      <c r="H257" s="77"/>
      <c r="I257" s="77"/>
      <c r="J257" s="77"/>
      <c r="K257" s="77"/>
    </row>
    <row r="258" spans="1:11" ht="15" x14ac:dyDescent="0.25">
      <c r="A258" s="79" t="s">
        <v>5</v>
      </c>
      <c r="B258" s="80" t="s">
        <v>1</v>
      </c>
      <c r="C258" s="17" t="s">
        <v>7</v>
      </c>
      <c r="D258" s="82" t="s">
        <v>3</v>
      </c>
      <c r="E258" s="18" t="s">
        <v>4</v>
      </c>
      <c r="F258" s="84"/>
      <c r="G258" s="15" t="s">
        <v>5</v>
      </c>
      <c r="H258" s="16" t="s">
        <v>6</v>
      </c>
      <c r="I258" s="17" t="s">
        <v>7</v>
      </c>
      <c r="J258" s="18" t="s">
        <v>3</v>
      </c>
      <c r="K258" s="18" t="s">
        <v>4</v>
      </c>
    </row>
    <row r="259" spans="1:11" ht="15" x14ac:dyDescent="0.25">
      <c r="A259" s="5">
        <v>39783</v>
      </c>
      <c r="B259" s="86">
        <v>34.65</v>
      </c>
      <c r="C259" s="13"/>
      <c r="D259" s="7">
        <v>1000</v>
      </c>
      <c r="E259" s="8">
        <f>(D259)+(D259*C260)</f>
        <v>1327.2727272727275</v>
      </c>
      <c r="F259" s="84"/>
      <c r="G259" s="19">
        <v>39783</v>
      </c>
      <c r="H259" s="20">
        <v>8515</v>
      </c>
      <c r="I259" s="13"/>
      <c r="J259" s="7">
        <v>1000</v>
      </c>
      <c r="K259" s="8">
        <f>(J259)+(J259*I260)</f>
        <v>1229.7122724603641</v>
      </c>
    </row>
    <row r="260" spans="1:11" ht="15" x14ac:dyDescent="0.25">
      <c r="A260" s="5">
        <v>40148</v>
      </c>
      <c r="B260" s="86">
        <v>45.99</v>
      </c>
      <c r="C260" s="13">
        <f t="shared" ref="C260:C269" si="68">(B260-B259)/B259</f>
        <v>0.32727272727272738</v>
      </c>
      <c r="D260" s="7">
        <v>1000</v>
      </c>
      <c r="E260" s="8">
        <f t="shared" ref="E260:E268" si="69">(E259+D260)+(E259+D260)*C261</f>
        <v>2701.7414853031291</v>
      </c>
      <c r="F260" s="84"/>
      <c r="G260" s="19">
        <v>40148</v>
      </c>
      <c r="H260" s="21">
        <v>10471</v>
      </c>
      <c r="I260" s="13">
        <f t="shared" ref="I260:I269" si="70">(H260-H259)/H259</f>
        <v>0.22971227246036408</v>
      </c>
      <c r="J260" s="7">
        <v>1000</v>
      </c>
      <c r="K260" s="8">
        <f t="shared" ref="K260:K268" si="71">(K259+J260)+(K259+J260)*I261</f>
        <v>2446.9127803306319</v>
      </c>
    </row>
    <row r="261" spans="1:11" ht="15" x14ac:dyDescent="0.25">
      <c r="A261" s="5">
        <v>40513</v>
      </c>
      <c r="B261" s="86">
        <v>53.39</v>
      </c>
      <c r="C261" s="13">
        <f t="shared" si="68"/>
        <v>0.16090454446618827</v>
      </c>
      <c r="D261" s="7">
        <v>1000</v>
      </c>
      <c r="E261" s="8">
        <f t="shared" si="69"/>
        <v>3007.0149506948246</v>
      </c>
      <c r="F261" s="84"/>
      <c r="G261" s="19">
        <v>40513</v>
      </c>
      <c r="H261" s="21">
        <v>11491</v>
      </c>
      <c r="I261" s="13">
        <f t="shared" si="70"/>
        <v>9.741189953204088E-2</v>
      </c>
      <c r="J261" s="7">
        <v>1000</v>
      </c>
      <c r="K261" s="8">
        <f t="shared" si="71"/>
        <v>3664.6883158384239</v>
      </c>
    </row>
    <row r="262" spans="1:11" ht="15" x14ac:dyDescent="0.25">
      <c r="A262" s="5">
        <v>40878</v>
      </c>
      <c r="B262" s="86">
        <v>43.37</v>
      </c>
      <c r="C262" s="13">
        <f t="shared" si="68"/>
        <v>-0.18767559468065187</v>
      </c>
      <c r="D262" s="7">
        <v>1000</v>
      </c>
      <c r="E262" s="8">
        <f t="shared" si="69"/>
        <v>5723.6471338608353</v>
      </c>
      <c r="F262" s="84"/>
      <c r="G262" s="19">
        <v>40878</v>
      </c>
      <c r="H262" s="21">
        <v>12217</v>
      </c>
      <c r="I262" s="13">
        <f t="shared" si="70"/>
        <v>6.3179879906013398E-2</v>
      </c>
      <c r="J262" s="7">
        <v>1000</v>
      </c>
      <c r="K262" s="8">
        <f t="shared" si="71"/>
        <v>5022.8349672468257</v>
      </c>
    </row>
    <row r="263" spans="1:11" ht="15" x14ac:dyDescent="0.25">
      <c r="A263" s="5">
        <v>41244</v>
      </c>
      <c r="B263" s="86">
        <v>61.95</v>
      </c>
      <c r="C263" s="13">
        <f t="shared" si="68"/>
        <v>0.42840673276458396</v>
      </c>
      <c r="D263" s="7">
        <v>1000</v>
      </c>
      <c r="E263" s="8">
        <f t="shared" si="69"/>
        <v>11829.060550758553</v>
      </c>
      <c r="F263" s="84"/>
      <c r="G263" s="19">
        <v>41244</v>
      </c>
      <c r="H263" s="21">
        <v>13155</v>
      </c>
      <c r="I263" s="13">
        <f t="shared" si="70"/>
        <v>7.6778259801915369E-2</v>
      </c>
      <c r="J263" s="7">
        <v>1000</v>
      </c>
      <c r="K263" s="8">
        <f t="shared" si="71"/>
        <v>7213.2090390705998</v>
      </c>
    </row>
    <row r="264" spans="1:11" ht="15" x14ac:dyDescent="0.25">
      <c r="A264" s="5">
        <v>41609</v>
      </c>
      <c r="B264" s="86">
        <v>108.99</v>
      </c>
      <c r="C264" s="13">
        <f t="shared" si="68"/>
        <v>0.75932203389830488</v>
      </c>
      <c r="D264" s="7">
        <v>1000</v>
      </c>
      <c r="E264" s="8">
        <f t="shared" si="69"/>
        <v>14508.762303757219</v>
      </c>
      <c r="F264" s="84"/>
      <c r="G264" s="19">
        <v>41609</v>
      </c>
      <c r="H264" s="21">
        <v>15755</v>
      </c>
      <c r="I264" s="13">
        <f t="shared" si="70"/>
        <v>0.1976434815659445</v>
      </c>
      <c r="J264" s="7">
        <v>1000</v>
      </c>
      <c r="K264" s="8">
        <f t="shared" si="71"/>
        <v>9411.1750417227249</v>
      </c>
    </row>
    <row r="265" spans="1:11" ht="15" x14ac:dyDescent="0.25">
      <c r="A265" s="5">
        <v>41974</v>
      </c>
      <c r="B265" s="86">
        <v>123.26</v>
      </c>
      <c r="C265" s="13">
        <f t="shared" si="68"/>
        <v>0.1309294430681715</v>
      </c>
      <c r="D265" s="7">
        <v>1000</v>
      </c>
      <c r="E265" s="8">
        <f t="shared" si="69"/>
        <v>17641.437308208664</v>
      </c>
      <c r="F265" s="84"/>
      <c r="G265" s="19">
        <v>41974</v>
      </c>
      <c r="H265" s="21">
        <v>18053</v>
      </c>
      <c r="I265" s="13">
        <f t="shared" si="70"/>
        <v>0.14585845763249761</v>
      </c>
      <c r="J265" s="7">
        <v>1000</v>
      </c>
      <c r="K265" s="8">
        <f t="shared" si="71"/>
        <v>10049.007095885365</v>
      </c>
    </row>
    <row r="266" spans="1:11" ht="15" x14ac:dyDescent="0.25">
      <c r="A266" s="5">
        <v>42339</v>
      </c>
      <c r="B266" s="86">
        <v>140.21</v>
      </c>
      <c r="C266" s="13">
        <f t="shared" si="68"/>
        <v>0.13751419763102388</v>
      </c>
      <c r="D266" s="7">
        <v>1000</v>
      </c>
      <c r="E266" s="8">
        <f t="shared" si="69"/>
        <v>18621.494254245099</v>
      </c>
      <c r="F266" s="84"/>
      <c r="G266" s="19">
        <v>42339</v>
      </c>
      <c r="H266" s="21">
        <v>17425</v>
      </c>
      <c r="I266" s="13">
        <f t="shared" si="70"/>
        <v>-3.4786462083864177E-2</v>
      </c>
      <c r="J266" s="7">
        <v>1000</v>
      </c>
      <c r="K266" s="8">
        <f t="shared" si="71"/>
        <v>12658.325891257362</v>
      </c>
    </row>
    <row r="267" spans="1:11" ht="15" x14ac:dyDescent="0.25">
      <c r="A267" s="5">
        <v>42705</v>
      </c>
      <c r="B267" s="86">
        <v>140.06</v>
      </c>
      <c r="C267" s="13">
        <f t="shared" si="68"/>
        <v>-1.0698238356750993E-3</v>
      </c>
      <c r="D267" s="7">
        <v>1000</v>
      </c>
      <c r="E267" s="8">
        <f t="shared" si="69"/>
        <v>26501.485563869377</v>
      </c>
      <c r="F267" s="84"/>
      <c r="G267" s="19">
        <v>42705</v>
      </c>
      <c r="H267" s="21">
        <v>19963</v>
      </c>
      <c r="I267" s="13">
        <f t="shared" si="70"/>
        <v>0.14565279770444764</v>
      </c>
      <c r="J267" s="7">
        <v>1000</v>
      </c>
      <c r="K267" s="8">
        <f t="shared" si="71"/>
        <v>16984.134745507828</v>
      </c>
    </row>
    <row r="268" spans="1:11" ht="15" x14ac:dyDescent="0.25">
      <c r="A268" s="5">
        <v>43070</v>
      </c>
      <c r="B268" s="86">
        <v>189.17</v>
      </c>
      <c r="C268" s="13">
        <f t="shared" si="68"/>
        <v>0.35063544195344842</v>
      </c>
      <c r="D268" s="7">
        <v>1000</v>
      </c>
      <c r="E268" s="87">
        <f t="shared" si="69"/>
        <v>32511.271431242316</v>
      </c>
      <c r="F268" s="84"/>
      <c r="G268" s="19">
        <v>43070</v>
      </c>
      <c r="H268" s="21">
        <v>24824</v>
      </c>
      <c r="I268" s="13">
        <f t="shared" si="70"/>
        <v>0.24350047588037871</v>
      </c>
      <c r="J268" s="7">
        <v>1000</v>
      </c>
      <c r="K268" s="36">
        <f t="shared" si="71"/>
        <v>16899.609700630885</v>
      </c>
    </row>
    <row r="269" spans="1:11" ht="15" x14ac:dyDescent="0.25">
      <c r="A269" s="5">
        <v>43435</v>
      </c>
      <c r="B269" s="86">
        <v>223.63</v>
      </c>
      <c r="C269" s="13">
        <f t="shared" si="68"/>
        <v>0.18216419093936675</v>
      </c>
      <c r="D269" s="10"/>
      <c r="E269" s="88"/>
      <c r="F269" s="84"/>
      <c r="G269" s="19">
        <v>43435</v>
      </c>
      <c r="H269" s="21">
        <v>23327</v>
      </c>
      <c r="I269" s="13">
        <f t="shared" si="70"/>
        <v>-6.0304543989687397E-2</v>
      </c>
      <c r="J269" s="37"/>
      <c r="K269" s="11"/>
    </row>
    <row r="270" spans="1:11" ht="15" x14ac:dyDescent="0.25">
      <c r="A270" s="40"/>
      <c r="B270" s="40"/>
      <c r="C270" s="40"/>
      <c r="D270" s="42">
        <f>SUM(D259:D269)</f>
        <v>10000</v>
      </c>
      <c r="E270" s="89"/>
      <c r="F270" s="40"/>
      <c r="G270" s="40"/>
      <c r="H270" s="40"/>
      <c r="I270" s="40"/>
      <c r="J270" s="42">
        <f>SUM(J259:J269)</f>
        <v>10000</v>
      </c>
      <c r="K270" s="44"/>
    </row>
    <row r="272" spans="1:11" ht="18.75" x14ac:dyDescent="0.3">
      <c r="A272" s="122" t="s">
        <v>1459</v>
      </c>
      <c r="B272" s="118"/>
      <c r="C272" s="118"/>
      <c r="D272" s="118"/>
      <c r="E272" s="119"/>
      <c r="F272" s="40"/>
      <c r="G272" s="77"/>
      <c r="H272" s="77"/>
      <c r="I272" s="77"/>
      <c r="J272" s="77"/>
      <c r="K272" s="77"/>
    </row>
    <row r="273" spans="1:11" ht="15" x14ac:dyDescent="0.25">
      <c r="A273" s="79" t="s">
        <v>5</v>
      </c>
      <c r="B273" s="80" t="s">
        <v>1</v>
      </c>
      <c r="C273" s="17" t="s">
        <v>7</v>
      </c>
      <c r="D273" s="82" t="s">
        <v>3</v>
      </c>
      <c r="E273" s="18" t="s">
        <v>4</v>
      </c>
      <c r="F273" s="84"/>
      <c r="G273" s="15" t="s">
        <v>5</v>
      </c>
      <c r="H273" s="16" t="s">
        <v>6</v>
      </c>
      <c r="I273" s="17" t="s">
        <v>7</v>
      </c>
      <c r="J273" s="18" t="s">
        <v>3</v>
      </c>
      <c r="K273" s="18" t="s">
        <v>4</v>
      </c>
    </row>
    <row r="274" spans="1:11" ht="15" x14ac:dyDescent="0.25">
      <c r="A274" s="5">
        <v>39783</v>
      </c>
      <c r="B274" s="86">
        <v>32.56</v>
      </c>
      <c r="C274" s="13"/>
      <c r="D274" s="7">
        <v>1000</v>
      </c>
      <c r="E274" s="8">
        <f>(D274)+(D274*C275)</f>
        <v>1261.6707616707615</v>
      </c>
      <c r="F274" s="84"/>
      <c r="G274" s="19">
        <v>39783</v>
      </c>
      <c r="H274" s="20">
        <v>8515</v>
      </c>
      <c r="I274" s="13"/>
      <c r="J274" s="7">
        <v>1000</v>
      </c>
      <c r="K274" s="8">
        <f>(J274)+(J274*I275)</f>
        <v>1229.7122724603641</v>
      </c>
    </row>
    <row r="275" spans="1:11" ht="15" x14ac:dyDescent="0.25">
      <c r="A275" s="5">
        <v>40148</v>
      </c>
      <c r="B275" s="86">
        <v>41.08</v>
      </c>
      <c r="C275" s="13">
        <f t="shared" ref="C275:C284" si="72">(B275-B274)/B274</f>
        <v>0.26167076167076153</v>
      </c>
      <c r="D275" s="7">
        <v>1000</v>
      </c>
      <c r="E275" s="8">
        <f t="shared" ref="E275:E283" si="73">(E274+D275)+(E274+D275)*C276</f>
        <v>3344.6080518865328</v>
      </c>
      <c r="F275" s="84"/>
      <c r="G275" s="19">
        <v>40148</v>
      </c>
      <c r="H275" s="21">
        <v>10471</v>
      </c>
      <c r="I275" s="13">
        <f t="shared" ref="I275:I284" si="74">(H275-H274)/H274</f>
        <v>0.22971227246036408</v>
      </c>
      <c r="J275" s="7">
        <v>1000</v>
      </c>
      <c r="K275" s="8">
        <f t="shared" ref="K275:K283" si="75">(K274+J275)+(K274+J275)*I276</f>
        <v>2446.9127803306319</v>
      </c>
    </row>
    <row r="276" spans="1:11" ht="15" x14ac:dyDescent="0.25">
      <c r="A276" s="5">
        <v>40513</v>
      </c>
      <c r="B276" s="86">
        <v>60.75</v>
      </c>
      <c r="C276" s="13">
        <f t="shared" si="72"/>
        <v>0.47882181110029215</v>
      </c>
      <c r="D276" s="7">
        <v>1000</v>
      </c>
      <c r="E276" s="8">
        <f t="shared" si="73"/>
        <v>4210.1576298693035</v>
      </c>
      <c r="F276" s="84"/>
      <c r="G276" s="19">
        <v>40513</v>
      </c>
      <c r="H276" s="21">
        <v>11491</v>
      </c>
      <c r="I276" s="13">
        <f t="shared" si="74"/>
        <v>9.741189953204088E-2</v>
      </c>
      <c r="J276" s="7">
        <v>1000</v>
      </c>
      <c r="K276" s="8">
        <f t="shared" si="75"/>
        <v>3664.6883158384239</v>
      </c>
    </row>
    <row r="277" spans="1:11" ht="15" x14ac:dyDescent="0.25">
      <c r="A277" s="5">
        <v>40878</v>
      </c>
      <c r="B277" s="86">
        <v>58.87</v>
      </c>
      <c r="C277" s="13">
        <f t="shared" si="72"/>
        <v>-3.094650205761321E-2</v>
      </c>
      <c r="D277" s="7">
        <v>1000</v>
      </c>
      <c r="E277" s="8">
        <f t="shared" si="73"/>
        <v>5450.8851439383461</v>
      </c>
      <c r="F277" s="84"/>
      <c r="G277" s="19">
        <v>40878</v>
      </c>
      <c r="H277" s="21">
        <v>12217</v>
      </c>
      <c r="I277" s="13">
        <f t="shared" si="74"/>
        <v>6.3179879906013398E-2</v>
      </c>
      <c r="J277" s="7">
        <v>1000</v>
      </c>
      <c r="K277" s="8">
        <f t="shared" si="75"/>
        <v>5022.8349672468257</v>
      </c>
    </row>
    <row r="278" spans="1:11" ht="15" x14ac:dyDescent="0.25">
      <c r="A278" s="5">
        <v>41244</v>
      </c>
      <c r="B278" s="86">
        <v>61.59</v>
      </c>
      <c r="C278" s="13">
        <f t="shared" si="72"/>
        <v>4.6203499235603976E-2</v>
      </c>
      <c r="D278" s="7">
        <v>1000</v>
      </c>
      <c r="E278" s="8">
        <f t="shared" si="73"/>
        <v>7135.8792800214233</v>
      </c>
      <c r="F278" s="84"/>
      <c r="G278" s="19">
        <v>41244</v>
      </c>
      <c r="H278" s="21">
        <v>13155</v>
      </c>
      <c r="I278" s="13">
        <f t="shared" si="74"/>
        <v>7.6778259801915369E-2</v>
      </c>
      <c r="J278" s="7">
        <v>1000</v>
      </c>
      <c r="K278" s="8">
        <f t="shared" si="75"/>
        <v>7213.2090390705998</v>
      </c>
    </row>
    <row r="279" spans="1:11" ht="15" x14ac:dyDescent="0.25">
      <c r="A279" s="5">
        <v>41609</v>
      </c>
      <c r="B279" s="86">
        <v>68.13</v>
      </c>
      <c r="C279" s="13">
        <f t="shared" si="72"/>
        <v>0.10618606916707245</v>
      </c>
      <c r="D279" s="7">
        <v>1000</v>
      </c>
      <c r="E279" s="8">
        <f t="shared" si="73"/>
        <v>9058.9725845064604</v>
      </c>
      <c r="F279" s="84"/>
      <c r="G279" s="19">
        <v>41609</v>
      </c>
      <c r="H279" s="21">
        <v>15755</v>
      </c>
      <c r="I279" s="13">
        <f t="shared" si="74"/>
        <v>0.1976434815659445</v>
      </c>
      <c r="J279" s="7">
        <v>1000</v>
      </c>
      <c r="K279" s="8">
        <f t="shared" si="75"/>
        <v>9411.1750417227249</v>
      </c>
    </row>
    <row r="280" spans="1:11" ht="15" x14ac:dyDescent="0.25">
      <c r="A280" s="5">
        <v>41974</v>
      </c>
      <c r="B280" s="86">
        <v>75.86</v>
      </c>
      <c r="C280" s="13">
        <f t="shared" si="72"/>
        <v>0.11345956260091009</v>
      </c>
      <c r="D280" s="7">
        <v>1000</v>
      </c>
      <c r="E280" s="8">
        <f t="shared" si="73"/>
        <v>9394.6507726375257</v>
      </c>
      <c r="F280" s="84"/>
      <c r="G280" s="19">
        <v>41974</v>
      </c>
      <c r="H280" s="21">
        <v>18053</v>
      </c>
      <c r="I280" s="13">
        <f t="shared" si="74"/>
        <v>0.14585845763249761</v>
      </c>
      <c r="J280" s="7">
        <v>1000</v>
      </c>
      <c r="K280" s="8">
        <f t="shared" si="75"/>
        <v>10049.007095885365</v>
      </c>
    </row>
    <row r="281" spans="1:11" ht="15" x14ac:dyDescent="0.25">
      <c r="A281" s="5">
        <v>42339</v>
      </c>
      <c r="B281" s="86">
        <v>70.849999999999994</v>
      </c>
      <c r="C281" s="13">
        <f t="shared" si="72"/>
        <v>-6.6042710255734313E-2</v>
      </c>
      <c r="D281" s="7">
        <v>1000</v>
      </c>
      <c r="E281" s="8">
        <f t="shared" si="73"/>
        <v>11550.753074520147</v>
      </c>
      <c r="F281" s="84"/>
      <c r="G281" s="19">
        <v>42339</v>
      </c>
      <c r="H281" s="21">
        <v>17425</v>
      </c>
      <c r="I281" s="13">
        <f t="shared" si="74"/>
        <v>-3.4786462083864177E-2</v>
      </c>
      <c r="J281" s="7">
        <v>1000</v>
      </c>
      <c r="K281" s="8">
        <f t="shared" si="75"/>
        <v>12658.325891257362</v>
      </c>
    </row>
    <row r="282" spans="1:11" ht="15" x14ac:dyDescent="0.25">
      <c r="A282" s="5">
        <v>42705</v>
      </c>
      <c r="B282" s="86">
        <v>78.73</v>
      </c>
      <c r="C282" s="13">
        <f t="shared" si="72"/>
        <v>0.11122088920254072</v>
      </c>
      <c r="D282" s="7">
        <v>1000</v>
      </c>
      <c r="E282" s="8">
        <f t="shared" si="73"/>
        <v>17718.991543667147</v>
      </c>
      <c r="F282" s="84"/>
      <c r="G282" s="19">
        <v>42705</v>
      </c>
      <c r="H282" s="21">
        <v>19963</v>
      </c>
      <c r="I282" s="13">
        <f t="shared" si="74"/>
        <v>0.14565279770444764</v>
      </c>
      <c r="J282" s="7">
        <v>1000</v>
      </c>
      <c r="K282" s="8">
        <f t="shared" si="75"/>
        <v>16984.134745507828</v>
      </c>
    </row>
    <row r="283" spans="1:11" ht="15" x14ac:dyDescent="0.25">
      <c r="A283" s="5">
        <v>43070</v>
      </c>
      <c r="B283" s="86">
        <v>111.15</v>
      </c>
      <c r="C283" s="13">
        <f t="shared" si="72"/>
        <v>0.41178712053854949</v>
      </c>
      <c r="D283" s="7">
        <v>1000</v>
      </c>
      <c r="E283" s="87">
        <f t="shared" si="73"/>
        <v>19082.761419819384</v>
      </c>
      <c r="F283" s="84"/>
      <c r="G283" s="19">
        <v>43070</v>
      </c>
      <c r="H283" s="21">
        <v>24824</v>
      </c>
      <c r="I283" s="13">
        <f t="shared" si="74"/>
        <v>0.24350047588037871</v>
      </c>
      <c r="J283" s="7">
        <v>1000</v>
      </c>
      <c r="K283" s="36">
        <f t="shared" si="75"/>
        <v>16899.609700630885</v>
      </c>
    </row>
    <row r="284" spans="1:11" ht="15" x14ac:dyDescent="0.25">
      <c r="A284" s="5">
        <v>43435</v>
      </c>
      <c r="B284" s="86">
        <v>113.31</v>
      </c>
      <c r="C284" s="13">
        <f t="shared" si="72"/>
        <v>1.9433198380566771E-2</v>
      </c>
      <c r="D284" s="10"/>
      <c r="E284" s="88"/>
      <c r="F284" s="84"/>
      <c r="G284" s="19">
        <v>43435</v>
      </c>
      <c r="H284" s="21">
        <v>23327</v>
      </c>
      <c r="I284" s="13">
        <f t="shared" si="74"/>
        <v>-6.0304543989687397E-2</v>
      </c>
      <c r="J284" s="37"/>
      <c r="K284" s="11"/>
    </row>
    <row r="285" spans="1:11" ht="15" x14ac:dyDescent="0.25">
      <c r="A285" s="40"/>
      <c r="B285" s="40"/>
      <c r="C285" s="40"/>
      <c r="D285" s="42">
        <f>SUM(D274:D284)</f>
        <v>10000</v>
      </c>
      <c r="E285" s="89"/>
      <c r="F285" s="40"/>
      <c r="G285" s="40"/>
      <c r="H285" s="40"/>
      <c r="I285" s="40"/>
      <c r="J285" s="42">
        <f>SUM(J274:J284)</f>
        <v>10000</v>
      </c>
      <c r="K285" s="44"/>
    </row>
    <row r="287" spans="1:11" ht="18.75" x14ac:dyDescent="0.3">
      <c r="A287" s="122" t="s">
        <v>1462</v>
      </c>
      <c r="B287" s="118"/>
      <c r="C287" s="118"/>
      <c r="D287" s="118"/>
      <c r="E287" s="119"/>
      <c r="F287" s="40"/>
      <c r="G287" s="77"/>
      <c r="H287" s="77"/>
      <c r="I287" s="77"/>
      <c r="J287" s="77"/>
      <c r="K287" s="77"/>
    </row>
    <row r="288" spans="1:11" ht="15" x14ac:dyDescent="0.25">
      <c r="A288" s="79" t="s">
        <v>5</v>
      </c>
      <c r="B288" s="80" t="s">
        <v>1</v>
      </c>
      <c r="C288" s="17" t="s">
        <v>7</v>
      </c>
      <c r="D288" s="82" t="s">
        <v>3</v>
      </c>
      <c r="E288" s="18" t="s">
        <v>4</v>
      </c>
      <c r="F288" s="84"/>
      <c r="G288" s="15" t="s">
        <v>5</v>
      </c>
      <c r="H288" s="16" t="s">
        <v>6</v>
      </c>
      <c r="I288" s="17" t="s">
        <v>7</v>
      </c>
      <c r="J288" s="18" t="s">
        <v>3</v>
      </c>
      <c r="K288" s="18" t="s">
        <v>4</v>
      </c>
    </row>
    <row r="289" spans="1:11" ht="15" x14ac:dyDescent="0.25">
      <c r="A289" s="5">
        <v>39783</v>
      </c>
      <c r="B289" s="86">
        <v>34.1</v>
      </c>
      <c r="C289" s="13"/>
      <c r="D289" s="7">
        <v>1000</v>
      </c>
      <c r="E289" s="8">
        <f>(D289)+(D289*C290)</f>
        <v>1624.0469208211143</v>
      </c>
      <c r="F289" s="84"/>
      <c r="G289" s="19">
        <v>39783</v>
      </c>
      <c r="H289" s="20">
        <v>8515</v>
      </c>
      <c r="I289" s="13"/>
      <c r="J289" s="7">
        <v>1000</v>
      </c>
      <c r="K289" s="8">
        <f>(J289)+(J289*I290)</f>
        <v>1229.7122724603641</v>
      </c>
    </row>
    <row r="290" spans="1:11" ht="15" x14ac:dyDescent="0.25">
      <c r="A290" s="5">
        <v>40148</v>
      </c>
      <c r="B290" s="86">
        <v>55.38</v>
      </c>
      <c r="C290" s="13">
        <f t="shared" ref="C290:C299" si="76">(B290-B289)/B289</f>
        <v>0.62404692082111435</v>
      </c>
      <c r="D290" s="7">
        <v>1000</v>
      </c>
      <c r="E290" s="8">
        <f t="shared" ref="E290:E298" si="77">(E289+D290)+(E289+D290)*C291</f>
        <v>2382.8696216701665</v>
      </c>
      <c r="F290" s="84"/>
      <c r="G290" s="19">
        <v>40148</v>
      </c>
      <c r="H290" s="21">
        <v>10471</v>
      </c>
      <c r="I290" s="13">
        <f t="shared" ref="I290:I299" si="78">(H290-H289)/H289</f>
        <v>0.22971227246036408</v>
      </c>
      <c r="J290" s="7">
        <v>1000</v>
      </c>
      <c r="K290" s="8">
        <f t="shared" ref="K290:K298" si="79">(K289+J290)+(K289+J290)*I291</f>
        <v>2446.9127803306319</v>
      </c>
    </row>
    <row r="291" spans="1:11" ht="15" x14ac:dyDescent="0.25">
      <c r="A291" s="5">
        <v>40513</v>
      </c>
      <c r="B291" s="86">
        <v>50.29</v>
      </c>
      <c r="C291" s="13">
        <f t="shared" si="76"/>
        <v>-9.1910436980859572E-2</v>
      </c>
      <c r="D291" s="7">
        <v>1000</v>
      </c>
      <c r="E291" s="8">
        <f t="shared" si="77"/>
        <v>3366.7254834876085</v>
      </c>
      <c r="F291" s="84"/>
      <c r="G291" s="19">
        <v>40513</v>
      </c>
      <c r="H291" s="21">
        <v>11491</v>
      </c>
      <c r="I291" s="13">
        <f t="shared" si="78"/>
        <v>9.741189953204088E-2</v>
      </c>
      <c r="J291" s="7">
        <v>1000</v>
      </c>
      <c r="K291" s="8">
        <f t="shared" si="79"/>
        <v>3664.6883158384239</v>
      </c>
    </row>
    <row r="292" spans="1:11" ht="15" x14ac:dyDescent="0.25">
      <c r="A292" s="5">
        <v>40878</v>
      </c>
      <c r="B292" s="86">
        <v>50.05</v>
      </c>
      <c r="C292" s="13">
        <f t="shared" si="76"/>
        <v>-4.7723205408630341E-3</v>
      </c>
      <c r="D292" s="7">
        <v>1000</v>
      </c>
      <c r="E292" s="8">
        <f t="shared" si="77"/>
        <v>5494.8325864145772</v>
      </c>
      <c r="F292" s="84"/>
      <c r="G292" s="19">
        <v>40878</v>
      </c>
      <c r="H292" s="21">
        <v>12217</v>
      </c>
      <c r="I292" s="13">
        <f t="shared" si="78"/>
        <v>6.3179879906013398E-2</v>
      </c>
      <c r="J292" s="7">
        <v>1000</v>
      </c>
      <c r="K292" s="8">
        <f t="shared" si="79"/>
        <v>5022.8349672468257</v>
      </c>
    </row>
    <row r="293" spans="1:11" ht="15" x14ac:dyDescent="0.25">
      <c r="A293" s="5">
        <v>41244</v>
      </c>
      <c r="B293" s="86">
        <v>62.98</v>
      </c>
      <c r="C293" s="13">
        <f t="shared" si="76"/>
        <v>0.25834165834165834</v>
      </c>
      <c r="D293" s="7">
        <v>1000</v>
      </c>
      <c r="E293" s="8">
        <f t="shared" si="77"/>
        <v>9175.0596254891225</v>
      </c>
      <c r="F293" s="84"/>
      <c r="G293" s="19">
        <v>41244</v>
      </c>
      <c r="H293" s="21">
        <v>13155</v>
      </c>
      <c r="I293" s="13">
        <f t="shared" si="78"/>
        <v>7.6778259801915369E-2</v>
      </c>
      <c r="J293" s="7">
        <v>1000</v>
      </c>
      <c r="K293" s="8">
        <f t="shared" si="79"/>
        <v>7213.2090390705998</v>
      </c>
    </row>
    <row r="294" spans="1:11" ht="15" x14ac:dyDescent="0.25">
      <c r="A294" s="5">
        <v>41609</v>
      </c>
      <c r="B294" s="86">
        <v>88.97</v>
      </c>
      <c r="C294" s="13">
        <f t="shared" si="76"/>
        <v>0.41267068910765325</v>
      </c>
      <c r="D294" s="7">
        <v>1000</v>
      </c>
      <c r="E294" s="8">
        <f t="shared" si="77"/>
        <v>12520.687060790708</v>
      </c>
      <c r="F294" s="84"/>
      <c r="G294" s="19">
        <v>41609</v>
      </c>
      <c r="H294" s="21">
        <v>15755</v>
      </c>
      <c r="I294" s="13">
        <f t="shared" si="78"/>
        <v>0.1976434815659445</v>
      </c>
      <c r="J294" s="7">
        <v>1000</v>
      </c>
      <c r="K294" s="8">
        <f t="shared" si="79"/>
        <v>9411.1750417227249</v>
      </c>
    </row>
    <row r="295" spans="1:11" ht="15" x14ac:dyDescent="0.25">
      <c r="A295" s="5">
        <v>41974</v>
      </c>
      <c r="B295" s="86">
        <v>109.48</v>
      </c>
      <c r="C295" s="13">
        <f t="shared" si="76"/>
        <v>0.23052714398111729</v>
      </c>
      <c r="D295" s="7">
        <v>1000</v>
      </c>
      <c r="E295" s="8">
        <f t="shared" si="77"/>
        <v>12328.920252820024</v>
      </c>
      <c r="F295" s="84"/>
      <c r="G295" s="19">
        <v>41974</v>
      </c>
      <c r="H295" s="21">
        <v>18053</v>
      </c>
      <c r="I295" s="13">
        <f t="shared" si="78"/>
        <v>0.14585845763249761</v>
      </c>
      <c r="J295" s="7">
        <v>1000</v>
      </c>
      <c r="K295" s="8">
        <f t="shared" si="79"/>
        <v>10049.007095885365</v>
      </c>
    </row>
    <row r="296" spans="1:11" ht="15" x14ac:dyDescent="0.25">
      <c r="A296" s="5">
        <v>42339</v>
      </c>
      <c r="B296" s="86">
        <v>99.83</v>
      </c>
      <c r="C296" s="13">
        <f t="shared" si="76"/>
        <v>-8.8143953233467354E-2</v>
      </c>
      <c r="D296" s="7">
        <v>1000</v>
      </c>
      <c r="E296" s="8">
        <f t="shared" si="77"/>
        <v>13521.183552069357</v>
      </c>
      <c r="F296" s="84"/>
      <c r="G296" s="19">
        <v>42339</v>
      </c>
      <c r="H296" s="21">
        <v>17425</v>
      </c>
      <c r="I296" s="13">
        <f t="shared" si="78"/>
        <v>-3.4786462083864177E-2</v>
      </c>
      <c r="J296" s="7">
        <v>1000</v>
      </c>
      <c r="K296" s="8">
        <f t="shared" si="79"/>
        <v>12658.325891257362</v>
      </c>
    </row>
    <row r="297" spans="1:11" ht="15" x14ac:dyDescent="0.25">
      <c r="A297" s="5">
        <v>42705</v>
      </c>
      <c r="B297" s="86">
        <v>101.27</v>
      </c>
      <c r="C297" s="13">
        <f t="shared" si="76"/>
        <v>1.4424521686867652E-2</v>
      </c>
      <c r="D297" s="7">
        <v>1000</v>
      </c>
      <c r="E297" s="8">
        <f t="shared" si="77"/>
        <v>17120.858261252903</v>
      </c>
      <c r="F297" s="84"/>
      <c r="G297" s="19">
        <v>42705</v>
      </c>
      <c r="H297" s="21">
        <v>19963</v>
      </c>
      <c r="I297" s="13">
        <f t="shared" si="78"/>
        <v>0.14565279770444764</v>
      </c>
      <c r="J297" s="7">
        <v>1000</v>
      </c>
      <c r="K297" s="8">
        <f t="shared" si="79"/>
        <v>16984.134745507828</v>
      </c>
    </row>
    <row r="298" spans="1:11" ht="15" x14ac:dyDescent="0.25">
      <c r="A298" s="5">
        <v>43070</v>
      </c>
      <c r="B298" s="86">
        <v>119.4</v>
      </c>
      <c r="C298" s="13">
        <f t="shared" si="76"/>
        <v>0.17902636516243714</v>
      </c>
      <c r="D298" s="7">
        <v>1000</v>
      </c>
      <c r="E298" s="87">
        <f t="shared" si="77"/>
        <v>15704.743826419182</v>
      </c>
      <c r="F298" s="84"/>
      <c r="G298" s="19">
        <v>43070</v>
      </c>
      <c r="H298" s="21">
        <v>24824</v>
      </c>
      <c r="I298" s="13">
        <f t="shared" si="78"/>
        <v>0.24350047588037871</v>
      </c>
      <c r="J298" s="7">
        <v>1000</v>
      </c>
      <c r="K298" s="36">
        <f t="shared" si="79"/>
        <v>16899.609700630885</v>
      </c>
    </row>
    <row r="299" spans="1:11" ht="15" x14ac:dyDescent="0.25">
      <c r="A299" s="5">
        <v>43435</v>
      </c>
      <c r="B299" s="86">
        <v>103.48</v>
      </c>
      <c r="C299" s="13">
        <f t="shared" si="76"/>
        <v>-0.13333333333333333</v>
      </c>
      <c r="D299" s="10"/>
      <c r="E299" s="88"/>
      <c r="F299" s="84"/>
      <c r="G299" s="19">
        <v>43435</v>
      </c>
      <c r="H299" s="21">
        <v>23327</v>
      </c>
      <c r="I299" s="13">
        <f t="shared" si="78"/>
        <v>-6.0304543989687397E-2</v>
      </c>
      <c r="J299" s="37"/>
      <c r="K299" s="11"/>
    </row>
    <row r="300" spans="1:11" ht="15" x14ac:dyDescent="0.25">
      <c r="A300" s="40"/>
      <c r="B300" s="40"/>
      <c r="C300" s="40"/>
      <c r="D300" s="42">
        <f>SUM(D289:D299)</f>
        <v>10000</v>
      </c>
      <c r="E300" s="89"/>
      <c r="F300" s="40"/>
      <c r="G300" s="40"/>
      <c r="H300" s="40"/>
      <c r="I300" s="40"/>
      <c r="J300" s="42">
        <f>SUM(J289:J299)</f>
        <v>10000</v>
      </c>
      <c r="K300" s="44"/>
    </row>
    <row r="302" spans="1:11" ht="18.75" x14ac:dyDescent="0.3">
      <c r="A302" s="122" t="s">
        <v>1466</v>
      </c>
      <c r="B302" s="118"/>
      <c r="C302" s="118"/>
      <c r="D302" s="118"/>
      <c r="E302" s="119"/>
      <c r="F302" s="40"/>
      <c r="G302" s="77"/>
      <c r="H302" s="77"/>
      <c r="I302" s="77"/>
      <c r="J302" s="77"/>
      <c r="K302" s="77"/>
    </row>
    <row r="303" spans="1:11" ht="15" x14ac:dyDescent="0.25">
      <c r="A303" s="79" t="s">
        <v>5</v>
      </c>
      <c r="B303" s="80" t="s">
        <v>1</v>
      </c>
      <c r="C303" s="17" t="s">
        <v>7</v>
      </c>
      <c r="D303" s="82" t="s">
        <v>3</v>
      </c>
      <c r="E303" s="18" t="s">
        <v>4</v>
      </c>
      <c r="F303" s="84"/>
      <c r="G303" s="15" t="s">
        <v>5</v>
      </c>
      <c r="H303" s="16" t="s">
        <v>6</v>
      </c>
      <c r="I303" s="17" t="s">
        <v>7</v>
      </c>
      <c r="J303" s="18" t="s">
        <v>3</v>
      </c>
      <c r="K303" s="18" t="s">
        <v>4</v>
      </c>
    </row>
    <row r="304" spans="1:11" ht="15" x14ac:dyDescent="0.25">
      <c r="A304" s="5">
        <v>39783</v>
      </c>
      <c r="B304" s="86">
        <v>8.43</v>
      </c>
      <c r="C304" s="13"/>
      <c r="D304" s="7">
        <v>1000</v>
      </c>
      <c r="E304" s="8">
        <f>(D304)+(D304*C305)</f>
        <v>2444.8398576512454</v>
      </c>
      <c r="F304" s="84"/>
      <c r="G304" s="19">
        <v>39783</v>
      </c>
      <c r="H304" s="20">
        <v>8515</v>
      </c>
      <c r="I304" s="13"/>
      <c r="J304" s="7">
        <v>1000</v>
      </c>
      <c r="K304" s="8">
        <f>(J304)+(J304*I305)</f>
        <v>1229.7122724603641</v>
      </c>
    </row>
    <row r="305" spans="1:11" ht="15" x14ac:dyDescent="0.25">
      <c r="A305" s="5">
        <v>40148</v>
      </c>
      <c r="B305" s="86">
        <v>20.61</v>
      </c>
      <c r="C305" s="13">
        <f t="shared" ref="C305:C314" si="80">(B305-B304)/B304</f>
        <v>1.4448398576512456</v>
      </c>
      <c r="D305" s="7">
        <v>1000</v>
      </c>
      <c r="E305" s="8">
        <f t="shared" ref="E305:E313" si="81">(E304+D305)+(E304+D305)*C306</f>
        <v>3957.9722381941529</v>
      </c>
      <c r="F305" s="84"/>
      <c r="G305" s="19">
        <v>40148</v>
      </c>
      <c r="H305" s="21">
        <v>10471</v>
      </c>
      <c r="I305" s="13">
        <f t="shared" ref="I305:I314" si="82">(H305-H304)/H304</f>
        <v>0.22971227246036408</v>
      </c>
      <c r="J305" s="7">
        <v>1000</v>
      </c>
      <c r="K305" s="8">
        <f t="shared" ref="K305:K313" si="83">(K304+J305)+(K304+J305)*I306</f>
        <v>2446.9127803306319</v>
      </c>
    </row>
    <row r="306" spans="1:11" ht="15" x14ac:dyDescent="0.25">
      <c r="A306" s="5">
        <v>40513</v>
      </c>
      <c r="B306" s="86">
        <v>23.68</v>
      </c>
      <c r="C306" s="13">
        <f t="shared" si="80"/>
        <v>0.14895681707908784</v>
      </c>
      <c r="D306" s="7">
        <v>1000</v>
      </c>
      <c r="E306" s="8">
        <f t="shared" si="81"/>
        <v>6413.1203401979265</v>
      </c>
      <c r="F306" s="84"/>
      <c r="G306" s="19">
        <v>40513</v>
      </c>
      <c r="H306" s="21">
        <v>11491</v>
      </c>
      <c r="I306" s="13">
        <f t="shared" si="82"/>
        <v>9.741189953204088E-2</v>
      </c>
      <c r="J306" s="7">
        <v>1000</v>
      </c>
      <c r="K306" s="8">
        <f t="shared" si="83"/>
        <v>3664.6883158384239</v>
      </c>
    </row>
    <row r="307" spans="1:11" ht="15" x14ac:dyDescent="0.25">
      <c r="A307" s="5">
        <v>40878</v>
      </c>
      <c r="B307" s="86">
        <v>30.63</v>
      </c>
      <c r="C307" s="13">
        <f t="shared" si="80"/>
        <v>0.2934966216216216</v>
      </c>
      <c r="D307" s="7">
        <v>1000</v>
      </c>
      <c r="E307" s="8">
        <f t="shared" si="81"/>
        <v>9380.7556116902269</v>
      </c>
      <c r="F307" s="84"/>
      <c r="G307" s="19">
        <v>40878</v>
      </c>
      <c r="H307" s="21">
        <v>12217</v>
      </c>
      <c r="I307" s="13">
        <f t="shared" si="82"/>
        <v>6.3179879906013398E-2</v>
      </c>
      <c r="J307" s="7">
        <v>1000</v>
      </c>
      <c r="K307" s="8">
        <f t="shared" si="83"/>
        <v>5022.8349672468257</v>
      </c>
    </row>
    <row r="308" spans="1:11" ht="15" x14ac:dyDescent="0.25">
      <c r="A308" s="5">
        <v>41244</v>
      </c>
      <c r="B308" s="86">
        <v>38.76</v>
      </c>
      <c r="C308" s="13">
        <f t="shared" si="80"/>
        <v>0.26542605288932419</v>
      </c>
      <c r="D308" s="7">
        <v>1000</v>
      </c>
      <c r="E308" s="8">
        <f t="shared" si="81"/>
        <v>14928.362172229445</v>
      </c>
      <c r="F308" s="84"/>
      <c r="G308" s="19">
        <v>41244</v>
      </c>
      <c r="H308" s="21">
        <v>13155</v>
      </c>
      <c r="I308" s="13">
        <f t="shared" si="82"/>
        <v>7.6778259801915369E-2</v>
      </c>
      <c r="J308" s="7">
        <v>1000</v>
      </c>
      <c r="K308" s="8">
        <f t="shared" si="83"/>
        <v>7213.2090390705998</v>
      </c>
    </row>
    <row r="309" spans="1:11" ht="15" x14ac:dyDescent="0.25">
      <c r="A309" s="5">
        <v>41609</v>
      </c>
      <c r="B309" s="86">
        <v>55.74</v>
      </c>
      <c r="C309" s="13">
        <f t="shared" si="80"/>
        <v>0.43808049535603727</v>
      </c>
      <c r="D309" s="7">
        <v>1000</v>
      </c>
      <c r="E309" s="8">
        <f t="shared" si="81"/>
        <v>18477.357338650087</v>
      </c>
      <c r="F309" s="84"/>
      <c r="G309" s="19">
        <v>41609</v>
      </c>
      <c r="H309" s="21">
        <v>15755</v>
      </c>
      <c r="I309" s="13">
        <f t="shared" si="82"/>
        <v>0.1976434815659445</v>
      </c>
      <c r="J309" s="7">
        <v>1000</v>
      </c>
      <c r="K309" s="8">
        <f t="shared" si="83"/>
        <v>9411.1750417227249</v>
      </c>
    </row>
    <row r="310" spans="1:11" ht="15" x14ac:dyDescent="0.25">
      <c r="A310" s="5">
        <v>41974</v>
      </c>
      <c r="B310" s="86">
        <v>64.66</v>
      </c>
      <c r="C310" s="13">
        <f t="shared" si="80"/>
        <v>0.1600287047003946</v>
      </c>
      <c r="D310" s="7">
        <v>1000</v>
      </c>
      <c r="E310" s="8">
        <f t="shared" si="81"/>
        <v>18124.84675327213</v>
      </c>
      <c r="F310" s="84"/>
      <c r="G310" s="19">
        <v>41974</v>
      </c>
      <c r="H310" s="21">
        <v>18053</v>
      </c>
      <c r="I310" s="13">
        <f t="shared" si="82"/>
        <v>0.14585845763249761</v>
      </c>
      <c r="J310" s="7">
        <v>1000</v>
      </c>
      <c r="K310" s="8">
        <f t="shared" si="83"/>
        <v>10049.007095885365</v>
      </c>
    </row>
    <row r="311" spans="1:11" ht="15" x14ac:dyDescent="0.25">
      <c r="A311" s="5">
        <v>42339</v>
      </c>
      <c r="B311" s="86">
        <v>60.17</v>
      </c>
      <c r="C311" s="13">
        <f t="shared" si="80"/>
        <v>-6.9440148468914248E-2</v>
      </c>
      <c r="D311" s="7">
        <v>1000</v>
      </c>
      <c r="E311" s="8">
        <f t="shared" si="81"/>
        <v>15056.406692745566</v>
      </c>
      <c r="F311" s="84"/>
      <c r="G311" s="19">
        <v>42339</v>
      </c>
      <c r="H311" s="21">
        <v>17425</v>
      </c>
      <c r="I311" s="13">
        <f t="shared" si="82"/>
        <v>-3.4786462083864177E-2</v>
      </c>
      <c r="J311" s="7">
        <v>1000</v>
      </c>
      <c r="K311" s="8">
        <f t="shared" si="83"/>
        <v>12658.325891257362</v>
      </c>
    </row>
    <row r="312" spans="1:11" ht="15" x14ac:dyDescent="0.25">
      <c r="A312" s="5">
        <v>42705</v>
      </c>
      <c r="B312" s="86">
        <v>47.37</v>
      </c>
      <c r="C312" s="13">
        <f t="shared" si="80"/>
        <v>-0.21273059664284533</v>
      </c>
      <c r="D312" s="7">
        <v>1000</v>
      </c>
      <c r="E312" s="8">
        <f t="shared" si="81"/>
        <v>22842.33158167878</v>
      </c>
      <c r="F312" s="84"/>
      <c r="G312" s="19">
        <v>42705</v>
      </c>
      <c r="H312" s="21">
        <v>19963</v>
      </c>
      <c r="I312" s="13">
        <f t="shared" si="82"/>
        <v>0.14565279770444764</v>
      </c>
      <c r="J312" s="7">
        <v>1000</v>
      </c>
      <c r="K312" s="8">
        <f t="shared" si="83"/>
        <v>16984.134745507828</v>
      </c>
    </row>
    <row r="313" spans="1:11" ht="15" x14ac:dyDescent="0.25">
      <c r="A313" s="5">
        <v>43070</v>
      </c>
      <c r="B313" s="86">
        <v>67.39</v>
      </c>
      <c r="C313" s="13">
        <f t="shared" si="80"/>
        <v>0.42263035676588567</v>
      </c>
      <c r="D313" s="7">
        <v>1000</v>
      </c>
      <c r="E313" s="87">
        <f t="shared" si="81"/>
        <v>18553.077135231266</v>
      </c>
      <c r="F313" s="84"/>
      <c r="G313" s="19">
        <v>43070</v>
      </c>
      <c r="H313" s="21">
        <v>24824</v>
      </c>
      <c r="I313" s="13">
        <f t="shared" si="82"/>
        <v>0.24350047588037871</v>
      </c>
      <c r="J313" s="7">
        <v>1000</v>
      </c>
      <c r="K313" s="36">
        <f t="shared" si="83"/>
        <v>16899.609700630885</v>
      </c>
    </row>
    <row r="314" spans="1:11" ht="15" x14ac:dyDescent="0.25">
      <c r="A314" s="5">
        <v>43435</v>
      </c>
      <c r="B314" s="86">
        <v>52.44</v>
      </c>
      <c r="C314" s="13">
        <f t="shared" si="80"/>
        <v>-0.22184300341296934</v>
      </c>
      <c r="D314" s="10"/>
      <c r="E314" s="88"/>
      <c r="F314" s="84"/>
      <c r="G314" s="19">
        <v>43435</v>
      </c>
      <c r="H314" s="21">
        <v>23327</v>
      </c>
      <c r="I314" s="13">
        <f t="shared" si="82"/>
        <v>-6.0304543989687397E-2</v>
      </c>
      <c r="J314" s="37"/>
      <c r="K314" s="11"/>
    </row>
    <row r="315" spans="1:11" ht="15" x14ac:dyDescent="0.25">
      <c r="A315" s="40"/>
      <c r="B315" s="40"/>
      <c r="C315" s="40"/>
      <c r="D315" s="42">
        <f>SUM(D304:D314)</f>
        <v>10000</v>
      </c>
      <c r="E315" s="89"/>
      <c r="F315" s="40"/>
      <c r="G315" s="40"/>
      <c r="H315" s="40"/>
      <c r="I315" s="40"/>
      <c r="J315" s="42">
        <f>SUM(J304:J314)</f>
        <v>10000</v>
      </c>
      <c r="K315" s="44"/>
    </row>
  </sheetData>
  <mergeCells count="21">
    <mergeCell ref="A287:E287"/>
    <mergeCell ref="A272:E272"/>
    <mergeCell ref="A302:E302"/>
    <mergeCell ref="A107:E107"/>
    <mergeCell ref="A197:E197"/>
    <mergeCell ref="A152:E152"/>
    <mergeCell ref="A167:E167"/>
    <mergeCell ref="A137:E137"/>
    <mergeCell ref="A182:E182"/>
    <mergeCell ref="A122:E122"/>
    <mergeCell ref="A1:E1"/>
    <mergeCell ref="A62:E62"/>
    <mergeCell ref="A212:E212"/>
    <mergeCell ref="A227:E227"/>
    <mergeCell ref="A257:E257"/>
    <mergeCell ref="A242:E242"/>
    <mergeCell ref="A77:E77"/>
    <mergeCell ref="A92:E92"/>
    <mergeCell ref="A47:E47"/>
    <mergeCell ref="A32:E32"/>
    <mergeCell ref="A17:E1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K89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1421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15.58</v>
      </c>
      <c r="C3" s="13"/>
      <c r="D3" s="7">
        <v>1000</v>
      </c>
      <c r="E3" s="8">
        <f>(D3)+(D3*C4)</f>
        <v>1460.8472400513479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22.76</v>
      </c>
      <c r="C4" s="13">
        <f t="shared" ref="C4:C13" si="0">(B4-B3)/B3</f>
        <v>0.46084724005134797</v>
      </c>
      <c r="D4" s="7">
        <v>1000</v>
      </c>
      <c r="E4" s="8">
        <f t="shared" ref="E4:E12" si="1">(E3+D4)+(E3+D4)*C5</f>
        <v>3257.7033103140202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30.13</v>
      </c>
      <c r="C5" s="13">
        <f t="shared" si="0"/>
        <v>0.3238137082601053</v>
      </c>
      <c r="D5" s="7">
        <v>1000</v>
      </c>
      <c r="E5" s="8">
        <f t="shared" si="1"/>
        <v>4697.1808176182558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33.24</v>
      </c>
      <c r="C6" s="13">
        <f t="shared" si="0"/>
        <v>0.10321938267507477</v>
      </c>
      <c r="D6" s="7">
        <v>1000</v>
      </c>
      <c r="E6" s="8">
        <f t="shared" si="1"/>
        <v>6718.6969930997484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39.200000000000003</v>
      </c>
      <c r="C7" s="13">
        <f t="shared" si="0"/>
        <v>0.17930204572803851</v>
      </c>
      <c r="D7" s="7">
        <v>1000</v>
      </c>
      <c r="E7" s="8">
        <f t="shared" si="1"/>
        <v>12763.416813589938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64.819999999999993</v>
      </c>
      <c r="C8" s="13">
        <f t="shared" si="0"/>
        <v>0.65357142857142825</v>
      </c>
      <c r="D8" s="7">
        <v>1000</v>
      </c>
      <c r="E8" s="8">
        <f t="shared" si="1"/>
        <v>17884.797874246848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84.23</v>
      </c>
      <c r="C9" s="13">
        <f t="shared" si="0"/>
        <v>0.29944461585930288</v>
      </c>
      <c r="D9" s="7">
        <v>1000</v>
      </c>
      <c r="E9" s="8">
        <f t="shared" si="1"/>
        <v>21981.070682549696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98.04</v>
      </c>
      <c r="C10" s="13">
        <f t="shared" si="0"/>
        <v>0.163955835213107</v>
      </c>
      <c r="D10" s="7">
        <v>1000</v>
      </c>
      <c r="E10" s="8">
        <f t="shared" si="1"/>
        <v>17620.227286895763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75.17</v>
      </c>
      <c r="C11" s="13">
        <f t="shared" si="0"/>
        <v>-0.23327213382292944</v>
      </c>
      <c r="D11" s="7">
        <v>1000</v>
      </c>
      <c r="E11" s="8">
        <f t="shared" si="1"/>
        <v>22254.106950308837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89.84</v>
      </c>
      <c r="C12" s="13">
        <f t="shared" si="0"/>
        <v>0.19515764267659971</v>
      </c>
      <c r="D12" s="7">
        <v>1000</v>
      </c>
      <c r="E12" s="87">
        <f t="shared" si="1"/>
        <v>19169.625564780414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74.06</v>
      </c>
      <c r="C13" s="13">
        <f t="shared" si="0"/>
        <v>-0.17564559216384684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1423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15.09</v>
      </c>
      <c r="C18" s="13"/>
      <c r="D18" s="7">
        <v>1000</v>
      </c>
      <c r="E18" s="8">
        <f>(D18)+(D18*C19)</f>
        <v>1231.9416832339298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18.59</v>
      </c>
      <c r="C19" s="13">
        <f t="shared" ref="C19:C28" si="4">(B19-B18)/B18</f>
        <v>0.23194168323392975</v>
      </c>
      <c r="D19" s="7">
        <v>1000</v>
      </c>
      <c r="E19" s="8">
        <f t="shared" ref="E19:E27" si="5">(E18+D19)+(E18+D19)*C20</f>
        <v>2457.6571412479043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20.47</v>
      </c>
      <c r="C20" s="13">
        <f t="shared" si="4"/>
        <v>0.101129639591178</v>
      </c>
      <c r="D20" s="7">
        <v>1000</v>
      </c>
      <c r="E20" s="8">
        <f t="shared" si="5"/>
        <v>4820.7882174506685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28.54</v>
      </c>
      <c r="C21" s="13">
        <f t="shared" si="4"/>
        <v>0.39423546653639474</v>
      </c>
      <c r="D21" s="7">
        <v>1000</v>
      </c>
      <c r="E21" s="8">
        <f t="shared" si="5"/>
        <v>5598.4806085851733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27.45</v>
      </c>
      <c r="C22" s="13">
        <f t="shared" si="4"/>
        <v>-3.8192011212333565E-2</v>
      </c>
      <c r="D22" s="7">
        <v>1000</v>
      </c>
      <c r="E22" s="8">
        <f t="shared" si="5"/>
        <v>11141.696765315948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46.35</v>
      </c>
      <c r="C23" s="13">
        <f t="shared" si="4"/>
        <v>0.68852459016393452</v>
      </c>
      <c r="D23" s="7">
        <v>1000</v>
      </c>
      <c r="E23" s="8">
        <f t="shared" si="5"/>
        <v>13870.611515069675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52.95</v>
      </c>
      <c r="C24" s="13">
        <f t="shared" si="4"/>
        <v>0.14239482200647252</v>
      </c>
      <c r="D24" s="7">
        <v>1000</v>
      </c>
      <c r="E24" s="8">
        <f t="shared" si="5"/>
        <v>17746.438935547736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63.19</v>
      </c>
      <c r="C25" s="13">
        <f t="shared" si="4"/>
        <v>0.19338999055712927</v>
      </c>
      <c r="D25" s="7">
        <v>1000</v>
      </c>
      <c r="E25" s="8">
        <f t="shared" si="5"/>
        <v>15916.228024879507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53.65</v>
      </c>
      <c r="C26" s="13">
        <f t="shared" si="4"/>
        <v>-0.15097325526190852</v>
      </c>
      <c r="D26" s="7">
        <v>1000</v>
      </c>
      <c r="E26" s="8">
        <f t="shared" si="5"/>
        <v>18666.182648142905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59.2</v>
      </c>
      <c r="C27" s="13">
        <f t="shared" si="4"/>
        <v>0.10344827586206905</v>
      </c>
      <c r="D27" s="7">
        <v>1000</v>
      </c>
      <c r="E27" s="87">
        <f t="shared" si="5"/>
        <v>17131.504039944757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51.57</v>
      </c>
      <c r="C28" s="13">
        <f t="shared" si="4"/>
        <v>-0.12888513513513516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1426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21.18</v>
      </c>
      <c r="C33" s="13"/>
      <c r="D33" s="7">
        <v>1000</v>
      </c>
      <c r="E33" s="8">
        <f>(D33)+(D33*C34)</f>
        <v>1211.992445703494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25.67</v>
      </c>
      <c r="C34" s="13">
        <f t="shared" ref="C34:C43" si="8">(B34-B33)/B33</f>
        <v>0.21199244570349396</v>
      </c>
      <c r="D34" s="7">
        <v>1000</v>
      </c>
      <c r="E34" s="8">
        <f t="shared" ref="E34:E42" si="9">(E33+D34)+(E33+D34)*C35</f>
        <v>2686.7909800169436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31.18</v>
      </c>
      <c r="C35" s="13">
        <f t="shared" si="8"/>
        <v>0.21464744838332675</v>
      </c>
      <c r="D35" s="7">
        <v>1000</v>
      </c>
      <c r="E35" s="8">
        <f t="shared" si="9"/>
        <v>3984.7612580683453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33.700000000000003</v>
      </c>
      <c r="C36" s="13">
        <f t="shared" si="8"/>
        <v>8.082103912764603E-2</v>
      </c>
      <c r="D36" s="7">
        <v>1000</v>
      </c>
      <c r="E36" s="8">
        <f t="shared" si="9"/>
        <v>5168.1768058429661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34.94</v>
      </c>
      <c r="C37" s="13">
        <f t="shared" si="8"/>
        <v>3.6795252225519132E-2</v>
      </c>
      <c r="D37" s="7">
        <v>1000</v>
      </c>
      <c r="E37" s="8">
        <f t="shared" si="9"/>
        <v>10263.817959121639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58.14</v>
      </c>
      <c r="C38" s="13">
        <f t="shared" si="8"/>
        <v>0.66399542072123652</v>
      </c>
      <c r="D38" s="7">
        <v>1000</v>
      </c>
      <c r="E38" s="8">
        <f t="shared" si="9"/>
        <v>13863.756676208197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71.56</v>
      </c>
      <c r="C39" s="13">
        <f t="shared" si="8"/>
        <v>0.23082215342277265</v>
      </c>
      <c r="D39" s="7">
        <v>1000</v>
      </c>
      <c r="E39" s="8">
        <f t="shared" si="9"/>
        <v>16726.919020892205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80.53</v>
      </c>
      <c r="C40" s="13">
        <f t="shared" si="8"/>
        <v>0.12534935718278367</v>
      </c>
      <c r="D40" s="7">
        <v>1000</v>
      </c>
      <c r="E40" s="8">
        <f t="shared" si="9"/>
        <v>14592.294323791684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66.290000000000006</v>
      </c>
      <c r="C41" s="13">
        <f t="shared" si="8"/>
        <v>-0.17682851111387055</v>
      </c>
      <c r="D41" s="7">
        <v>1000</v>
      </c>
      <c r="E41" s="8">
        <f t="shared" si="9"/>
        <v>13687.066023554653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58.19</v>
      </c>
      <c r="C42" s="13">
        <f t="shared" si="8"/>
        <v>-0.12219037562226592</v>
      </c>
      <c r="D42" s="7">
        <v>1000</v>
      </c>
      <c r="E42" s="87">
        <f t="shared" si="9"/>
        <v>11135.819779330319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44.12</v>
      </c>
      <c r="C43" s="13">
        <f t="shared" si="8"/>
        <v>-0.24179412270149511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1428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14.68</v>
      </c>
      <c r="C48" s="13"/>
      <c r="D48" s="7">
        <v>1000</v>
      </c>
      <c r="E48" s="8">
        <f>(D48)+(D48*C49)</f>
        <v>1405.3133514986375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20.63</v>
      </c>
      <c r="C49" s="13">
        <f t="shared" ref="C49:C58" si="12">(B49-B48)/B48</f>
        <v>0.40531335149863756</v>
      </c>
      <c r="D49" s="7">
        <v>1000</v>
      </c>
      <c r="E49" s="8">
        <f t="shared" ref="E49:E57" si="13">(E48+D49)+(E48+D49)*C50</f>
        <v>2806.3932317291424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24.07</v>
      </c>
      <c r="C50" s="13">
        <f t="shared" si="12"/>
        <v>0.16674745516238496</v>
      </c>
      <c r="D50" s="7">
        <v>1000</v>
      </c>
      <c r="E50" s="8">
        <f t="shared" si="13"/>
        <v>3996.1594086329633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25.27</v>
      </c>
      <c r="C51" s="13">
        <f t="shared" si="12"/>
        <v>4.9854590776900673E-2</v>
      </c>
      <c r="D51" s="7">
        <v>1000</v>
      </c>
      <c r="E51" s="8">
        <f t="shared" si="13"/>
        <v>6235.8079837073074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31.54</v>
      </c>
      <c r="C52" s="13">
        <f t="shared" si="12"/>
        <v>0.24812030075187969</v>
      </c>
      <c r="D52" s="7">
        <v>1000</v>
      </c>
      <c r="E52" s="8">
        <f t="shared" si="13"/>
        <v>10280.169808177694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44.81</v>
      </c>
      <c r="C53" s="13">
        <f t="shared" si="12"/>
        <v>0.42073557387444527</v>
      </c>
      <c r="D53" s="7">
        <v>1000</v>
      </c>
      <c r="E53" s="8">
        <f t="shared" si="13"/>
        <v>13440.041643798417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53.39</v>
      </c>
      <c r="C54" s="13">
        <f t="shared" si="12"/>
        <v>0.19147511716134785</v>
      </c>
      <c r="D54" s="7">
        <v>1000</v>
      </c>
      <c r="E54" s="8">
        <f t="shared" si="13"/>
        <v>16779.550170092785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62.04</v>
      </c>
      <c r="C55" s="13">
        <f t="shared" si="12"/>
        <v>0.16201535868140099</v>
      </c>
      <c r="D55" s="7">
        <v>1000</v>
      </c>
      <c r="E55" s="8">
        <f t="shared" si="13"/>
        <v>17048.765951302707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59.49</v>
      </c>
      <c r="C56" s="13">
        <f t="shared" si="12"/>
        <v>-4.1102514506769779E-2</v>
      </c>
      <c r="D56" s="7">
        <v>1000</v>
      </c>
      <c r="E56" s="8">
        <f t="shared" si="13"/>
        <v>16628.893289475564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54.81</v>
      </c>
      <c r="C57" s="13">
        <f t="shared" si="12"/>
        <v>-7.8668683812405438E-2</v>
      </c>
      <c r="D57" s="7">
        <v>1000</v>
      </c>
      <c r="E57" s="87">
        <f t="shared" si="13"/>
        <v>19806.371989890624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61.58</v>
      </c>
      <c r="C58" s="13">
        <f t="shared" si="12"/>
        <v>0.12351760627622689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1431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40.729999999999997</v>
      </c>
      <c r="C63" s="13"/>
      <c r="D63" s="7">
        <v>1000</v>
      </c>
      <c r="E63" s="8">
        <f>(D63)+(D63*C64)</f>
        <v>1427.694574024061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58.15</v>
      </c>
      <c r="C64" s="13">
        <f t="shared" ref="C64:C73" si="16">(B64-B63)/B63</f>
        <v>0.42769457402406097</v>
      </c>
      <c r="D64" s="7">
        <v>1000</v>
      </c>
      <c r="E64" s="8">
        <f t="shared" ref="E64:E72" si="17">(E63+D64)+(E63+D64)*C65</f>
        <v>2762.5202057295292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66.17</v>
      </c>
      <c r="C65" s="13">
        <f t="shared" si="16"/>
        <v>0.13791917454858132</v>
      </c>
      <c r="D65" s="7">
        <v>1000</v>
      </c>
      <c r="E65" s="8">
        <f t="shared" si="17"/>
        <v>4206.0392869550142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73.97</v>
      </c>
      <c r="C66" s="13">
        <f t="shared" si="16"/>
        <v>0.11787819253438109</v>
      </c>
      <c r="D66" s="7">
        <v>1000</v>
      </c>
      <c r="E66" s="8">
        <f t="shared" si="17"/>
        <v>6538.3405401936034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92.9</v>
      </c>
      <c r="C67" s="13">
        <f t="shared" si="16"/>
        <v>0.25591455995673934</v>
      </c>
      <c r="D67" s="7">
        <v>1000</v>
      </c>
      <c r="E67" s="8">
        <f t="shared" si="17"/>
        <v>12638.283521368714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155.75</v>
      </c>
      <c r="C68" s="13">
        <f t="shared" si="16"/>
        <v>0.6765339074273411</v>
      </c>
      <c r="D68" s="7">
        <v>1000</v>
      </c>
      <c r="E68" s="8">
        <f t="shared" si="17"/>
        <v>17629.506397156747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201.33</v>
      </c>
      <c r="C69" s="13">
        <f t="shared" si="16"/>
        <v>0.29264847512038533</v>
      </c>
      <c r="D69" s="7">
        <v>1000</v>
      </c>
      <c r="E69" s="8">
        <f t="shared" si="17"/>
        <v>17788.388763668667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192.24</v>
      </c>
      <c r="C70" s="13">
        <f t="shared" si="16"/>
        <v>-4.5149754135002253E-2</v>
      </c>
      <c r="D70" s="7">
        <v>1000</v>
      </c>
      <c r="E70" s="8">
        <f t="shared" si="17"/>
        <v>14026.787116946147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143.52000000000001</v>
      </c>
      <c r="C71" s="13">
        <f t="shared" si="16"/>
        <v>-0.25343320848938827</v>
      </c>
      <c r="D71" s="7">
        <v>1000</v>
      </c>
      <c r="E71" s="8">
        <f t="shared" si="17"/>
        <v>16155.471377820446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154.30000000000001</v>
      </c>
      <c r="C72" s="13">
        <f t="shared" si="16"/>
        <v>7.5111482720178369E-2</v>
      </c>
      <c r="D72" s="7">
        <v>1000</v>
      </c>
      <c r="E72" s="87">
        <f t="shared" si="17"/>
        <v>12282.339099856283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110.47</v>
      </c>
      <c r="C73" s="13">
        <f t="shared" si="16"/>
        <v>-0.28405703175631891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  <row r="76" spans="1:11" ht="18.75" x14ac:dyDescent="0.3">
      <c r="A76" s="122" t="s">
        <v>1435</v>
      </c>
      <c r="B76" s="118"/>
      <c r="C76" s="118"/>
      <c r="D76" s="118"/>
      <c r="E76" s="119"/>
      <c r="F76" s="40"/>
      <c r="G76" s="77"/>
      <c r="H76" s="77"/>
      <c r="I76" s="77"/>
      <c r="J76" s="77"/>
      <c r="K76" s="77"/>
    </row>
    <row r="77" spans="1:11" ht="15" x14ac:dyDescent="0.25">
      <c r="A77" s="79" t="s">
        <v>5</v>
      </c>
      <c r="B77" s="80" t="s">
        <v>1</v>
      </c>
      <c r="C77" s="17" t="s">
        <v>7</v>
      </c>
      <c r="D77" s="82" t="s">
        <v>3</v>
      </c>
      <c r="E77" s="18" t="s">
        <v>4</v>
      </c>
      <c r="F77" s="84"/>
      <c r="G77" s="15" t="s">
        <v>5</v>
      </c>
      <c r="H77" s="16" t="s">
        <v>6</v>
      </c>
      <c r="I77" s="17" t="s">
        <v>7</v>
      </c>
      <c r="J77" s="18" t="s">
        <v>3</v>
      </c>
      <c r="K77" s="18" t="s">
        <v>4</v>
      </c>
    </row>
    <row r="78" spans="1:11" ht="15" x14ac:dyDescent="0.25">
      <c r="A78" s="5">
        <v>39783</v>
      </c>
      <c r="B78" s="86">
        <v>36.17</v>
      </c>
      <c r="C78" s="13"/>
      <c r="D78" s="7">
        <v>1000</v>
      </c>
      <c r="E78" s="8">
        <f>(D78)+(D78*C79)</f>
        <v>1713.0218413049488</v>
      </c>
      <c r="F78" s="84"/>
      <c r="G78" s="19">
        <v>39783</v>
      </c>
      <c r="H78" s="20">
        <v>8515</v>
      </c>
      <c r="I78" s="13"/>
      <c r="J78" s="7">
        <v>1000</v>
      </c>
      <c r="K78" s="8">
        <f>(J78)+(J78*I79)</f>
        <v>1229.7122724603641</v>
      </c>
    </row>
    <row r="79" spans="1:11" ht="15" x14ac:dyDescent="0.25">
      <c r="A79" s="5">
        <v>40148</v>
      </c>
      <c r="B79" s="86">
        <v>61.96</v>
      </c>
      <c r="C79" s="13">
        <f t="shared" ref="C79:C88" si="20">(B79-B78)/B78</f>
        <v>0.71302184130494883</v>
      </c>
      <c r="D79" s="7">
        <v>1000</v>
      </c>
      <c r="E79" s="8">
        <f t="shared" ref="E79:E87" si="21">(E78+D79)+(E78+D79)*C80</f>
        <v>3402.6618348580946</v>
      </c>
      <c r="F79" s="84"/>
      <c r="G79" s="19">
        <v>40148</v>
      </c>
      <c r="H79" s="21">
        <v>10471</v>
      </c>
      <c r="I79" s="13">
        <f t="shared" ref="I79:I88" si="22">(H79-H78)/H78</f>
        <v>0.22971227246036408</v>
      </c>
      <c r="J79" s="7">
        <v>1000</v>
      </c>
      <c r="K79" s="8">
        <f t="shared" ref="K79:K87" si="23">(K78+J79)+(K78+J79)*I80</f>
        <v>2446.9127803306319</v>
      </c>
    </row>
    <row r="80" spans="1:11" ht="15" x14ac:dyDescent="0.25">
      <c r="A80" s="5">
        <v>40513</v>
      </c>
      <c r="B80" s="86">
        <v>77.709999999999994</v>
      </c>
      <c r="C80" s="13">
        <f t="shared" si="20"/>
        <v>0.25419625564880555</v>
      </c>
      <c r="D80" s="7">
        <v>1000</v>
      </c>
      <c r="E80" s="8">
        <f t="shared" si="21"/>
        <v>4195.3044507945169</v>
      </c>
      <c r="F80" s="84"/>
      <c r="G80" s="19">
        <v>40513</v>
      </c>
      <c r="H80" s="21">
        <v>11491</v>
      </c>
      <c r="I80" s="13">
        <f t="shared" si="22"/>
        <v>9.741189953204088E-2</v>
      </c>
      <c r="J80" s="7">
        <v>1000</v>
      </c>
      <c r="K80" s="8">
        <f t="shared" si="23"/>
        <v>3664.6883158384239</v>
      </c>
    </row>
    <row r="81" spans="1:11" ht="15" x14ac:dyDescent="0.25">
      <c r="A81" s="5">
        <v>40878</v>
      </c>
      <c r="B81" s="86">
        <v>74.05</v>
      </c>
      <c r="C81" s="13">
        <f t="shared" si="20"/>
        <v>-4.7098185561703733E-2</v>
      </c>
      <c r="D81" s="7">
        <v>1000</v>
      </c>
      <c r="E81" s="8">
        <f t="shared" si="21"/>
        <v>6112.2879642568314</v>
      </c>
      <c r="F81" s="84"/>
      <c r="G81" s="19">
        <v>40878</v>
      </c>
      <c r="H81" s="21">
        <v>12217</v>
      </c>
      <c r="I81" s="13">
        <f t="shared" si="22"/>
        <v>6.3179879906013398E-2</v>
      </c>
      <c r="J81" s="7">
        <v>1000</v>
      </c>
      <c r="K81" s="8">
        <f t="shared" si="23"/>
        <v>5022.8349672468257</v>
      </c>
    </row>
    <row r="82" spans="1:11" ht="15" x14ac:dyDescent="0.25">
      <c r="A82" s="5">
        <v>41244</v>
      </c>
      <c r="B82" s="86">
        <v>87.12</v>
      </c>
      <c r="C82" s="13">
        <f t="shared" si="20"/>
        <v>0.17650236326806223</v>
      </c>
      <c r="D82" s="7">
        <v>1000</v>
      </c>
      <c r="E82" s="8">
        <f t="shared" si="21"/>
        <v>8163.7832463921386</v>
      </c>
      <c r="F82" s="84"/>
      <c r="G82" s="19">
        <v>41244</v>
      </c>
      <c r="H82" s="21">
        <v>13155</v>
      </c>
      <c r="I82" s="13">
        <f t="shared" si="22"/>
        <v>7.6778259801915369E-2</v>
      </c>
      <c r="J82" s="7">
        <v>1000</v>
      </c>
      <c r="K82" s="8">
        <f t="shared" si="23"/>
        <v>7213.2090390705998</v>
      </c>
    </row>
    <row r="83" spans="1:11" ht="15" x14ac:dyDescent="0.25">
      <c r="A83" s="5">
        <v>41609</v>
      </c>
      <c r="B83" s="86">
        <v>100</v>
      </c>
      <c r="C83" s="13">
        <f t="shared" si="20"/>
        <v>0.14784205693296595</v>
      </c>
      <c r="D83" s="7">
        <v>1000</v>
      </c>
      <c r="E83" s="8">
        <f t="shared" si="21"/>
        <v>10329.416475333219</v>
      </c>
      <c r="F83" s="84"/>
      <c r="G83" s="19">
        <v>41609</v>
      </c>
      <c r="H83" s="21">
        <v>15755</v>
      </c>
      <c r="I83" s="13">
        <f t="shared" si="22"/>
        <v>0.1976434815659445</v>
      </c>
      <c r="J83" s="7">
        <v>1000</v>
      </c>
      <c r="K83" s="8">
        <f t="shared" si="23"/>
        <v>9411.1750417227249</v>
      </c>
    </row>
    <row r="84" spans="1:11" ht="15" x14ac:dyDescent="0.25">
      <c r="A84" s="5">
        <v>41974</v>
      </c>
      <c r="B84" s="86">
        <v>112.72</v>
      </c>
      <c r="C84" s="13">
        <f t="shared" si="20"/>
        <v>0.12719999999999998</v>
      </c>
      <c r="D84" s="7">
        <v>1000</v>
      </c>
      <c r="E84" s="8">
        <f t="shared" si="21"/>
        <v>13526.55135956658</v>
      </c>
      <c r="F84" s="84"/>
      <c r="G84" s="19">
        <v>41974</v>
      </c>
      <c r="H84" s="21">
        <v>18053</v>
      </c>
      <c r="I84" s="13">
        <f t="shared" si="22"/>
        <v>0.14585845763249761</v>
      </c>
      <c r="J84" s="7">
        <v>1000</v>
      </c>
      <c r="K84" s="8">
        <f t="shared" si="23"/>
        <v>10049.007095885365</v>
      </c>
    </row>
    <row r="85" spans="1:11" ht="15" x14ac:dyDescent="0.25">
      <c r="A85" s="5">
        <v>42339</v>
      </c>
      <c r="B85" s="86">
        <v>134.58000000000001</v>
      </c>
      <c r="C85" s="13">
        <f t="shared" si="20"/>
        <v>0.19393186657203704</v>
      </c>
      <c r="D85" s="7">
        <v>1000</v>
      </c>
      <c r="E85" s="8">
        <f t="shared" si="21"/>
        <v>14506.042779106496</v>
      </c>
      <c r="F85" s="84"/>
      <c r="G85" s="19">
        <v>42339</v>
      </c>
      <c r="H85" s="21">
        <v>17425</v>
      </c>
      <c r="I85" s="13">
        <f t="shared" si="22"/>
        <v>-3.4786462083864177E-2</v>
      </c>
      <c r="J85" s="7">
        <v>1000</v>
      </c>
      <c r="K85" s="8">
        <f t="shared" si="23"/>
        <v>12658.325891257362</v>
      </c>
    </row>
    <row r="86" spans="1:11" ht="15" x14ac:dyDescent="0.25">
      <c r="A86" s="5">
        <v>42705</v>
      </c>
      <c r="B86" s="86">
        <v>134.38999999999999</v>
      </c>
      <c r="C86" s="13">
        <f t="shared" si="20"/>
        <v>-1.411799673057112E-3</v>
      </c>
      <c r="D86" s="7">
        <v>1000</v>
      </c>
      <c r="E86" s="8">
        <f t="shared" si="21"/>
        <v>22290.4412865212</v>
      </c>
      <c r="F86" s="84"/>
      <c r="G86" s="19">
        <v>42705</v>
      </c>
      <c r="H86" s="21">
        <v>19963</v>
      </c>
      <c r="I86" s="13">
        <f t="shared" si="22"/>
        <v>0.14565279770444764</v>
      </c>
      <c r="J86" s="7">
        <v>1000</v>
      </c>
      <c r="K86" s="8">
        <f t="shared" si="23"/>
        <v>16984.134745507828</v>
      </c>
    </row>
    <row r="87" spans="1:11" ht="15" x14ac:dyDescent="0.25">
      <c r="A87" s="5">
        <v>43070</v>
      </c>
      <c r="B87" s="86">
        <v>193.19</v>
      </c>
      <c r="C87" s="13">
        <f t="shared" si="20"/>
        <v>0.43753255450554368</v>
      </c>
      <c r="D87" s="7">
        <v>1000</v>
      </c>
      <c r="E87" s="87">
        <f t="shared" si="21"/>
        <v>22743.111696786709</v>
      </c>
      <c r="F87" s="84"/>
      <c r="G87" s="19">
        <v>43070</v>
      </c>
      <c r="H87" s="21">
        <v>24824</v>
      </c>
      <c r="I87" s="13">
        <f t="shared" si="22"/>
        <v>0.24350047588037871</v>
      </c>
      <c r="J87" s="7">
        <v>1000</v>
      </c>
      <c r="K87" s="36">
        <f t="shared" si="23"/>
        <v>16899.609700630885</v>
      </c>
    </row>
    <row r="88" spans="1:11" ht="15" x14ac:dyDescent="0.25">
      <c r="A88" s="5">
        <v>43435</v>
      </c>
      <c r="B88" s="86">
        <v>188.65</v>
      </c>
      <c r="C88" s="13">
        <f t="shared" si="20"/>
        <v>-2.3500181168797516E-2</v>
      </c>
      <c r="D88" s="10"/>
      <c r="E88" s="88"/>
      <c r="F88" s="84"/>
      <c r="G88" s="19">
        <v>43435</v>
      </c>
      <c r="H88" s="21">
        <v>23327</v>
      </c>
      <c r="I88" s="13">
        <f t="shared" si="22"/>
        <v>-6.0304543989687397E-2</v>
      </c>
      <c r="J88" s="37"/>
      <c r="K88" s="11"/>
    </row>
    <row r="89" spans="1:11" ht="15" x14ac:dyDescent="0.25">
      <c r="A89" s="40"/>
      <c r="B89" s="40"/>
      <c r="C89" s="40"/>
      <c r="D89" s="42">
        <f>SUM(D78:D88)</f>
        <v>10000</v>
      </c>
      <c r="E89" s="89"/>
      <c r="F89" s="40"/>
      <c r="G89" s="40"/>
      <c r="H89" s="40"/>
      <c r="I89" s="40"/>
      <c r="J89" s="42">
        <f>SUM(J78:J88)</f>
        <v>10000</v>
      </c>
      <c r="K89" s="44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K44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1425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7.97</v>
      </c>
      <c r="C3" s="13"/>
      <c r="D3" s="7">
        <v>1000</v>
      </c>
      <c r="E3" s="8">
        <f>(D3)+(D3*C4)</f>
        <v>1267.2521957340025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10.1</v>
      </c>
      <c r="C4" s="13">
        <f t="shared" ref="C4:C13" si="0">(B4-B3)/B3</f>
        <v>0.2672521957340025</v>
      </c>
      <c r="D4" s="7">
        <v>1000</v>
      </c>
      <c r="E4" s="8">
        <f t="shared" ref="E4:E12" si="1">(E3+D4)+(E3+D4)*C5</f>
        <v>2574.7903648583178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11.47</v>
      </c>
      <c r="C5" s="13">
        <f t="shared" si="0"/>
        <v>0.13564356435643574</v>
      </c>
      <c r="D5" s="7">
        <v>1000</v>
      </c>
      <c r="E5" s="8">
        <f t="shared" si="1"/>
        <v>3593.4902272725722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11.53</v>
      </c>
      <c r="C6" s="13">
        <f t="shared" si="0"/>
        <v>5.2310374891018935E-3</v>
      </c>
      <c r="D6" s="7">
        <v>1000</v>
      </c>
      <c r="E6" s="8">
        <f t="shared" si="1"/>
        <v>4015.8179957421971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10.08</v>
      </c>
      <c r="C7" s="13">
        <f t="shared" si="0"/>
        <v>-0.12575888985255848</v>
      </c>
      <c r="D7" s="7">
        <v>1000</v>
      </c>
      <c r="E7" s="8">
        <f t="shared" si="1"/>
        <v>8533.8570066447101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17.149999999999999</v>
      </c>
      <c r="C8" s="13">
        <f t="shared" si="0"/>
        <v>0.70138888888888873</v>
      </c>
      <c r="D8" s="7">
        <v>1000</v>
      </c>
      <c r="E8" s="8">
        <f t="shared" si="1"/>
        <v>10873.600177840846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19.559999999999999</v>
      </c>
      <c r="C9" s="13">
        <f t="shared" si="0"/>
        <v>0.14052478134110788</v>
      </c>
      <c r="D9" s="7">
        <v>1000</v>
      </c>
      <c r="E9" s="8">
        <f t="shared" si="1"/>
        <v>23049.110365675711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37.97</v>
      </c>
      <c r="C10" s="13">
        <f t="shared" si="0"/>
        <v>0.94120654396728021</v>
      </c>
      <c r="D10" s="7">
        <v>1000</v>
      </c>
      <c r="E10" s="8">
        <f t="shared" si="1"/>
        <v>23042.049910542071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36.380000000000003</v>
      </c>
      <c r="C11" s="13">
        <f t="shared" si="0"/>
        <v>-4.187516460363435E-2</v>
      </c>
      <c r="D11" s="7">
        <v>1000</v>
      </c>
      <c r="E11" s="8">
        <f t="shared" si="1"/>
        <v>41634.116117761143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63</v>
      </c>
      <c r="C12" s="13">
        <f t="shared" si="0"/>
        <v>0.73172072567344681</v>
      </c>
      <c r="D12" s="7">
        <v>1000</v>
      </c>
      <c r="E12" s="87">
        <f t="shared" si="1"/>
        <v>31515.409327049783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46.57</v>
      </c>
      <c r="C13" s="13">
        <f t="shared" si="0"/>
        <v>-0.2607936507936508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1429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15.44</v>
      </c>
      <c r="C18" s="13"/>
      <c r="D18" s="7">
        <v>1000</v>
      </c>
      <c r="E18" s="8">
        <f>(D18)+(D18*C19)</f>
        <v>1149.6113989637306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17.75</v>
      </c>
      <c r="C19" s="13">
        <f t="shared" ref="C19:C28" si="4">(B19-B18)/B18</f>
        <v>0.1496113989637306</v>
      </c>
      <c r="D19" s="7">
        <v>1000</v>
      </c>
      <c r="E19" s="8">
        <f t="shared" ref="E19:E27" si="5">(E18+D19)+(E18+D19)*C20</f>
        <v>1983.6977304239947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16.38</v>
      </c>
      <c r="C20" s="13">
        <f t="shared" si="4"/>
        <v>-7.7183098591549357E-2</v>
      </c>
      <c r="D20" s="7">
        <v>1000</v>
      </c>
      <c r="E20" s="8">
        <f t="shared" si="5"/>
        <v>3752.3915291046578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20.6</v>
      </c>
      <c r="C21" s="13">
        <f t="shared" si="4"/>
        <v>0.25763125763125777</v>
      </c>
      <c r="D21" s="7">
        <v>1000</v>
      </c>
      <c r="E21" s="8">
        <f t="shared" si="5"/>
        <v>3349.7439321650304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14.52</v>
      </c>
      <c r="C22" s="13">
        <f t="shared" si="4"/>
        <v>-0.29514563106796121</v>
      </c>
      <c r="D22" s="7">
        <v>1000</v>
      </c>
      <c r="E22" s="8">
        <f t="shared" si="5"/>
        <v>6872.1161021946155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22.94</v>
      </c>
      <c r="C23" s="13">
        <f t="shared" si="4"/>
        <v>0.57988980716253458</v>
      </c>
      <c r="D23" s="7">
        <v>1000</v>
      </c>
      <c r="E23" s="8">
        <f t="shared" si="5"/>
        <v>16135.435881656096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47.02</v>
      </c>
      <c r="C24" s="13">
        <f t="shared" si="4"/>
        <v>1.0496948561464692</v>
      </c>
      <c r="D24" s="7">
        <v>1000</v>
      </c>
      <c r="E24" s="8">
        <f t="shared" si="5"/>
        <v>25043.537936780238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68.72</v>
      </c>
      <c r="C25" s="13">
        <f t="shared" si="4"/>
        <v>0.4615057422373457</v>
      </c>
      <c r="D25" s="7">
        <v>1000</v>
      </c>
      <c r="E25" s="8">
        <f t="shared" si="5"/>
        <v>29848.501861187597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78.760000000000005</v>
      </c>
      <c r="C26" s="13">
        <f t="shared" si="4"/>
        <v>0.14610011641443549</v>
      </c>
      <c r="D26" s="7">
        <v>1000</v>
      </c>
      <c r="E26" s="8">
        <f t="shared" si="5"/>
        <v>41149.614087561815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105.06</v>
      </c>
      <c r="C27" s="13">
        <f t="shared" si="4"/>
        <v>0.33392585068562719</v>
      </c>
      <c r="D27" s="7">
        <v>1000</v>
      </c>
      <c r="E27" s="87">
        <f t="shared" si="5"/>
        <v>31658.348064434635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78.91</v>
      </c>
      <c r="C28" s="13">
        <f t="shared" si="4"/>
        <v>-0.24890538739767756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1432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7.02</v>
      </c>
      <c r="C33" s="13"/>
      <c r="D33" s="7">
        <v>1000</v>
      </c>
      <c r="E33" s="8">
        <f>(D33)+(D33*C34)</f>
        <v>1431.6239316239319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10.050000000000001</v>
      </c>
      <c r="C34" s="13">
        <f t="shared" ref="C34:C43" si="8">(B34-B33)/B33</f>
        <v>0.43162393162393181</v>
      </c>
      <c r="D34" s="7">
        <v>1000</v>
      </c>
      <c r="E34" s="8">
        <f t="shared" ref="E34:E42" si="9">(E33+D34)+(E33+D34)*C35</f>
        <v>2968.7587702513074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12.27</v>
      </c>
      <c r="C35" s="13">
        <f t="shared" si="8"/>
        <v>0.22089552238805957</v>
      </c>
      <c r="D35" s="7">
        <v>1000</v>
      </c>
      <c r="E35" s="8">
        <f t="shared" si="9"/>
        <v>4382.7776150697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13.55</v>
      </c>
      <c r="C36" s="13">
        <f t="shared" si="8"/>
        <v>0.10431947840260808</v>
      </c>
      <c r="D36" s="7">
        <v>1000</v>
      </c>
      <c r="E36" s="8">
        <f t="shared" si="9"/>
        <v>4373.755095344457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11.01</v>
      </c>
      <c r="C37" s="13">
        <f t="shared" si="8"/>
        <v>-0.18745387453874546</v>
      </c>
      <c r="D37" s="7">
        <v>1000</v>
      </c>
      <c r="E37" s="8">
        <f t="shared" si="9"/>
        <v>8477.9406000120998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17.37</v>
      </c>
      <c r="C38" s="13">
        <f t="shared" si="8"/>
        <v>0.57765667574931889</v>
      </c>
      <c r="D38" s="7">
        <v>1000</v>
      </c>
      <c r="E38" s="8">
        <f t="shared" si="9"/>
        <v>15294.569661389703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28.03</v>
      </c>
      <c r="C39" s="13">
        <f t="shared" si="8"/>
        <v>0.61370178468624059</v>
      </c>
      <c r="D39" s="7">
        <v>1000</v>
      </c>
      <c r="E39" s="8">
        <f t="shared" si="9"/>
        <v>20253.400178480817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34.840000000000003</v>
      </c>
      <c r="C40" s="13">
        <f t="shared" si="8"/>
        <v>0.24295397788084203</v>
      </c>
      <c r="D40" s="7">
        <v>1000</v>
      </c>
      <c r="E40" s="8">
        <f t="shared" si="9"/>
        <v>30068.315005663586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49.29</v>
      </c>
      <c r="C41" s="13">
        <f t="shared" si="8"/>
        <v>0.41475315729047058</v>
      </c>
      <c r="D41" s="7">
        <v>1000</v>
      </c>
      <c r="E41" s="8">
        <f t="shared" si="9"/>
        <v>69196.17815625378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109.78</v>
      </c>
      <c r="C42" s="13">
        <f t="shared" si="8"/>
        <v>1.2272266179752487</v>
      </c>
      <c r="D42" s="7">
        <v>1000</v>
      </c>
      <c r="E42" s="87">
        <f t="shared" si="9"/>
        <v>65822.504822415416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102.94</v>
      </c>
      <c r="C43" s="13">
        <f t="shared" si="8"/>
        <v>-6.2306431043906027E-2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K164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1437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14.44</v>
      </c>
      <c r="C3" s="13"/>
      <c r="D3" s="7">
        <v>1000</v>
      </c>
      <c r="E3" s="8">
        <f>(D3)+(D3*C4)</f>
        <v>1359.4182825484763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19.63</v>
      </c>
      <c r="C4" s="13">
        <f t="shared" ref="C4:C13" si="0">(B4-B3)/B3</f>
        <v>0.35941828254847641</v>
      </c>
      <c r="D4" s="7">
        <v>1000</v>
      </c>
      <c r="E4" s="8">
        <f t="shared" ref="E4:E12" si="1">(E3+D4)+(E3+D4)*C5</f>
        <v>2500.0458623030213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20.8</v>
      </c>
      <c r="C5" s="13">
        <f t="shared" si="0"/>
        <v>5.9602649006622606E-2</v>
      </c>
      <c r="D5" s="7">
        <v>1000</v>
      </c>
      <c r="E5" s="8">
        <f t="shared" si="1"/>
        <v>3434.4200023848393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20.41</v>
      </c>
      <c r="C6" s="13">
        <f t="shared" si="0"/>
        <v>-1.8750000000000027E-2</v>
      </c>
      <c r="D6" s="7">
        <v>1000</v>
      </c>
      <c r="E6" s="8">
        <f t="shared" si="1"/>
        <v>5257.8620312451294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24.2</v>
      </c>
      <c r="C7" s="13">
        <f t="shared" si="0"/>
        <v>0.18569328760411558</v>
      </c>
      <c r="D7" s="7">
        <v>1000</v>
      </c>
      <c r="E7" s="8">
        <f t="shared" si="1"/>
        <v>8308.4754985085128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32.130000000000003</v>
      </c>
      <c r="C8" s="13">
        <f t="shared" si="0"/>
        <v>0.32768595041322329</v>
      </c>
      <c r="D8" s="7">
        <v>1000</v>
      </c>
      <c r="E8" s="8">
        <f t="shared" si="1"/>
        <v>9948.741008987934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34.340000000000003</v>
      </c>
      <c r="C9" s="13">
        <f t="shared" si="0"/>
        <v>6.8783068783068807E-2</v>
      </c>
      <c r="D9" s="7">
        <v>1000</v>
      </c>
      <c r="E9" s="8">
        <f t="shared" si="1"/>
        <v>10935.987670596565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34.299999999999997</v>
      </c>
      <c r="C10" s="13">
        <f t="shared" si="0"/>
        <v>-1.1648223645895821E-3</v>
      </c>
      <c r="D10" s="7">
        <v>1000</v>
      </c>
      <c r="E10" s="8">
        <f t="shared" si="1"/>
        <v>15332.350343046202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44.06</v>
      </c>
      <c r="C11" s="13">
        <f t="shared" si="0"/>
        <v>0.28454810495626842</v>
      </c>
      <c r="D11" s="7">
        <v>1000</v>
      </c>
      <c r="E11" s="8">
        <f t="shared" si="1"/>
        <v>17748.364376419704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47.88</v>
      </c>
      <c r="C12" s="13">
        <f t="shared" si="0"/>
        <v>8.6699954607353608E-2</v>
      </c>
      <c r="D12" s="7">
        <v>1000</v>
      </c>
      <c r="E12" s="87">
        <f t="shared" si="1"/>
        <v>16825.756417183678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42.97</v>
      </c>
      <c r="C13" s="13">
        <f t="shared" si="0"/>
        <v>-0.10254803675856315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1440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1.94</v>
      </c>
      <c r="C18" s="13"/>
      <c r="D18" s="7">
        <v>1000</v>
      </c>
      <c r="E18" s="8">
        <f>(D18)+(D18*C19)</f>
        <v>4097.9381443298971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7.95</v>
      </c>
      <c r="C19" s="13">
        <f t="shared" ref="C19:C28" si="4">(B19-B18)/B18</f>
        <v>3.097938144329897</v>
      </c>
      <c r="D19" s="7">
        <v>1000</v>
      </c>
      <c r="E19" s="8">
        <f t="shared" ref="E19:E27" si="5">(E18+D19)+(E18+D19)*C20</f>
        <v>7701.4134733839073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12.01</v>
      </c>
      <c r="C20" s="13">
        <f t="shared" si="4"/>
        <v>0.51069182389937096</v>
      </c>
      <c r="D20" s="7">
        <v>1000</v>
      </c>
      <c r="E20" s="8">
        <f t="shared" si="5"/>
        <v>7672.6035539663262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10.59</v>
      </c>
      <c r="C21" s="13">
        <f t="shared" si="4"/>
        <v>-0.11823480432972522</v>
      </c>
      <c r="D21" s="7">
        <v>1000</v>
      </c>
      <c r="E21" s="8">
        <f t="shared" si="5"/>
        <v>10621.687261090015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12.97</v>
      </c>
      <c r="C22" s="13">
        <f t="shared" si="4"/>
        <v>0.22474032105760158</v>
      </c>
      <c r="D22" s="7">
        <v>1000</v>
      </c>
      <c r="E22" s="8">
        <f t="shared" si="5"/>
        <v>16514.086061826441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18.43</v>
      </c>
      <c r="C23" s="13">
        <f t="shared" si="4"/>
        <v>0.42097147262914408</v>
      </c>
      <c r="D23" s="7">
        <v>1000</v>
      </c>
      <c r="E23" s="8">
        <f t="shared" si="5"/>
        <v>17371.540597405718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18.28</v>
      </c>
      <c r="C24" s="13">
        <f t="shared" si="4"/>
        <v>-8.1389039609331849E-3</v>
      </c>
      <c r="D24" s="7">
        <v>1000</v>
      </c>
      <c r="E24" s="8">
        <f t="shared" si="5"/>
        <v>18602.692366410276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18.510000000000002</v>
      </c>
      <c r="C25" s="13">
        <f t="shared" si="4"/>
        <v>1.2582056892779017E-2</v>
      </c>
      <c r="D25" s="7">
        <v>1000</v>
      </c>
      <c r="E25" s="8">
        <f t="shared" si="5"/>
        <v>27047.691141983705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25.54</v>
      </c>
      <c r="C26" s="13">
        <f t="shared" si="4"/>
        <v>0.37979470556455952</v>
      </c>
      <c r="D26" s="7">
        <v>1000</v>
      </c>
      <c r="E26" s="8">
        <f t="shared" si="5"/>
        <v>32253.746626470693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29.37</v>
      </c>
      <c r="C27" s="13">
        <f t="shared" si="4"/>
        <v>0.14996084573218488</v>
      </c>
      <c r="D27" s="7">
        <v>1000</v>
      </c>
      <c r="E27" s="87">
        <f t="shared" si="5"/>
        <v>26392.401561560495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23.31</v>
      </c>
      <c r="C28" s="13">
        <f t="shared" si="4"/>
        <v>-0.20633299284984685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1442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22.91</v>
      </c>
      <c r="C33" s="13"/>
      <c r="D33" s="7">
        <v>0</v>
      </c>
      <c r="E33" s="8">
        <f>(D33)+(D33*C34)</f>
        <v>0</v>
      </c>
      <c r="F33" s="84"/>
      <c r="G33" s="19">
        <v>39783</v>
      </c>
      <c r="H33" s="20">
        <v>8515</v>
      </c>
      <c r="I33" s="13"/>
      <c r="J33" s="7">
        <v>0</v>
      </c>
      <c r="K33" s="8">
        <f>(J33)+(J33*I34)</f>
        <v>0</v>
      </c>
    </row>
    <row r="34" spans="1:11" ht="15" x14ac:dyDescent="0.25">
      <c r="A34" s="5">
        <v>40148</v>
      </c>
      <c r="B34" s="86">
        <v>22.91</v>
      </c>
      <c r="C34" s="13">
        <f t="shared" ref="C34:C43" si="8">(B34-B33)/B33</f>
        <v>0</v>
      </c>
      <c r="D34" s="7">
        <v>0</v>
      </c>
      <c r="E34" s="8">
        <f t="shared" ref="E34:E42" si="9">(E33+D34)+(E33+D34)*C35</f>
        <v>0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0</v>
      </c>
      <c r="K34" s="8">
        <f t="shared" ref="K34:K42" si="11">(K33+J34)+(K33+J34)*I35</f>
        <v>0</v>
      </c>
    </row>
    <row r="35" spans="1:11" ht="15" x14ac:dyDescent="0.25">
      <c r="A35" s="5">
        <v>40513</v>
      </c>
      <c r="B35" s="86">
        <v>22.91</v>
      </c>
      <c r="C35" s="13">
        <f t="shared" si="8"/>
        <v>0</v>
      </c>
      <c r="D35" s="7">
        <v>1000</v>
      </c>
      <c r="E35" s="8">
        <f t="shared" si="9"/>
        <v>1051.0694020078568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1063.1798799060134</v>
      </c>
    </row>
    <row r="36" spans="1:11" ht="15" x14ac:dyDescent="0.25">
      <c r="A36" s="5">
        <v>40878</v>
      </c>
      <c r="B36" s="86">
        <v>24.08</v>
      </c>
      <c r="C36" s="13">
        <f t="shared" si="8"/>
        <v>5.106940200785675E-2</v>
      </c>
      <c r="D36" s="7">
        <v>1000</v>
      </c>
      <c r="E36" s="8">
        <f t="shared" si="9"/>
        <v>2210.3509544063077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2221.5872407435218</v>
      </c>
    </row>
    <row r="37" spans="1:11" ht="15" x14ac:dyDescent="0.25">
      <c r="A37" s="5">
        <v>41244</v>
      </c>
      <c r="B37" s="86">
        <v>25.95</v>
      </c>
      <c r="C37" s="13">
        <f t="shared" si="8"/>
        <v>7.765780730897015E-2</v>
      </c>
      <c r="D37" s="7">
        <v>1000</v>
      </c>
      <c r="E37" s="8">
        <f t="shared" si="9"/>
        <v>5186.0467055380514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3858.312959172496</v>
      </c>
    </row>
    <row r="38" spans="1:11" ht="15" x14ac:dyDescent="0.25">
      <c r="A38" s="5">
        <v>41609</v>
      </c>
      <c r="B38" s="86">
        <v>41.92</v>
      </c>
      <c r="C38" s="13">
        <f t="shared" si="8"/>
        <v>0.61541425818882478</v>
      </c>
      <c r="D38" s="7">
        <v>1000</v>
      </c>
      <c r="E38" s="8">
        <f t="shared" si="9"/>
        <v>6227.3657197925995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5566.9389940933706</v>
      </c>
    </row>
    <row r="39" spans="1:11" ht="15" x14ac:dyDescent="0.25">
      <c r="A39" s="5">
        <v>41974</v>
      </c>
      <c r="B39" s="86">
        <v>42.2</v>
      </c>
      <c r="C39" s="13">
        <f t="shared" si="8"/>
        <v>6.679389312977126E-3</v>
      </c>
      <c r="D39" s="7">
        <v>1000</v>
      </c>
      <c r="E39" s="8">
        <f t="shared" si="9"/>
        <v>9251.7131796965932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6338.4984197682925</v>
      </c>
    </row>
    <row r="40" spans="1:11" ht="15" x14ac:dyDescent="0.25">
      <c r="A40" s="5">
        <v>42339</v>
      </c>
      <c r="B40" s="86">
        <v>54.02</v>
      </c>
      <c r="C40" s="13">
        <f t="shared" si="8"/>
        <v>0.28009478672985783</v>
      </c>
      <c r="D40" s="7">
        <v>1000</v>
      </c>
      <c r="E40" s="8">
        <f t="shared" si="9"/>
        <v>14428.688505226433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8407.3712455572131</v>
      </c>
    </row>
    <row r="41" spans="1:11" ht="15" x14ac:dyDescent="0.25">
      <c r="A41" s="5">
        <v>42705</v>
      </c>
      <c r="B41" s="86">
        <v>76.03</v>
      </c>
      <c r="C41" s="13">
        <f t="shared" si="8"/>
        <v>0.40744168826360599</v>
      </c>
      <c r="D41" s="7">
        <v>1000</v>
      </c>
      <c r="E41" s="8">
        <f t="shared" si="9"/>
        <v>17415.362981961494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11698.070620633785</v>
      </c>
    </row>
    <row r="42" spans="1:11" ht="15" x14ac:dyDescent="0.25">
      <c r="A42" s="5">
        <v>43070</v>
      </c>
      <c r="B42" s="86">
        <v>85.82</v>
      </c>
      <c r="C42" s="13">
        <f t="shared" si="8"/>
        <v>0.12876496119952641</v>
      </c>
      <c r="D42" s="7">
        <v>1000</v>
      </c>
      <c r="E42" s="87">
        <f t="shared" si="9"/>
        <v>18612.777733108134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11932.319262307617</v>
      </c>
    </row>
    <row r="43" spans="1:11" ht="15" x14ac:dyDescent="0.25">
      <c r="A43" s="5">
        <v>43435</v>
      </c>
      <c r="B43" s="86">
        <v>86.74</v>
      </c>
      <c r="C43" s="13">
        <f t="shared" si="8"/>
        <v>1.0720111862036842E-2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8000</v>
      </c>
      <c r="E44" s="89"/>
      <c r="F44" s="40"/>
      <c r="G44" s="40"/>
      <c r="H44" s="40"/>
      <c r="I44" s="40"/>
      <c r="J44" s="42">
        <f>SUM(J33:J43)</f>
        <v>8000</v>
      </c>
      <c r="K44" s="44"/>
    </row>
    <row r="46" spans="1:11" ht="18.75" x14ac:dyDescent="0.3">
      <c r="A46" s="122" t="s">
        <v>1445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2.29</v>
      </c>
      <c r="C48" s="13"/>
      <c r="D48" s="7">
        <v>1000</v>
      </c>
      <c r="E48" s="8">
        <f>(D48)+(D48*C49)</f>
        <v>1283.8427947598252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2.94</v>
      </c>
      <c r="C49" s="13">
        <f t="shared" ref="C49:C58" si="12">(B49-B48)/B48</f>
        <v>0.28384279475982527</v>
      </c>
      <c r="D49" s="7">
        <v>1000</v>
      </c>
      <c r="E49" s="8">
        <f t="shared" ref="E49:E57" si="13">(E48+D49)+(E48+D49)*C50</f>
        <v>4334.6404063808932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5.58</v>
      </c>
      <c r="C50" s="13">
        <f t="shared" si="12"/>
        <v>0.8979591836734695</v>
      </c>
      <c r="D50" s="7">
        <v>1000</v>
      </c>
      <c r="E50" s="8">
        <f t="shared" si="13"/>
        <v>4321.2499349178561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4.5199999999999996</v>
      </c>
      <c r="C51" s="13">
        <f t="shared" si="12"/>
        <v>-0.18996415770609329</v>
      </c>
      <c r="D51" s="7">
        <v>1000</v>
      </c>
      <c r="E51" s="8">
        <f t="shared" si="13"/>
        <v>6357.245497468236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5.4</v>
      </c>
      <c r="C52" s="13">
        <f t="shared" si="12"/>
        <v>0.19469026548672586</v>
      </c>
      <c r="D52" s="7">
        <v>1000</v>
      </c>
      <c r="E52" s="8">
        <f t="shared" si="13"/>
        <v>11376.481463677734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8.35</v>
      </c>
      <c r="C53" s="13">
        <f t="shared" si="12"/>
        <v>0.54629629629629617</v>
      </c>
      <c r="D53" s="7">
        <v>1000</v>
      </c>
      <c r="E53" s="8">
        <f t="shared" si="13"/>
        <v>13769.762011684568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9.2899999999999991</v>
      </c>
      <c r="C54" s="13">
        <f t="shared" si="12"/>
        <v>0.11257485029940115</v>
      </c>
      <c r="D54" s="7">
        <v>1000</v>
      </c>
      <c r="E54" s="8">
        <f t="shared" si="13"/>
        <v>15882.661194481039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9.99</v>
      </c>
      <c r="C55" s="13">
        <f t="shared" si="12"/>
        <v>7.5349838536060407E-2</v>
      </c>
      <c r="D55" s="7">
        <v>1000</v>
      </c>
      <c r="E55" s="8">
        <f t="shared" si="13"/>
        <v>20752.660607430145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12.28</v>
      </c>
      <c r="C56" s="13">
        <f t="shared" si="12"/>
        <v>0.22922922922922914</v>
      </c>
      <c r="D56" s="7">
        <v>1000</v>
      </c>
      <c r="E56" s="8">
        <f t="shared" si="13"/>
        <v>24551.455701871484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13.86</v>
      </c>
      <c r="C57" s="13">
        <f t="shared" si="12"/>
        <v>0.12866449511400652</v>
      </c>
      <c r="D57" s="7">
        <v>1000</v>
      </c>
      <c r="E57" s="87">
        <f t="shared" si="13"/>
        <v>21716.89380721833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11.78</v>
      </c>
      <c r="C58" s="13">
        <f t="shared" si="12"/>
        <v>-0.15007215007215008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1448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5.97</v>
      </c>
      <c r="C63" s="13"/>
      <c r="D63" s="7">
        <v>1000</v>
      </c>
      <c r="E63" s="8">
        <f>(D63)+(D63*C64)</f>
        <v>772.19430485762155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4.6100000000000003</v>
      </c>
      <c r="C64" s="13">
        <f t="shared" ref="C64:C73" si="16">(B64-B63)/B63</f>
        <v>-0.22780569514237847</v>
      </c>
      <c r="D64" s="7">
        <v>1000</v>
      </c>
      <c r="E64" s="8">
        <f t="shared" ref="E64:E72" si="17">(E63+D64)+(E63+D64)*C65</f>
        <v>2840.8928227544084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7.39</v>
      </c>
      <c r="C65" s="13">
        <f t="shared" si="16"/>
        <v>0.60303687635574821</v>
      </c>
      <c r="D65" s="7">
        <v>1000</v>
      </c>
      <c r="E65" s="8">
        <f t="shared" si="17"/>
        <v>3383.519929111123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6.51</v>
      </c>
      <c r="C66" s="13">
        <f t="shared" si="16"/>
        <v>-0.11907983761840324</v>
      </c>
      <c r="D66" s="7">
        <v>1000</v>
      </c>
      <c r="E66" s="8">
        <f t="shared" si="17"/>
        <v>4908.7342984977095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7.29</v>
      </c>
      <c r="C67" s="13">
        <f t="shared" si="16"/>
        <v>0.11981566820276501</v>
      </c>
      <c r="D67" s="7">
        <v>1000</v>
      </c>
      <c r="E67" s="8">
        <f t="shared" si="17"/>
        <v>9604.7327074345485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11.85</v>
      </c>
      <c r="C68" s="13">
        <f t="shared" si="16"/>
        <v>0.625514403292181</v>
      </c>
      <c r="D68" s="7">
        <v>1000</v>
      </c>
      <c r="E68" s="8">
        <f t="shared" si="17"/>
        <v>11293.816604879663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12.62</v>
      </c>
      <c r="C69" s="13">
        <f t="shared" si="16"/>
        <v>6.4978902953586465E-2</v>
      </c>
      <c r="D69" s="7">
        <v>1000</v>
      </c>
      <c r="E69" s="8">
        <f t="shared" si="17"/>
        <v>11913.896757343764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12.23</v>
      </c>
      <c r="C70" s="13">
        <f t="shared" si="16"/>
        <v>-3.0903328050713059E-2</v>
      </c>
      <c r="D70" s="7">
        <v>1000</v>
      </c>
      <c r="E70" s="8">
        <f t="shared" si="17"/>
        <v>18362.441914162555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17.39</v>
      </c>
      <c r="C71" s="13">
        <f t="shared" si="16"/>
        <v>0.42191332788225672</v>
      </c>
      <c r="D71" s="7">
        <v>1000</v>
      </c>
      <c r="E71" s="8">
        <f t="shared" si="17"/>
        <v>21823.108770418981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19.600000000000001</v>
      </c>
      <c r="C72" s="13">
        <f t="shared" si="16"/>
        <v>0.12708453133985054</v>
      </c>
      <c r="D72" s="7">
        <v>1000</v>
      </c>
      <c r="E72" s="87">
        <f t="shared" si="17"/>
        <v>17210.487123815943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14.78</v>
      </c>
      <c r="C73" s="13">
        <f t="shared" si="16"/>
        <v>-0.24591836734693887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  <row r="76" spans="1:11" ht="18.75" x14ac:dyDescent="0.3">
      <c r="A76" s="122" t="s">
        <v>1451</v>
      </c>
      <c r="B76" s="118"/>
      <c r="C76" s="118"/>
      <c r="D76" s="118"/>
      <c r="E76" s="119"/>
      <c r="F76" s="40"/>
      <c r="G76" s="77"/>
      <c r="H76" s="77"/>
      <c r="I76" s="77"/>
      <c r="J76" s="77"/>
      <c r="K76" s="77"/>
    </row>
    <row r="77" spans="1:11" ht="15" x14ac:dyDescent="0.25">
      <c r="A77" s="79" t="s">
        <v>5</v>
      </c>
      <c r="B77" s="80" t="s">
        <v>1</v>
      </c>
      <c r="C77" s="17" t="s">
        <v>7</v>
      </c>
      <c r="D77" s="82" t="s">
        <v>3</v>
      </c>
      <c r="E77" s="18" t="s">
        <v>4</v>
      </c>
      <c r="F77" s="84"/>
      <c r="G77" s="15" t="s">
        <v>5</v>
      </c>
      <c r="H77" s="16" t="s">
        <v>6</v>
      </c>
      <c r="I77" s="17" t="s">
        <v>7</v>
      </c>
      <c r="J77" s="18" t="s">
        <v>3</v>
      </c>
      <c r="K77" s="18" t="s">
        <v>4</v>
      </c>
    </row>
    <row r="78" spans="1:11" ht="15" x14ac:dyDescent="0.25">
      <c r="A78" s="5">
        <v>39783</v>
      </c>
      <c r="B78" s="86">
        <v>29.08</v>
      </c>
      <c r="C78" s="13"/>
      <c r="D78" s="7">
        <v>1000</v>
      </c>
      <c r="E78" s="8">
        <f>(D78)+(D78*C79)</f>
        <v>1815.6808803301237</v>
      </c>
      <c r="F78" s="84"/>
      <c r="G78" s="19">
        <v>39783</v>
      </c>
      <c r="H78" s="20">
        <v>8515</v>
      </c>
      <c r="I78" s="13"/>
      <c r="J78" s="7">
        <v>1000</v>
      </c>
      <c r="K78" s="8">
        <f>(J78)+(J78*I79)</f>
        <v>1229.7122724603641</v>
      </c>
    </row>
    <row r="79" spans="1:11" ht="15" x14ac:dyDescent="0.25">
      <c r="A79" s="5">
        <v>40148</v>
      </c>
      <c r="B79" s="86">
        <v>52.8</v>
      </c>
      <c r="C79" s="13">
        <f t="shared" ref="C79:C88" si="20">(B79-B78)/B78</f>
        <v>0.81568088033012376</v>
      </c>
      <c r="D79" s="7">
        <v>1000</v>
      </c>
      <c r="E79" s="8">
        <f t="shared" ref="E79:E87" si="21">(E78+D79)+(E78+D79)*C80</f>
        <v>3794.7699137176442</v>
      </c>
      <c r="F79" s="84"/>
      <c r="G79" s="19">
        <v>40148</v>
      </c>
      <c r="H79" s="21">
        <v>10471</v>
      </c>
      <c r="I79" s="13">
        <f t="shared" ref="I79:I88" si="22">(H79-H78)/H78</f>
        <v>0.22971227246036408</v>
      </c>
      <c r="J79" s="7">
        <v>1000</v>
      </c>
      <c r="K79" s="8">
        <f t="shared" ref="K79:K87" si="23">(K78+J79)+(K78+J79)*I80</f>
        <v>2446.9127803306319</v>
      </c>
    </row>
    <row r="80" spans="1:11" ht="15" x14ac:dyDescent="0.25">
      <c r="A80" s="5">
        <v>40513</v>
      </c>
      <c r="B80" s="86">
        <v>71.16</v>
      </c>
      <c r="C80" s="13">
        <f t="shared" si="20"/>
        <v>0.34772727272727272</v>
      </c>
      <c r="D80" s="7">
        <v>1000</v>
      </c>
      <c r="E80" s="8">
        <f t="shared" si="21"/>
        <v>4356.1252799584845</v>
      </c>
      <c r="F80" s="84"/>
      <c r="G80" s="19">
        <v>40513</v>
      </c>
      <c r="H80" s="21">
        <v>11491</v>
      </c>
      <c r="I80" s="13">
        <f t="shared" si="22"/>
        <v>9.741189953204088E-2</v>
      </c>
      <c r="J80" s="7">
        <v>1000</v>
      </c>
      <c r="K80" s="8">
        <f t="shared" si="23"/>
        <v>3664.6883158384239</v>
      </c>
    </row>
    <row r="81" spans="1:11" ht="15" x14ac:dyDescent="0.25">
      <c r="A81" s="5">
        <v>40878</v>
      </c>
      <c r="B81" s="86">
        <v>64.650000000000006</v>
      </c>
      <c r="C81" s="13">
        <f t="shared" si="20"/>
        <v>-9.148397976391219E-2</v>
      </c>
      <c r="D81" s="7">
        <v>1000</v>
      </c>
      <c r="E81" s="8">
        <f t="shared" si="21"/>
        <v>7134.8725307041714</v>
      </c>
      <c r="F81" s="84"/>
      <c r="G81" s="19">
        <v>40878</v>
      </c>
      <c r="H81" s="21">
        <v>12217</v>
      </c>
      <c r="I81" s="13">
        <f t="shared" si="22"/>
        <v>6.3179879906013398E-2</v>
      </c>
      <c r="J81" s="7">
        <v>1000</v>
      </c>
      <c r="K81" s="8">
        <f t="shared" si="23"/>
        <v>5022.8349672468257</v>
      </c>
    </row>
    <row r="82" spans="1:11" ht="15" x14ac:dyDescent="0.25">
      <c r="A82" s="5">
        <v>41244</v>
      </c>
      <c r="B82" s="86">
        <v>86.12</v>
      </c>
      <c r="C82" s="13">
        <f t="shared" si="20"/>
        <v>0.3320959010054137</v>
      </c>
      <c r="D82" s="7">
        <v>1000</v>
      </c>
      <c r="E82" s="8">
        <f t="shared" si="21"/>
        <v>9868.208700448964</v>
      </c>
      <c r="F82" s="84"/>
      <c r="G82" s="19">
        <v>41244</v>
      </c>
      <c r="H82" s="21">
        <v>13155</v>
      </c>
      <c r="I82" s="13">
        <f t="shared" si="22"/>
        <v>7.6778259801915369E-2</v>
      </c>
      <c r="J82" s="7">
        <v>1000</v>
      </c>
      <c r="K82" s="8">
        <f t="shared" si="23"/>
        <v>7213.2090390705998</v>
      </c>
    </row>
    <row r="83" spans="1:11" ht="15" x14ac:dyDescent="0.25">
      <c r="A83" s="5">
        <v>41609</v>
      </c>
      <c r="B83" s="86">
        <v>104.47</v>
      </c>
      <c r="C83" s="13">
        <f t="shared" si="20"/>
        <v>0.21307477937761254</v>
      </c>
      <c r="D83" s="7">
        <v>1000</v>
      </c>
      <c r="E83" s="8">
        <f t="shared" si="21"/>
        <v>12000.075367060284</v>
      </c>
      <c r="F83" s="84"/>
      <c r="G83" s="19">
        <v>41609</v>
      </c>
      <c r="H83" s="21">
        <v>15755</v>
      </c>
      <c r="I83" s="13">
        <f t="shared" si="22"/>
        <v>0.1976434815659445</v>
      </c>
      <c r="J83" s="7">
        <v>1000</v>
      </c>
      <c r="K83" s="8">
        <f t="shared" si="23"/>
        <v>9411.1750417227249</v>
      </c>
    </row>
    <row r="84" spans="1:11" ht="15" x14ac:dyDescent="0.25">
      <c r="A84" s="5">
        <v>41974</v>
      </c>
      <c r="B84" s="86">
        <v>115.35</v>
      </c>
      <c r="C84" s="13">
        <f t="shared" si="20"/>
        <v>0.10414473054465392</v>
      </c>
      <c r="D84" s="7">
        <v>1000</v>
      </c>
      <c r="E84" s="8">
        <f t="shared" si="21"/>
        <v>12833.277694383656</v>
      </c>
      <c r="F84" s="84"/>
      <c r="G84" s="19">
        <v>41974</v>
      </c>
      <c r="H84" s="21">
        <v>18053</v>
      </c>
      <c r="I84" s="13">
        <f t="shared" si="22"/>
        <v>0.14585845763249761</v>
      </c>
      <c r="J84" s="7">
        <v>1000</v>
      </c>
      <c r="K84" s="8">
        <f t="shared" si="23"/>
        <v>10049.007095885365</v>
      </c>
    </row>
    <row r="85" spans="1:11" ht="15" x14ac:dyDescent="0.25">
      <c r="A85" s="5">
        <v>42339</v>
      </c>
      <c r="B85" s="86">
        <v>113.87</v>
      </c>
      <c r="C85" s="13">
        <f t="shared" si="20"/>
        <v>-1.2830515821413003E-2</v>
      </c>
      <c r="D85" s="7">
        <v>1000</v>
      </c>
      <c r="E85" s="8">
        <f t="shared" si="21"/>
        <v>18017.154780486871</v>
      </c>
      <c r="F85" s="84"/>
      <c r="G85" s="19">
        <v>42339</v>
      </c>
      <c r="H85" s="21">
        <v>17425</v>
      </c>
      <c r="I85" s="13">
        <f t="shared" si="22"/>
        <v>-3.4786462083864177E-2</v>
      </c>
      <c r="J85" s="7">
        <v>1000</v>
      </c>
      <c r="K85" s="8">
        <f t="shared" si="23"/>
        <v>12658.325891257362</v>
      </c>
    </row>
    <row r="86" spans="1:11" ht="15" x14ac:dyDescent="0.25">
      <c r="A86" s="5">
        <v>42705</v>
      </c>
      <c r="B86" s="86">
        <v>148.31</v>
      </c>
      <c r="C86" s="13">
        <f t="shared" si="20"/>
        <v>0.30245016246596995</v>
      </c>
      <c r="D86" s="7">
        <v>1000</v>
      </c>
      <c r="E86" s="8">
        <f t="shared" si="21"/>
        <v>21486.781920074067</v>
      </c>
      <c r="F86" s="84"/>
      <c r="G86" s="19">
        <v>42705</v>
      </c>
      <c r="H86" s="21">
        <v>19963</v>
      </c>
      <c r="I86" s="13">
        <f t="shared" si="22"/>
        <v>0.14565279770444764</v>
      </c>
      <c r="J86" s="7">
        <v>1000</v>
      </c>
      <c r="K86" s="8">
        <f t="shared" si="23"/>
        <v>16984.134745507828</v>
      </c>
    </row>
    <row r="87" spans="1:11" ht="15" x14ac:dyDescent="0.25">
      <c r="A87" s="5">
        <v>43070</v>
      </c>
      <c r="B87" s="86">
        <v>167.57</v>
      </c>
      <c r="C87" s="13">
        <f t="shared" si="20"/>
        <v>0.12986312453644386</v>
      </c>
      <c r="D87" s="7">
        <v>1000</v>
      </c>
      <c r="E87" s="87">
        <f t="shared" si="21"/>
        <v>19207.096116370478</v>
      </c>
      <c r="F87" s="84"/>
      <c r="G87" s="19">
        <v>43070</v>
      </c>
      <c r="H87" s="21">
        <v>24824</v>
      </c>
      <c r="I87" s="13">
        <f t="shared" si="22"/>
        <v>0.24350047588037871</v>
      </c>
      <c r="J87" s="7">
        <v>1000</v>
      </c>
      <c r="K87" s="36">
        <f t="shared" si="23"/>
        <v>16899.609700630885</v>
      </c>
    </row>
    <row r="88" spans="1:11" ht="15" x14ac:dyDescent="0.25">
      <c r="A88" s="5">
        <v>43435</v>
      </c>
      <c r="B88" s="86">
        <v>143.13</v>
      </c>
      <c r="C88" s="13">
        <f t="shared" si="20"/>
        <v>-0.14584949573312644</v>
      </c>
      <c r="D88" s="10"/>
      <c r="E88" s="88"/>
      <c r="F88" s="84"/>
      <c r="G88" s="19">
        <v>43435</v>
      </c>
      <c r="H88" s="21">
        <v>23327</v>
      </c>
      <c r="I88" s="13">
        <f t="shared" si="22"/>
        <v>-6.0304543989687397E-2</v>
      </c>
      <c r="J88" s="37"/>
      <c r="K88" s="11"/>
    </row>
    <row r="89" spans="1:11" ht="15" x14ac:dyDescent="0.25">
      <c r="A89" s="40"/>
      <c r="B89" s="40"/>
      <c r="C89" s="40"/>
      <c r="D89" s="42">
        <f>SUM(D78:D88)</f>
        <v>10000</v>
      </c>
      <c r="E89" s="89"/>
      <c r="F89" s="40"/>
      <c r="G89" s="40"/>
      <c r="H89" s="40"/>
      <c r="I89" s="40"/>
      <c r="J89" s="42">
        <f>SUM(J78:J88)</f>
        <v>10000</v>
      </c>
      <c r="K89" s="44"/>
    </row>
    <row r="91" spans="1:11" ht="18.75" x14ac:dyDescent="0.3">
      <c r="A91" s="122" t="s">
        <v>1454</v>
      </c>
      <c r="B91" s="118"/>
      <c r="C91" s="118"/>
      <c r="D91" s="118"/>
      <c r="E91" s="119"/>
      <c r="F91" s="40"/>
      <c r="G91" s="77"/>
      <c r="H91" s="77"/>
      <c r="I91" s="77"/>
      <c r="J91" s="77"/>
      <c r="K91" s="77"/>
    </row>
    <row r="92" spans="1:11" ht="15" x14ac:dyDescent="0.25">
      <c r="A92" s="79" t="s">
        <v>5</v>
      </c>
      <c r="B92" s="80" t="s">
        <v>1</v>
      </c>
      <c r="C92" s="17" t="s">
        <v>7</v>
      </c>
      <c r="D92" s="82" t="s">
        <v>3</v>
      </c>
      <c r="E92" s="18" t="s">
        <v>4</v>
      </c>
      <c r="F92" s="84"/>
      <c r="G92" s="15" t="s">
        <v>5</v>
      </c>
      <c r="H92" s="16" t="s">
        <v>6</v>
      </c>
      <c r="I92" s="17" t="s">
        <v>7</v>
      </c>
      <c r="J92" s="18" t="s">
        <v>3</v>
      </c>
      <c r="K92" s="18" t="s">
        <v>4</v>
      </c>
    </row>
    <row r="93" spans="1:11" ht="15" x14ac:dyDescent="0.25">
      <c r="A93" s="5">
        <v>39783</v>
      </c>
      <c r="B93" s="86">
        <v>26.03</v>
      </c>
      <c r="C93" s="13"/>
      <c r="D93" s="7">
        <v>1000</v>
      </c>
      <c r="E93" s="8">
        <f>(D93)+(D93*C94)</f>
        <v>1660.3918555512869</v>
      </c>
      <c r="F93" s="84"/>
      <c r="G93" s="19">
        <v>39783</v>
      </c>
      <c r="H93" s="20">
        <v>8515</v>
      </c>
      <c r="I93" s="13"/>
      <c r="J93" s="7">
        <v>1000</v>
      </c>
      <c r="K93" s="8">
        <f>(J93)+(J93*I94)</f>
        <v>1229.7122724603641</v>
      </c>
    </row>
    <row r="94" spans="1:11" ht="15" x14ac:dyDescent="0.25">
      <c r="A94" s="5">
        <v>40148</v>
      </c>
      <c r="B94" s="86">
        <v>43.22</v>
      </c>
      <c r="C94" s="13">
        <f t="shared" ref="C94:C103" si="24">(B94-B93)/B93</f>
        <v>0.66039185555128688</v>
      </c>
      <c r="D94" s="7">
        <v>1000</v>
      </c>
      <c r="E94" s="8">
        <f t="shared" ref="E94:E102" si="25">(E93+D94)+(E93+D94)*C95</f>
        <v>3081.4256429638463</v>
      </c>
      <c r="F94" s="84"/>
      <c r="G94" s="19">
        <v>40148</v>
      </c>
      <c r="H94" s="21">
        <v>10471</v>
      </c>
      <c r="I94" s="13">
        <f t="shared" ref="I94:I103" si="26">(H94-H93)/H93</f>
        <v>0.22971227246036408</v>
      </c>
      <c r="J94" s="7">
        <v>1000</v>
      </c>
      <c r="K94" s="8">
        <f t="shared" ref="K94:K102" si="27">(K93+J94)+(K93+J94)*I95</f>
        <v>2446.9127803306319</v>
      </c>
    </row>
    <row r="95" spans="1:11" ht="15" x14ac:dyDescent="0.25">
      <c r="A95" s="5">
        <v>40513</v>
      </c>
      <c r="B95" s="86">
        <v>50.06</v>
      </c>
      <c r="C95" s="13">
        <f t="shared" si="24"/>
        <v>0.15826006478482194</v>
      </c>
      <c r="D95" s="7">
        <v>1000</v>
      </c>
      <c r="E95" s="8">
        <f t="shared" si="25"/>
        <v>3955.0530950894158</v>
      </c>
      <c r="F95" s="84"/>
      <c r="G95" s="19">
        <v>40513</v>
      </c>
      <c r="H95" s="21">
        <v>11491</v>
      </c>
      <c r="I95" s="13">
        <f t="shared" si="26"/>
        <v>9.741189953204088E-2</v>
      </c>
      <c r="J95" s="7">
        <v>1000</v>
      </c>
      <c r="K95" s="8">
        <f t="shared" si="27"/>
        <v>3664.6883158384239</v>
      </c>
    </row>
    <row r="96" spans="1:11" ht="15" x14ac:dyDescent="0.25">
      <c r="A96" s="5">
        <v>40878</v>
      </c>
      <c r="B96" s="86">
        <v>48.51</v>
      </c>
      <c r="C96" s="13">
        <f t="shared" si="24"/>
        <v>-3.0962844586496289E-2</v>
      </c>
      <c r="D96" s="7">
        <v>1000</v>
      </c>
      <c r="E96" s="8">
        <f t="shared" si="25"/>
        <v>5135.8497138960174</v>
      </c>
      <c r="F96" s="84"/>
      <c r="G96" s="19">
        <v>40878</v>
      </c>
      <c r="H96" s="21">
        <v>12217</v>
      </c>
      <c r="I96" s="13">
        <f t="shared" si="26"/>
        <v>6.3179879906013398E-2</v>
      </c>
      <c r="J96" s="7">
        <v>1000</v>
      </c>
      <c r="K96" s="8">
        <f t="shared" si="27"/>
        <v>5022.8349672468257</v>
      </c>
    </row>
    <row r="97" spans="1:11" ht="15" x14ac:dyDescent="0.25">
      <c r="A97" s="5">
        <v>41244</v>
      </c>
      <c r="B97" s="86">
        <v>50.28</v>
      </c>
      <c r="C97" s="13">
        <f t="shared" si="24"/>
        <v>3.6487322201607983E-2</v>
      </c>
      <c r="D97" s="7">
        <v>1000</v>
      </c>
      <c r="E97" s="8">
        <f t="shared" si="25"/>
        <v>8372.7257134130014</v>
      </c>
      <c r="F97" s="84"/>
      <c r="G97" s="19">
        <v>41244</v>
      </c>
      <c r="H97" s="21">
        <v>13155</v>
      </c>
      <c r="I97" s="13">
        <f t="shared" si="26"/>
        <v>7.6778259801915369E-2</v>
      </c>
      <c r="J97" s="7">
        <v>1000</v>
      </c>
      <c r="K97" s="8">
        <f t="shared" si="27"/>
        <v>7213.2090390705998</v>
      </c>
    </row>
    <row r="98" spans="1:11" ht="15" x14ac:dyDescent="0.25">
      <c r="A98" s="5">
        <v>41609</v>
      </c>
      <c r="B98" s="86">
        <v>68.61</v>
      </c>
      <c r="C98" s="13">
        <f t="shared" si="24"/>
        <v>0.36455847255369922</v>
      </c>
      <c r="D98" s="7">
        <v>1000</v>
      </c>
      <c r="E98" s="8">
        <f t="shared" si="25"/>
        <v>11277.051561612639</v>
      </c>
      <c r="F98" s="84"/>
      <c r="G98" s="19">
        <v>41609</v>
      </c>
      <c r="H98" s="21">
        <v>15755</v>
      </c>
      <c r="I98" s="13">
        <f t="shared" si="26"/>
        <v>0.1976434815659445</v>
      </c>
      <c r="J98" s="7">
        <v>1000</v>
      </c>
      <c r="K98" s="8">
        <f t="shared" si="27"/>
        <v>9411.1750417227249</v>
      </c>
    </row>
    <row r="99" spans="1:11" ht="15" x14ac:dyDescent="0.25">
      <c r="A99" s="5">
        <v>41974</v>
      </c>
      <c r="B99" s="86">
        <v>82.55</v>
      </c>
      <c r="C99" s="13">
        <f t="shared" si="24"/>
        <v>0.20317737939075933</v>
      </c>
      <c r="D99" s="7">
        <v>1000</v>
      </c>
      <c r="E99" s="8">
        <f t="shared" si="25"/>
        <v>13111.385410923929</v>
      </c>
      <c r="F99" s="84"/>
      <c r="G99" s="19">
        <v>41974</v>
      </c>
      <c r="H99" s="21">
        <v>18053</v>
      </c>
      <c r="I99" s="13">
        <f t="shared" si="26"/>
        <v>0.14585845763249761</v>
      </c>
      <c r="J99" s="7">
        <v>1000</v>
      </c>
      <c r="K99" s="8">
        <f t="shared" si="27"/>
        <v>10049.007095885365</v>
      </c>
    </row>
    <row r="100" spans="1:11" ht="15" x14ac:dyDescent="0.25">
      <c r="A100" s="5">
        <v>42339</v>
      </c>
      <c r="B100" s="86">
        <v>88.16</v>
      </c>
      <c r="C100" s="13">
        <f t="shared" si="24"/>
        <v>6.7958812840702598E-2</v>
      </c>
      <c r="D100" s="7">
        <v>1000</v>
      </c>
      <c r="E100" s="8">
        <f t="shared" si="25"/>
        <v>17754.47901292743</v>
      </c>
      <c r="F100" s="84"/>
      <c r="G100" s="19">
        <v>42339</v>
      </c>
      <c r="H100" s="21">
        <v>17425</v>
      </c>
      <c r="I100" s="13">
        <f t="shared" si="26"/>
        <v>-3.4786462083864177E-2</v>
      </c>
      <c r="J100" s="7">
        <v>1000</v>
      </c>
      <c r="K100" s="8">
        <f t="shared" si="27"/>
        <v>12658.325891257362</v>
      </c>
    </row>
    <row r="101" spans="1:11" ht="15" x14ac:dyDescent="0.25">
      <c r="A101" s="5">
        <v>42705</v>
      </c>
      <c r="B101" s="86">
        <v>110.92</v>
      </c>
      <c r="C101" s="13">
        <f t="shared" si="24"/>
        <v>0.25816696914700549</v>
      </c>
      <c r="D101" s="7">
        <v>1000</v>
      </c>
      <c r="E101" s="8">
        <f t="shared" si="25"/>
        <v>23622.324764660036</v>
      </c>
      <c r="F101" s="84"/>
      <c r="G101" s="19">
        <v>42705</v>
      </c>
      <c r="H101" s="21">
        <v>19963</v>
      </c>
      <c r="I101" s="13">
        <f t="shared" si="26"/>
        <v>0.14565279770444764</v>
      </c>
      <c r="J101" s="7">
        <v>1000</v>
      </c>
      <c r="K101" s="8">
        <f t="shared" si="27"/>
        <v>16984.134745507828</v>
      </c>
    </row>
    <row r="102" spans="1:11" ht="15" x14ac:dyDescent="0.25">
      <c r="A102" s="5">
        <v>43070</v>
      </c>
      <c r="B102" s="86">
        <v>139.71</v>
      </c>
      <c r="C102" s="13">
        <f t="shared" si="24"/>
        <v>0.25955643707176351</v>
      </c>
      <c r="D102" s="7">
        <v>1000</v>
      </c>
      <c r="E102" s="87">
        <f t="shared" si="25"/>
        <v>20441.94008627097</v>
      </c>
      <c r="F102" s="84"/>
      <c r="G102" s="19">
        <v>43070</v>
      </c>
      <c r="H102" s="21">
        <v>24824</v>
      </c>
      <c r="I102" s="13">
        <f t="shared" si="26"/>
        <v>0.24350047588037871</v>
      </c>
      <c r="J102" s="7">
        <v>1000</v>
      </c>
      <c r="K102" s="36">
        <f t="shared" si="27"/>
        <v>16899.609700630885</v>
      </c>
    </row>
    <row r="103" spans="1:11" ht="15" x14ac:dyDescent="0.25">
      <c r="A103" s="5">
        <v>43435</v>
      </c>
      <c r="B103" s="86">
        <v>115.99</v>
      </c>
      <c r="C103" s="13">
        <f t="shared" si="24"/>
        <v>-0.1697802591081527</v>
      </c>
      <c r="D103" s="10"/>
      <c r="E103" s="88"/>
      <c r="F103" s="84"/>
      <c r="G103" s="19">
        <v>43435</v>
      </c>
      <c r="H103" s="21">
        <v>23327</v>
      </c>
      <c r="I103" s="13">
        <f t="shared" si="26"/>
        <v>-6.0304543989687397E-2</v>
      </c>
      <c r="J103" s="37"/>
      <c r="K103" s="11"/>
    </row>
    <row r="104" spans="1:11" ht="15" x14ac:dyDescent="0.25">
      <c r="A104" s="40"/>
      <c r="B104" s="40"/>
      <c r="C104" s="40"/>
      <c r="D104" s="42">
        <f>SUM(D93:D103)</f>
        <v>10000</v>
      </c>
      <c r="E104" s="89"/>
      <c r="F104" s="40"/>
      <c r="G104" s="40"/>
      <c r="H104" s="40"/>
      <c r="I104" s="40"/>
      <c r="J104" s="42">
        <f>SUM(J93:J103)</f>
        <v>10000</v>
      </c>
      <c r="K104" s="44"/>
    </row>
    <row r="106" spans="1:11" ht="18.75" x14ac:dyDescent="0.3">
      <c r="A106" s="122" t="s">
        <v>1457</v>
      </c>
      <c r="B106" s="118"/>
      <c r="C106" s="118"/>
      <c r="D106" s="118"/>
      <c r="E106" s="119"/>
      <c r="F106" s="40"/>
      <c r="G106" s="77"/>
      <c r="H106" s="77"/>
      <c r="I106" s="77"/>
      <c r="J106" s="77"/>
      <c r="K106" s="77"/>
    </row>
    <row r="107" spans="1:11" ht="15" x14ac:dyDescent="0.25">
      <c r="A107" s="79" t="s">
        <v>5</v>
      </c>
      <c r="B107" s="80" t="s">
        <v>1</v>
      </c>
      <c r="C107" s="17" t="s">
        <v>7</v>
      </c>
      <c r="D107" s="82" t="s">
        <v>3</v>
      </c>
      <c r="E107" s="18" t="s">
        <v>4</v>
      </c>
      <c r="F107" s="84"/>
      <c r="G107" s="15" t="s">
        <v>5</v>
      </c>
      <c r="H107" s="16" t="s">
        <v>6</v>
      </c>
      <c r="I107" s="17" t="s">
        <v>7</v>
      </c>
      <c r="J107" s="18" t="s">
        <v>3</v>
      </c>
      <c r="K107" s="18" t="s">
        <v>4</v>
      </c>
    </row>
    <row r="108" spans="1:11" ht="15" x14ac:dyDescent="0.25">
      <c r="A108" s="5">
        <v>39783</v>
      </c>
      <c r="B108" s="86">
        <v>2.9</v>
      </c>
      <c r="C108" s="13"/>
      <c r="D108" s="7">
        <v>1000</v>
      </c>
      <c r="E108" s="8">
        <f>(D108)+(D108*C109)</f>
        <v>1575.8620689655174</v>
      </c>
      <c r="F108" s="84"/>
      <c r="G108" s="19">
        <v>39783</v>
      </c>
      <c r="H108" s="20">
        <v>8515</v>
      </c>
      <c r="I108" s="13"/>
      <c r="J108" s="7">
        <v>1000</v>
      </c>
      <c r="K108" s="8">
        <f>(J108)+(J108*I109)</f>
        <v>1229.7122724603641</v>
      </c>
    </row>
    <row r="109" spans="1:11" ht="15" x14ac:dyDescent="0.25">
      <c r="A109" s="5">
        <v>40148</v>
      </c>
      <c r="B109" s="86">
        <v>4.57</v>
      </c>
      <c r="C109" s="13">
        <f t="shared" ref="C109:C118" si="28">(B109-B108)/B108</f>
        <v>0.57586206896551739</v>
      </c>
      <c r="D109" s="7">
        <v>1000</v>
      </c>
      <c r="E109" s="8">
        <f t="shared" ref="E109:E117" si="29">(E108+D109)+(E108+D109)*C110</f>
        <v>3432.6039387308529</v>
      </c>
      <c r="F109" s="84"/>
      <c r="G109" s="19">
        <v>40148</v>
      </c>
      <c r="H109" s="21">
        <v>10471</v>
      </c>
      <c r="I109" s="13">
        <f t="shared" ref="I109:I118" si="30">(H109-H108)/H108</f>
        <v>0.22971227246036408</v>
      </c>
      <c r="J109" s="7">
        <v>1000</v>
      </c>
      <c r="K109" s="8">
        <f t="shared" ref="K109:K117" si="31">(K108+J109)+(K108+J109)*I110</f>
        <v>2446.9127803306319</v>
      </c>
    </row>
    <row r="110" spans="1:11" ht="15" x14ac:dyDescent="0.25">
      <c r="A110" s="5">
        <v>40513</v>
      </c>
      <c r="B110" s="86">
        <v>6.09</v>
      </c>
      <c r="C110" s="13">
        <f t="shared" si="28"/>
        <v>0.33260393873085325</v>
      </c>
      <c r="D110" s="7">
        <v>1000</v>
      </c>
      <c r="E110" s="8">
        <f t="shared" si="29"/>
        <v>2743.9929144524331</v>
      </c>
      <c r="F110" s="84"/>
      <c r="G110" s="19">
        <v>40513</v>
      </c>
      <c r="H110" s="21">
        <v>11491</v>
      </c>
      <c r="I110" s="13">
        <f t="shared" si="30"/>
        <v>9.741189953204088E-2</v>
      </c>
      <c r="J110" s="7">
        <v>1000</v>
      </c>
      <c r="K110" s="8">
        <f t="shared" si="31"/>
        <v>3664.6883158384239</v>
      </c>
    </row>
    <row r="111" spans="1:11" ht="15" x14ac:dyDescent="0.25">
      <c r="A111" s="5">
        <v>40878</v>
      </c>
      <c r="B111" s="86">
        <v>3.77</v>
      </c>
      <c r="C111" s="13">
        <f t="shared" si="28"/>
        <v>-0.38095238095238093</v>
      </c>
      <c r="D111" s="7">
        <v>1000</v>
      </c>
      <c r="E111" s="8">
        <f t="shared" si="29"/>
        <v>6246.608867879524</v>
      </c>
      <c r="F111" s="84"/>
      <c r="G111" s="19">
        <v>40878</v>
      </c>
      <c r="H111" s="21">
        <v>12217</v>
      </c>
      <c r="I111" s="13">
        <f t="shared" si="30"/>
        <v>6.3179879906013398E-2</v>
      </c>
      <c r="J111" s="7">
        <v>1000</v>
      </c>
      <c r="K111" s="8">
        <f t="shared" si="31"/>
        <v>5022.8349672468257</v>
      </c>
    </row>
    <row r="112" spans="1:11" ht="15" x14ac:dyDescent="0.25">
      <c r="A112" s="5">
        <v>41244</v>
      </c>
      <c r="B112" s="86">
        <v>6.29</v>
      </c>
      <c r="C112" s="13">
        <f t="shared" si="28"/>
        <v>0.66843501326259946</v>
      </c>
      <c r="D112" s="7">
        <v>1000</v>
      </c>
      <c r="E112" s="8">
        <f t="shared" si="29"/>
        <v>10149.86075135431</v>
      </c>
      <c r="F112" s="84"/>
      <c r="G112" s="19">
        <v>41244</v>
      </c>
      <c r="H112" s="21">
        <v>13155</v>
      </c>
      <c r="I112" s="13">
        <f t="shared" si="30"/>
        <v>7.6778259801915369E-2</v>
      </c>
      <c r="J112" s="7">
        <v>1000</v>
      </c>
      <c r="K112" s="8">
        <f t="shared" si="31"/>
        <v>7213.2090390705998</v>
      </c>
    </row>
    <row r="113" spans="1:11" ht="15" x14ac:dyDescent="0.25">
      <c r="A113" s="5">
        <v>41609</v>
      </c>
      <c r="B113" s="86">
        <v>8.81</v>
      </c>
      <c r="C113" s="13">
        <f t="shared" si="28"/>
        <v>0.40063593004769482</v>
      </c>
      <c r="D113" s="7">
        <v>1000</v>
      </c>
      <c r="E113" s="8">
        <f t="shared" si="29"/>
        <v>12086.398430809724</v>
      </c>
      <c r="F113" s="84"/>
      <c r="G113" s="19">
        <v>41609</v>
      </c>
      <c r="H113" s="21">
        <v>15755</v>
      </c>
      <c r="I113" s="13">
        <f t="shared" si="30"/>
        <v>0.1976434815659445</v>
      </c>
      <c r="J113" s="7">
        <v>1000</v>
      </c>
      <c r="K113" s="8">
        <f t="shared" si="31"/>
        <v>9411.1750417227249</v>
      </c>
    </row>
    <row r="114" spans="1:11" ht="15" x14ac:dyDescent="0.25">
      <c r="A114" s="5">
        <v>41974</v>
      </c>
      <c r="B114" s="86">
        <v>9.5500000000000007</v>
      </c>
      <c r="C114" s="13">
        <f t="shared" si="28"/>
        <v>8.3995459704880843E-2</v>
      </c>
      <c r="D114" s="7">
        <v>1000</v>
      </c>
      <c r="E114" s="8">
        <f t="shared" si="29"/>
        <v>12168.295085402131</v>
      </c>
      <c r="F114" s="84"/>
      <c r="G114" s="19">
        <v>41974</v>
      </c>
      <c r="H114" s="21">
        <v>18053</v>
      </c>
      <c r="I114" s="13">
        <f t="shared" si="30"/>
        <v>0.14585845763249761</v>
      </c>
      <c r="J114" s="7">
        <v>1000</v>
      </c>
      <c r="K114" s="8">
        <f t="shared" si="31"/>
        <v>10049.007095885365</v>
      </c>
    </row>
    <row r="115" spans="1:11" ht="15" x14ac:dyDescent="0.25">
      <c r="A115" s="5">
        <v>42339</v>
      </c>
      <c r="B115" s="86">
        <v>8.8800000000000008</v>
      </c>
      <c r="C115" s="13">
        <f t="shared" si="28"/>
        <v>-7.0157068062827219E-2</v>
      </c>
      <c r="D115" s="7">
        <v>1000</v>
      </c>
      <c r="E115" s="8">
        <f t="shared" si="29"/>
        <v>20226.975784333903</v>
      </c>
      <c r="F115" s="84"/>
      <c r="G115" s="19">
        <v>42339</v>
      </c>
      <c r="H115" s="21">
        <v>17425</v>
      </c>
      <c r="I115" s="13">
        <f t="shared" si="30"/>
        <v>-3.4786462083864177E-2</v>
      </c>
      <c r="J115" s="7">
        <v>1000</v>
      </c>
      <c r="K115" s="8">
        <f t="shared" si="31"/>
        <v>12658.325891257362</v>
      </c>
    </row>
    <row r="116" spans="1:11" ht="15" x14ac:dyDescent="0.25">
      <c r="A116" s="5">
        <v>42705</v>
      </c>
      <c r="B116" s="86">
        <v>13.64</v>
      </c>
      <c r="C116" s="13">
        <f t="shared" si="28"/>
        <v>0.536036036036036</v>
      </c>
      <c r="D116" s="7">
        <v>1000</v>
      </c>
      <c r="E116" s="8">
        <f t="shared" si="29"/>
        <v>26082.413060515853</v>
      </c>
      <c r="F116" s="84"/>
      <c r="G116" s="19">
        <v>42705</v>
      </c>
      <c r="H116" s="21">
        <v>19963</v>
      </c>
      <c r="I116" s="13">
        <f t="shared" si="30"/>
        <v>0.14565279770444764</v>
      </c>
      <c r="J116" s="7">
        <v>1000</v>
      </c>
      <c r="K116" s="8">
        <f t="shared" si="31"/>
        <v>16984.134745507828</v>
      </c>
    </row>
    <row r="117" spans="1:11" ht="15" x14ac:dyDescent="0.25">
      <c r="A117" s="5">
        <v>43070</v>
      </c>
      <c r="B117" s="86">
        <v>16.760000000000002</v>
      </c>
      <c r="C117" s="13">
        <f t="shared" si="28"/>
        <v>0.22873900293255139</v>
      </c>
      <c r="D117" s="7">
        <v>1000</v>
      </c>
      <c r="E117" s="87">
        <f t="shared" si="29"/>
        <v>21426.777874847267</v>
      </c>
      <c r="F117" s="84"/>
      <c r="G117" s="19">
        <v>43070</v>
      </c>
      <c r="H117" s="21">
        <v>24824</v>
      </c>
      <c r="I117" s="13">
        <f t="shared" si="30"/>
        <v>0.24350047588037871</v>
      </c>
      <c r="J117" s="7">
        <v>1000</v>
      </c>
      <c r="K117" s="36">
        <f t="shared" si="31"/>
        <v>16899.609700630885</v>
      </c>
    </row>
    <row r="118" spans="1:11" ht="15" x14ac:dyDescent="0.25">
      <c r="A118" s="5">
        <v>43435</v>
      </c>
      <c r="B118" s="86">
        <v>13.26</v>
      </c>
      <c r="C118" s="13">
        <f t="shared" si="28"/>
        <v>-0.20883054892601441</v>
      </c>
      <c r="D118" s="10"/>
      <c r="E118" s="88"/>
      <c r="F118" s="84"/>
      <c r="G118" s="19">
        <v>43435</v>
      </c>
      <c r="H118" s="21">
        <v>23327</v>
      </c>
      <c r="I118" s="13">
        <f t="shared" si="30"/>
        <v>-6.0304543989687397E-2</v>
      </c>
      <c r="J118" s="37"/>
      <c r="K118" s="11"/>
    </row>
    <row r="119" spans="1:11" ht="15" x14ac:dyDescent="0.25">
      <c r="A119" s="40"/>
      <c r="B119" s="40"/>
      <c r="C119" s="40"/>
      <c r="D119" s="42">
        <f>SUM(D108:D118)</f>
        <v>10000</v>
      </c>
      <c r="E119" s="89"/>
      <c r="F119" s="40"/>
      <c r="G119" s="40"/>
      <c r="H119" s="40"/>
      <c r="I119" s="40"/>
      <c r="J119" s="42">
        <f>SUM(J108:J118)</f>
        <v>10000</v>
      </c>
      <c r="K119" s="44"/>
    </row>
    <row r="121" spans="1:11" ht="18.75" x14ac:dyDescent="0.3">
      <c r="A121" s="122" t="s">
        <v>1460</v>
      </c>
      <c r="B121" s="118"/>
      <c r="C121" s="118"/>
      <c r="D121" s="118"/>
      <c r="E121" s="119"/>
      <c r="F121" s="40"/>
      <c r="G121" s="77"/>
      <c r="H121" s="77"/>
      <c r="I121" s="77"/>
      <c r="J121" s="77"/>
      <c r="K121" s="77"/>
    </row>
    <row r="122" spans="1:11" ht="15" x14ac:dyDescent="0.25">
      <c r="A122" s="79" t="s">
        <v>5</v>
      </c>
      <c r="B122" s="80" t="s">
        <v>1</v>
      </c>
      <c r="C122" s="17" t="s">
        <v>7</v>
      </c>
      <c r="D122" s="82" t="s">
        <v>3</v>
      </c>
      <c r="E122" s="18" t="s">
        <v>4</v>
      </c>
      <c r="F122" s="84"/>
      <c r="G122" s="15" t="s">
        <v>5</v>
      </c>
      <c r="H122" s="16" t="s">
        <v>6</v>
      </c>
      <c r="I122" s="17" t="s">
        <v>7</v>
      </c>
      <c r="J122" s="18" t="s">
        <v>3</v>
      </c>
      <c r="K122" s="18" t="s">
        <v>4</v>
      </c>
    </row>
    <row r="123" spans="1:11" ht="15" x14ac:dyDescent="0.25">
      <c r="A123" s="5">
        <v>39783</v>
      </c>
      <c r="B123" s="86">
        <v>10.41</v>
      </c>
      <c r="C123" s="13"/>
      <c r="D123" s="7">
        <v>1000</v>
      </c>
      <c r="E123" s="8">
        <f>(D123)+(D123*C124)</f>
        <v>1684.9183477425549</v>
      </c>
      <c r="F123" s="84"/>
      <c r="G123" s="19">
        <v>39783</v>
      </c>
      <c r="H123" s="20">
        <v>8515</v>
      </c>
      <c r="I123" s="13"/>
      <c r="J123" s="7">
        <v>1000</v>
      </c>
      <c r="K123" s="8">
        <f>(J123)+(J123*I124)</f>
        <v>1229.7122724603641</v>
      </c>
    </row>
    <row r="124" spans="1:11" ht="15" x14ac:dyDescent="0.25">
      <c r="A124" s="5">
        <v>40148</v>
      </c>
      <c r="B124" s="86">
        <v>17.54</v>
      </c>
      <c r="C124" s="13">
        <f t="shared" ref="C124:C133" si="32">(B124-B123)/B123</f>
        <v>0.68491834774255511</v>
      </c>
      <c r="D124" s="7">
        <v>1000</v>
      </c>
      <c r="E124" s="8">
        <f t="shared" ref="E124:E132" si="33">(E123+D124)+(E123+D124)*C125</f>
        <v>3911.0412648131291</v>
      </c>
      <c r="F124" s="84"/>
      <c r="G124" s="19">
        <v>40148</v>
      </c>
      <c r="H124" s="21">
        <v>10471</v>
      </c>
      <c r="I124" s="13">
        <f t="shared" ref="I124:I133" si="34">(H124-H123)/H123</f>
        <v>0.22971227246036408</v>
      </c>
      <c r="J124" s="7">
        <v>1000</v>
      </c>
      <c r="K124" s="8">
        <f t="shared" ref="K124:K132" si="35">(K123+J124)+(K123+J124)*I125</f>
        <v>2446.9127803306319</v>
      </c>
    </row>
    <row r="125" spans="1:11" ht="15" x14ac:dyDescent="0.25">
      <c r="A125" s="5">
        <v>40513</v>
      </c>
      <c r="B125" s="86">
        <v>25.55</v>
      </c>
      <c r="C125" s="13">
        <f t="shared" si="32"/>
        <v>0.45667046750285073</v>
      </c>
      <c r="D125" s="7">
        <v>1000</v>
      </c>
      <c r="E125" s="8">
        <f t="shared" si="33"/>
        <v>2963.9239257698027</v>
      </c>
      <c r="F125" s="84"/>
      <c r="G125" s="19">
        <v>40513</v>
      </c>
      <c r="H125" s="21">
        <v>11491</v>
      </c>
      <c r="I125" s="13">
        <f t="shared" si="34"/>
        <v>9.741189953204088E-2</v>
      </c>
      <c r="J125" s="7">
        <v>1000</v>
      </c>
      <c r="K125" s="8">
        <f t="shared" si="35"/>
        <v>3664.6883158384239</v>
      </c>
    </row>
    <row r="126" spans="1:11" ht="15" x14ac:dyDescent="0.25">
      <c r="A126" s="5">
        <v>40878</v>
      </c>
      <c r="B126" s="86">
        <v>15.42</v>
      </c>
      <c r="C126" s="13">
        <f t="shared" si="32"/>
        <v>-0.39647749510763214</v>
      </c>
      <c r="D126" s="7">
        <v>1000</v>
      </c>
      <c r="E126" s="8">
        <f t="shared" si="33"/>
        <v>6400.8888295504594</v>
      </c>
      <c r="F126" s="84"/>
      <c r="G126" s="19">
        <v>40878</v>
      </c>
      <c r="H126" s="21">
        <v>12217</v>
      </c>
      <c r="I126" s="13">
        <f t="shared" si="34"/>
        <v>6.3179879906013398E-2</v>
      </c>
      <c r="J126" s="7">
        <v>1000</v>
      </c>
      <c r="K126" s="8">
        <f t="shared" si="35"/>
        <v>5022.8349672468257</v>
      </c>
    </row>
    <row r="127" spans="1:11" ht="15" x14ac:dyDescent="0.25">
      <c r="A127" s="5">
        <v>41244</v>
      </c>
      <c r="B127" s="86">
        <v>24.9</v>
      </c>
      <c r="C127" s="13">
        <f t="shared" si="32"/>
        <v>0.61478599221789876</v>
      </c>
      <c r="D127" s="7">
        <v>1000</v>
      </c>
      <c r="E127" s="8">
        <f t="shared" si="33"/>
        <v>9713.295058221247</v>
      </c>
      <c r="F127" s="84"/>
      <c r="G127" s="19">
        <v>41244</v>
      </c>
      <c r="H127" s="21">
        <v>13155</v>
      </c>
      <c r="I127" s="13">
        <f t="shared" si="34"/>
        <v>7.6778259801915369E-2</v>
      </c>
      <c r="J127" s="7">
        <v>1000</v>
      </c>
      <c r="K127" s="8">
        <f t="shared" si="35"/>
        <v>7213.2090390705998</v>
      </c>
    </row>
    <row r="128" spans="1:11" ht="15" x14ac:dyDescent="0.25">
      <c r="A128" s="5">
        <v>41609</v>
      </c>
      <c r="B128" s="86">
        <v>32.68</v>
      </c>
      <c r="C128" s="13">
        <f t="shared" si="32"/>
        <v>0.31244979919678723</v>
      </c>
      <c r="D128" s="7">
        <v>1000</v>
      </c>
      <c r="E128" s="8">
        <f t="shared" si="33"/>
        <v>12417.980930398435</v>
      </c>
      <c r="F128" s="84"/>
      <c r="G128" s="19">
        <v>41609</v>
      </c>
      <c r="H128" s="21">
        <v>15755</v>
      </c>
      <c r="I128" s="13">
        <f t="shared" si="34"/>
        <v>0.1976434815659445</v>
      </c>
      <c r="J128" s="7">
        <v>1000</v>
      </c>
      <c r="K128" s="8">
        <f t="shared" si="35"/>
        <v>9411.1750417227249</v>
      </c>
    </row>
    <row r="129" spans="1:11" ht="15" x14ac:dyDescent="0.25">
      <c r="A129" s="5">
        <v>41974</v>
      </c>
      <c r="B129" s="86">
        <v>37.880000000000003</v>
      </c>
      <c r="C129" s="13">
        <f t="shared" si="32"/>
        <v>0.15911872705018368</v>
      </c>
      <c r="D129" s="7">
        <v>1000</v>
      </c>
      <c r="E129" s="8">
        <f t="shared" si="33"/>
        <v>14027.245112032155</v>
      </c>
      <c r="F129" s="84"/>
      <c r="G129" s="19">
        <v>41974</v>
      </c>
      <c r="H129" s="21">
        <v>18053</v>
      </c>
      <c r="I129" s="13">
        <f t="shared" si="34"/>
        <v>0.14585845763249761</v>
      </c>
      <c r="J129" s="7">
        <v>1000</v>
      </c>
      <c r="K129" s="8">
        <f t="shared" si="35"/>
        <v>10049.007095885365</v>
      </c>
    </row>
    <row r="130" spans="1:11" ht="15" x14ac:dyDescent="0.25">
      <c r="A130" s="5">
        <v>42339</v>
      </c>
      <c r="B130" s="86">
        <v>39.6</v>
      </c>
      <c r="C130" s="13">
        <f t="shared" si="32"/>
        <v>4.5406546990496274E-2</v>
      </c>
      <c r="D130" s="7">
        <v>1000</v>
      </c>
      <c r="E130" s="8">
        <f t="shared" si="33"/>
        <v>19812.436042909059</v>
      </c>
      <c r="F130" s="84"/>
      <c r="G130" s="19">
        <v>42339</v>
      </c>
      <c r="H130" s="21">
        <v>17425</v>
      </c>
      <c r="I130" s="13">
        <f t="shared" si="34"/>
        <v>-3.4786462083864177E-2</v>
      </c>
      <c r="J130" s="7">
        <v>1000</v>
      </c>
      <c r="K130" s="8">
        <f t="shared" si="35"/>
        <v>12658.325891257362</v>
      </c>
    </row>
    <row r="131" spans="1:11" ht="15" x14ac:dyDescent="0.25">
      <c r="A131" s="5">
        <v>42705</v>
      </c>
      <c r="B131" s="86">
        <v>52.21</v>
      </c>
      <c r="C131" s="13">
        <f t="shared" si="32"/>
        <v>0.3184343434343434</v>
      </c>
      <c r="D131" s="7">
        <v>1000</v>
      </c>
      <c r="E131" s="8">
        <f t="shared" si="33"/>
        <v>25077.769612323478</v>
      </c>
      <c r="F131" s="84"/>
      <c r="G131" s="19">
        <v>42705</v>
      </c>
      <c r="H131" s="21">
        <v>19963</v>
      </c>
      <c r="I131" s="13">
        <f t="shared" si="34"/>
        <v>0.14565279770444764</v>
      </c>
      <c r="J131" s="7">
        <v>1000</v>
      </c>
      <c r="K131" s="8">
        <f t="shared" si="35"/>
        <v>16984.134745507828</v>
      </c>
    </row>
    <row r="132" spans="1:11" ht="15" x14ac:dyDescent="0.25">
      <c r="A132" s="5">
        <v>43070</v>
      </c>
      <c r="B132" s="86">
        <v>62.91</v>
      </c>
      <c r="C132" s="13">
        <f t="shared" si="32"/>
        <v>0.20494158207239985</v>
      </c>
      <c r="D132" s="7">
        <v>1000</v>
      </c>
      <c r="E132" s="87">
        <f t="shared" si="33"/>
        <v>20908.642493174317</v>
      </c>
      <c r="F132" s="84"/>
      <c r="G132" s="19">
        <v>43070</v>
      </c>
      <c r="H132" s="21">
        <v>24824</v>
      </c>
      <c r="I132" s="13">
        <f t="shared" si="34"/>
        <v>0.24350047588037871</v>
      </c>
      <c r="J132" s="7">
        <v>1000</v>
      </c>
      <c r="K132" s="36">
        <f t="shared" si="35"/>
        <v>16899.609700630885</v>
      </c>
    </row>
    <row r="133" spans="1:11" ht="15" x14ac:dyDescent="0.25">
      <c r="A133" s="5">
        <v>43435</v>
      </c>
      <c r="B133" s="86">
        <v>50.44</v>
      </c>
      <c r="C133" s="13">
        <f t="shared" si="32"/>
        <v>-0.19821967890637418</v>
      </c>
      <c r="D133" s="10"/>
      <c r="E133" s="88"/>
      <c r="F133" s="84"/>
      <c r="G133" s="19">
        <v>43435</v>
      </c>
      <c r="H133" s="21">
        <v>23327</v>
      </c>
      <c r="I133" s="13">
        <f t="shared" si="34"/>
        <v>-6.0304543989687397E-2</v>
      </c>
      <c r="J133" s="37"/>
      <c r="K133" s="11"/>
    </row>
    <row r="134" spans="1:11" ht="15" x14ac:dyDescent="0.25">
      <c r="A134" s="40"/>
      <c r="B134" s="40"/>
      <c r="C134" s="40"/>
      <c r="D134" s="42">
        <f>SUM(D123:D133)</f>
        <v>10000</v>
      </c>
      <c r="E134" s="89"/>
      <c r="F134" s="40"/>
      <c r="G134" s="40"/>
      <c r="H134" s="40"/>
      <c r="I134" s="40"/>
      <c r="J134" s="42">
        <f>SUM(J123:J133)</f>
        <v>10000</v>
      </c>
      <c r="K134" s="44"/>
    </row>
    <row r="136" spans="1:11" ht="18.75" x14ac:dyDescent="0.3">
      <c r="A136" s="122" t="s">
        <v>1463</v>
      </c>
      <c r="B136" s="118"/>
      <c r="C136" s="118"/>
      <c r="D136" s="118"/>
      <c r="E136" s="119"/>
      <c r="F136" s="40"/>
      <c r="G136" s="77"/>
      <c r="H136" s="77"/>
      <c r="I136" s="77"/>
      <c r="J136" s="77"/>
      <c r="K136" s="77"/>
    </row>
    <row r="137" spans="1:11" ht="15" x14ac:dyDescent="0.25">
      <c r="A137" s="79" t="s">
        <v>5</v>
      </c>
      <c r="B137" s="80" t="s">
        <v>1</v>
      </c>
      <c r="C137" s="17" t="s">
        <v>7</v>
      </c>
      <c r="D137" s="82" t="s">
        <v>3</v>
      </c>
      <c r="E137" s="18" t="s">
        <v>4</v>
      </c>
      <c r="F137" s="84"/>
      <c r="G137" s="15" t="s">
        <v>5</v>
      </c>
      <c r="H137" s="16" t="s">
        <v>6</v>
      </c>
      <c r="I137" s="17" t="s">
        <v>7</v>
      </c>
      <c r="J137" s="18" t="s">
        <v>3</v>
      </c>
      <c r="K137" s="18" t="s">
        <v>4</v>
      </c>
    </row>
    <row r="138" spans="1:11" ht="15" x14ac:dyDescent="0.25">
      <c r="A138" s="5">
        <v>39783</v>
      </c>
      <c r="B138" s="86">
        <v>20.77</v>
      </c>
      <c r="C138" s="13"/>
      <c r="D138" s="7">
        <v>1000</v>
      </c>
      <c r="E138" s="8">
        <f>(D138)+(D138*C139)</f>
        <v>2005.7775637939335</v>
      </c>
      <c r="F138" s="84"/>
      <c r="G138" s="19">
        <v>39783</v>
      </c>
      <c r="H138" s="20">
        <v>8515</v>
      </c>
      <c r="I138" s="13"/>
      <c r="J138" s="7">
        <v>1000</v>
      </c>
      <c r="K138" s="8">
        <f>(J138)+(J138*I139)</f>
        <v>1229.7122724603641</v>
      </c>
    </row>
    <row r="139" spans="1:11" ht="15" x14ac:dyDescent="0.25">
      <c r="A139" s="5">
        <v>40148</v>
      </c>
      <c r="B139" s="86">
        <v>41.66</v>
      </c>
      <c r="C139" s="13">
        <f t="shared" ref="C139:C148" si="36">(B139-B138)/B138</f>
        <v>1.0057775637939335</v>
      </c>
      <c r="D139" s="7">
        <v>1000</v>
      </c>
      <c r="E139" s="8">
        <f t="shared" ref="E139:E147" si="37">(E138+D139)+(E138+D139)*C140</f>
        <v>3827.5684051672629</v>
      </c>
      <c r="F139" s="84"/>
      <c r="G139" s="19">
        <v>40148</v>
      </c>
      <c r="H139" s="21">
        <v>10471</v>
      </c>
      <c r="I139" s="13">
        <f t="shared" ref="I139:I148" si="38">(H139-H138)/H138</f>
        <v>0.22971227246036408</v>
      </c>
      <c r="J139" s="7">
        <v>1000</v>
      </c>
      <c r="K139" s="8">
        <f t="shared" ref="K139:K147" si="39">(K138+J139)+(K138+J139)*I140</f>
        <v>2446.9127803306319</v>
      </c>
    </row>
    <row r="140" spans="1:11" ht="15" x14ac:dyDescent="0.25">
      <c r="A140" s="5">
        <v>40513</v>
      </c>
      <c r="B140" s="86">
        <v>53.05</v>
      </c>
      <c r="C140" s="13">
        <f t="shared" si="36"/>
        <v>0.27340374459913591</v>
      </c>
      <c r="D140" s="7">
        <v>1000</v>
      </c>
      <c r="E140" s="8">
        <f t="shared" si="37"/>
        <v>4339.8065455688366</v>
      </c>
      <c r="F140" s="84"/>
      <c r="G140" s="19">
        <v>40513</v>
      </c>
      <c r="H140" s="21">
        <v>11491</v>
      </c>
      <c r="I140" s="13">
        <f t="shared" si="38"/>
        <v>9.741189953204088E-2</v>
      </c>
      <c r="J140" s="7">
        <v>1000</v>
      </c>
      <c r="K140" s="8">
        <f t="shared" si="39"/>
        <v>3664.6883158384239</v>
      </c>
    </row>
    <row r="141" spans="1:11" ht="15" x14ac:dyDescent="0.25">
      <c r="A141" s="5">
        <v>40878</v>
      </c>
      <c r="B141" s="86">
        <v>47.69</v>
      </c>
      <c r="C141" s="13">
        <f t="shared" si="36"/>
        <v>-0.10103675777568331</v>
      </c>
      <c r="D141" s="7">
        <v>1000</v>
      </c>
      <c r="E141" s="8">
        <f t="shared" si="37"/>
        <v>6266.9107224887357</v>
      </c>
      <c r="F141" s="84"/>
      <c r="G141" s="19">
        <v>40878</v>
      </c>
      <c r="H141" s="21">
        <v>12217</v>
      </c>
      <c r="I141" s="13">
        <f t="shared" si="38"/>
        <v>6.3179879906013398E-2</v>
      </c>
      <c r="J141" s="7">
        <v>1000</v>
      </c>
      <c r="K141" s="8">
        <f t="shared" si="39"/>
        <v>5022.8349672468257</v>
      </c>
    </row>
    <row r="142" spans="1:11" ht="15" x14ac:dyDescent="0.25">
      <c r="A142" s="5">
        <v>41244</v>
      </c>
      <c r="B142" s="86">
        <v>55.97</v>
      </c>
      <c r="C142" s="13">
        <f t="shared" si="36"/>
        <v>0.17362130425665762</v>
      </c>
      <c r="D142" s="7">
        <v>1000</v>
      </c>
      <c r="E142" s="8">
        <f t="shared" si="37"/>
        <v>13614.583854925297</v>
      </c>
      <c r="F142" s="84"/>
      <c r="G142" s="19">
        <v>41244</v>
      </c>
      <c r="H142" s="21">
        <v>13155</v>
      </c>
      <c r="I142" s="13">
        <f t="shared" si="38"/>
        <v>7.6778259801915369E-2</v>
      </c>
      <c r="J142" s="7">
        <v>1000</v>
      </c>
      <c r="K142" s="8">
        <f t="shared" si="39"/>
        <v>7213.2090390705998</v>
      </c>
    </row>
    <row r="143" spans="1:11" ht="15" x14ac:dyDescent="0.25">
      <c r="A143" s="5">
        <v>41609</v>
      </c>
      <c r="B143" s="86">
        <v>104.86</v>
      </c>
      <c r="C143" s="13">
        <f t="shared" si="36"/>
        <v>0.87350366267643387</v>
      </c>
      <c r="D143" s="7">
        <v>1000</v>
      </c>
      <c r="E143" s="8">
        <f t="shared" si="37"/>
        <v>16176.947816528505</v>
      </c>
      <c r="F143" s="84"/>
      <c r="G143" s="19">
        <v>41609</v>
      </c>
      <c r="H143" s="21">
        <v>15755</v>
      </c>
      <c r="I143" s="13">
        <f t="shared" si="38"/>
        <v>0.1976434815659445</v>
      </c>
      <c r="J143" s="7">
        <v>1000</v>
      </c>
      <c r="K143" s="8">
        <f t="shared" si="39"/>
        <v>9411.1750417227249</v>
      </c>
    </row>
    <row r="144" spans="1:11" ht="15" x14ac:dyDescent="0.25">
      <c r="A144" s="5">
        <v>41974</v>
      </c>
      <c r="B144" s="86">
        <v>116.07</v>
      </c>
      <c r="C144" s="13">
        <f t="shared" si="36"/>
        <v>0.10690444402059883</v>
      </c>
      <c r="D144" s="7">
        <v>1000</v>
      </c>
      <c r="E144" s="8">
        <f t="shared" si="37"/>
        <v>17595.753384899108</v>
      </c>
      <c r="F144" s="84"/>
      <c r="G144" s="19">
        <v>41974</v>
      </c>
      <c r="H144" s="21">
        <v>18053</v>
      </c>
      <c r="I144" s="13">
        <f t="shared" si="38"/>
        <v>0.14585845763249761</v>
      </c>
      <c r="J144" s="7">
        <v>1000</v>
      </c>
      <c r="K144" s="8">
        <f t="shared" si="39"/>
        <v>10049.007095885365</v>
      </c>
    </row>
    <row r="145" spans="1:11" ht="15" x14ac:dyDescent="0.25">
      <c r="A145" s="5">
        <v>42339</v>
      </c>
      <c r="B145" s="86">
        <v>118.9</v>
      </c>
      <c r="C145" s="13">
        <f t="shared" si="36"/>
        <v>2.4381838545705286E-2</v>
      </c>
      <c r="D145" s="7">
        <v>1000</v>
      </c>
      <c r="E145" s="8">
        <f t="shared" si="37"/>
        <v>26712.82319714691</v>
      </c>
      <c r="F145" s="84"/>
      <c r="G145" s="19">
        <v>42339</v>
      </c>
      <c r="H145" s="21">
        <v>17425</v>
      </c>
      <c r="I145" s="13">
        <f t="shared" si="38"/>
        <v>-3.4786462083864177E-2</v>
      </c>
      <c r="J145" s="7">
        <v>1000</v>
      </c>
      <c r="K145" s="8">
        <f t="shared" si="39"/>
        <v>12658.325891257362</v>
      </c>
    </row>
    <row r="146" spans="1:11" ht="15" x14ac:dyDescent="0.25">
      <c r="A146" s="5">
        <v>42705</v>
      </c>
      <c r="B146" s="86">
        <v>170.8</v>
      </c>
      <c r="C146" s="13">
        <f t="shared" si="36"/>
        <v>0.43650126156433983</v>
      </c>
      <c r="D146" s="7">
        <v>1000</v>
      </c>
      <c r="E146" s="8">
        <f t="shared" si="37"/>
        <v>37929.898587804644</v>
      </c>
      <c r="F146" s="84"/>
      <c r="G146" s="19">
        <v>42705</v>
      </c>
      <c r="H146" s="21">
        <v>19963</v>
      </c>
      <c r="I146" s="13">
        <f t="shared" si="38"/>
        <v>0.14565279770444764</v>
      </c>
      <c r="J146" s="7">
        <v>1000</v>
      </c>
      <c r="K146" s="8">
        <f t="shared" si="39"/>
        <v>16984.134745507828</v>
      </c>
    </row>
    <row r="147" spans="1:11" ht="15" x14ac:dyDescent="0.25">
      <c r="A147" s="5">
        <v>43070</v>
      </c>
      <c r="B147" s="86">
        <v>233.77</v>
      </c>
      <c r="C147" s="13">
        <f t="shared" si="36"/>
        <v>0.36867681498829036</v>
      </c>
      <c r="D147" s="7">
        <v>1000</v>
      </c>
      <c r="E147" s="87">
        <f t="shared" si="37"/>
        <v>31627.524232347423</v>
      </c>
      <c r="F147" s="84"/>
      <c r="G147" s="19">
        <v>43070</v>
      </c>
      <c r="H147" s="21">
        <v>24824</v>
      </c>
      <c r="I147" s="13">
        <f t="shared" si="38"/>
        <v>0.24350047588037871</v>
      </c>
      <c r="J147" s="7">
        <v>1000</v>
      </c>
      <c r="K147" s="36">
        <f t="shared" si="39"/>
        <v>16899.609700630885</v>
      </c>
    </row>
    <row r="148" spans="1:11" ht="15" x14ac:dyDescent="0.25">
      <c r="A148" s="5">
        <v>43435</v>
      </c>
      <c r="B148" s="86">
        <v>189.92</v>
      </c>
      <c r="C148" s="13">
        <f t="shared" si="36"/>
        <v>-0.18757753347307191</v>
      </c>
      <c r="D148" s="10"/>
      <c r="E148" s="88"/>
      <c r="F148" s="84"/>
      <c r="G148" s="19">
        <v>43435</v>
      </c>
      <c r="H148" s="21">
        <v>23327</v>
      </c>
      <c r="I148" s="13">
        <f t="shared" si="38"/>
        <v>-6.0304543989687397E-2</v>
      </c>
      <c r="J148" s="37"/>
      <c r="K148" s="11"/>
    </row>
    <row r="149" spans="1:11" ht="15" x14ac:dyDescent="0.25">
      <c r="A149" s="40"/>
      <c r="B149" s="40"/>
      <c r="C149" s="40"/>
      <c r="D149" s="42">
        <f>SUM(D138:D148)</f>
        <v>10000</v>
      </c>
      <c r="E149" s="89"/>
      <c r="F149" s="40"/>
      <c r="G149" s="40"/>
      <c r="H149" s="40"/>
      <c r="I149" s="40"/>
      <c r="J149" s="42">
        <f>SUM(J138:J148)</f>
        <v>10000</v>
      </c>
      <c r="K149" s="44"/>
    </row>
    <row r="151" spans="1:11" ht="18.75" x14ac:dyDescent="0.3">
      <c r="A151" s="122" t="s">
        <v>1465</v>
      </c>
      <c r="B151" s="118"/>
      <c r="C151" s="118"/>
      <c r="D151" s="118"/>
      <c r="E151" s="119"/>
      <c r="F151" s="40"/>
      <c r="G151" s="77"/>
      <c r="H151" s="77"/>
      <c r="I151" s="77"/>
      <c r="J151" s="77"/>
      <c r="K151" s="77"/>
    </row>
    <row r="152" spans="1:11" ht="15" x14ac:dyDescent="0.25">
      <c r="A152" s="79" t="s">
        <v>5</v>
      </c>
      <c r="B152" s="80" t="s">
        <v>1</v>
      </c>
      <c r="C152" s="17" t="s">
        <v>7</v>
      </c>
      <c r="D152" s="82" t="s">
        <v>3</v>
      </c>
      <c r="E152" s="18" t="s">
        <v>4</v>
      </c>
      <c r="F152" s="84"/>
      <c r="G152" s="15" t="s">
        <v>5</v>
      </c>
      <c r="H152" s="16" t="s">
        <v>6</v>
      </c>
      <c r="I152" s="17" t="s">
        <v>7</v>
      </c>
      <c r="J152" s="18" t="s">
        <v>3</v>
      </c>
      <c r="K152" s="18" t="s">
        <v>4</v>
      </c>
    </row>
    <row r="153" spans="1:11" ht="15" x14ac:dyDescent="0.25">
      <c r="A153" s="5">
        <v>39783</v>
      </c>
      <c r="B153" s="86">
        <v>13.83</v>
      </c>
      <c r="C153" s="13"/>
      <c r="D153" s="7">
        <v>1000</v>
      </c>
      <c r="E153" s="8">
        <f>(D153)+(D153*C154)</f>
        <v>864.78669558929869</v>
      </c>
      <c r="F153" s="84"/>
      <c r="G153" s="19">
        <v>39783</v>
      </c>
      <c r="H153" s="20">
        <v>8515</v>
      </c>
      <c r="I153" s="13"/>
      <c r="J153" s="7">
        <v>1000</v>
      </c>
      <c r="K153" s="8">
        <f>(J153)+(J153*I154)</f>
        <v>1229.7122724603641</v>
      </c>
    </row>
    <row r="154" spans="1:11" ht="15" x14ac:dyDescent="0.25">
      <c r="A154" s="5">
        <v>40148</v>
      </c>
      <c r="B154" s="86">
        <v>11.96</v>
      </c>
      <c r="C154" s="13">
        <f t="shared" ref="C154:C163" si="40">(B154-B153)/B153</f>
        <v>-0.13521330441070131</v>
      </c>
      <c r="D154" s="7">
        <v>1000</v>
      </c>
      <c r="E154" s="8">
        <f t="shared" ref="E154:E162" si="41">(E153+D154)+(E153+D154)*C155</f>
        <v>3529.9975575369335</v>
      </c>
      <c r="F154" s="84"/>
      <c r="G154" s="19">
        <v>40148</v>
      </c>
      <c r="H154" s="21">
        <v>10471</v>
      </c>
      <c r="I154" s="13">
        <f t="shared" ref="I154:I163" si="42">(H154-H153)/H153</f>
        <v>0.22971227246036408</v>
      </c>
      <c r="J154" s="7">
        <v>1000</v>
      </c>
      <c r="K154" s="8">
        <f t="shared" ref="K154:K162" si="43">(K153+J154)+(K153+J154)*I155</f>
        <v>2446.9127803306319</v>
      </c>
    </row>
    <row r="155" spans="1:11" ht="15" x14ac:dyDescent="0.25">
      <c r="A155" s="5">
        <v>40513</v>
      </c>
      <c r="B155" s="86">
        <v>22.64</v>
      </c>
      <c r="C155" s="13">
        <f t="shared" si="40"/>
        <v>0.8929765886287625</v>
      </c>
      <c r="D155" s="7">
        <v>1000</v>
      </c>
      <c r="E155" s="8">
        <f t="shared" si="41"/>
        <v>3049.3446456211514</v>
      </c>
      <c r="F155" s="84"/>
      <c r="G155" s="19">
        <v>40513</v>
      </c>
      <c r="H155" s="21">
        <v>11491</v>
      </c>
      <c r="I155" s="13">
        <f t="shared" si="42"/>
        <v>9.741189953204088E-2</v>
      </c>
      <c r="J155" s="7">
        <v>1000</v>
      </c>
      <c r="K155" s="8">
        <f t="shared" si="43"/>
        <v>3664.6883158384239</v>
      </c>
    </row>
    <row r="156" spans="1:11" ht="15" x14ac:dyDescent="0.25">
      <c r="A156" s="5">
        <v>40878</v>
      </c>
      <c r="B156" s="86">
        <v>15.24</v>
      </c>
      <c r="C156" s="13">
        <f t="shared" si="40"/>
        <v>-0.32685512367491165</v>
      </c>
      <c r="D156" s="7">
        <v>1000</v>
      </c>
      <c r="E156" s="8">
        <f t="shared" si="41"/>
        <v>5335.3569871438785</v>
      </c>
      <c r="F156" s="84"/>
      <c r="G156" s="19">
        <v>40878</v>
      </c>
      <c r="H156" s="21">
        <v>12217</v>
      </c>
      <c r="I156" s="13">
        <f t="shared" si="42"/>
        <v>6.3179879906013398E-2</v>
      </c>
      <c r="J156" s="7">
        <v>1000</v>
      </c>
      <c r="K156" s="8">
        <f t="shared" si="43"/>
        <v>5022.8349672468257</v>
      </c>
    </row>
    <row r="157" spans="1:11" ht="15" x14ac:dyDescent="0.25">
      <c r="A157" s="5">
        <v>41244</v>
      </c>
      <c r="B157" s="86">
        <v>20.079999999999998</v>
      </c>
      <c r="C157" s="13">
        <f t="shared" si="40"/>
        <v>0.31758530183727018</v>
      </c>
      <c r="D157" s="7">
        <v>1000</v>
      </c>
      <c r="E157" s="8">
        <f t="shared" si="41"/>
        <v>8909.8845277362125</v>
      </c>
      <c r="F157" s="84"/>
      <c r="G157" s="19">
        <v>41244</v>
      </c>
      <c r="H157" s="21">
        <v>13155</v>
      </c>
      <c r="I157" s="13">
        <f t="shared" si="42"/>
        <v>7.6778259801915369E-2</v>
      </c>
      <c r="J157" s="7">
        <v>1000</v>
      </c>
      <c r="K157" s="8">
        <f t="shared" si="43"/>
        <v>7213.2090390705998</v>
      </c>
    </row>
    <row r="158" spans="1:11" ht="15" x14ac:dyDescent="0.25">
      <c r="A158" s="5">
        <v>41609</v>
      </c>
      <c r="B158" s="86">
        <v>28.24</v>
      </c>
      <c r="C158" s="13">
        <f t="shared" si="40"/>
        <v>0.4063745019920319</v>
      </c>
      <c r="D158" s="7">
        <v>1000</v>
      </c>
      <c r="E158" s="8">
        <f t="shared" si="41"/>
        <v>9481.7662868070984</v>
      </c>
      <c r="F158" s="84"/>
      <c r="G158" s="19">
        <v>41609</v>
      </c>
      <c r="H158" s="21">
        <v>15755</v>
      </c>
      <c r="I158" s="13">
        <f t="shared" si="42"/>
        <v>0.1976434815659445</v>
      </c>
      <c r="J158" s="7">
        <v>1000</v>
      </c>
      <c r="K158" s="8">
        <f t="shared" si="43"/>
        <v>9411.1750417227249</v>
      </c>
    </row>
    <row r="159" spans="1:11" ht="15" x14ac:dyDescent="0.25">
      <c r="A159" s="5">
        <v>41974</v>
      </c>
      <c r="B159" s="86">
        <v>27.02</v>
      </c>
      <c r="C159" s="13">
        <f t="shared" si="40"/>
        <v>-4.3201133144475885E-2</v>
      </c>
      <c r="D159" s="7">
        <v>1000</v>
      </c>
      <c r="E159" s="8">
        <f t="shared" si="41"/>
        <v>10113.236384051113</v>
      </c>
      <c r="F159" s="84"/>
      <c r="G159" s="19">
        <v>41974</v>
      </c>
      <c r="H159" s="21">
        <v>18053</v>
      </c>
      <c r="I159" s="13">
        <f t="shared" si="42"/>
        <v>0.14585845763249761</v>
      </c>
      <c r="J159" s="7">
        <v>1000</v>
      </c>
      <c r="K159" s="8">
        <f t="shared" si="43"/>
        <v>10049.007095885365</v>
      </c>
    </row>
    <row r="160" spans="1:11" ht="15" x14ac:dyDescent="0.25">
      <c r="A160" s="5">
        <v>42339</v>
      </c>
      <c r="B160" s="86">
        <v>26.07</v>
      </c>
      <c r="C160" s="13">
        <f t="shared" si="40"/>
        <v>-3.5159141376757928E-2</v>
      </c>
      <c r="D160" s="7">
        <v>1000</v>
      </c>
      <c r="E160" s="8">
        <f t="shared" si="41"/>
        <v>17780.325645522513</v>
      </c>
      <c r="F160" s="84"/>
      <c r="G160" s="19">
        <v>42339</v>
      </c>
      <c r="H160" s="21">
        <v>17425</v>
      </c>
      <c r="I160" s="13">
        <f t="shared" si="42"/>
        <v>-3.4786462083864177E-2</v>
      </c>
      <c r="J160" s="7">
        <v>1000</v>
      </c>
      <c r="K160" s="8">
        <f t="shared" si="43"/>
        <v>12658.325891257362</v>
      </c>
    </row>
    <row r="161" spans="1:11" ht="15" x14ac:dyDescent="0.25">
      <c r="A161" s="5">
        <v>42705</v>
      </c>
      <c r="B161" s="86">
        <v>41.71</v>
      </c>
      <c r="C161" s="13">
        <f t="shared" si="40"/>
        <v>0.59992328346758728</v>
      </c>
      <c r="D161" s="7">
        <v>1000</v>
      </c>
      <c r="E161" s="8">
        <f t="shared" si="41"/>
        <v>22301.355291842006</v>
      </c>
      <c r="F161" s="84"/>
      <c r="G161" s="19">
        <v>42705</v>
      </c>
      <c r="H161" s="21">
        <v>19963</v>
      </c>
      <c r="I161" s="13">
        <f t="shared" si="42"/>
        <v>0.14565279770444764</v>
      </c>
      <c r="J161" s="7">
        <v>1000</v>
      </c>
      <c r="K161" s="8">
        <f t="shared" si="43"/>
        <v>16984.134745507828</v>
      </c>
    </row>
    <row r="162" spans="1:11" ht="15" x14ac:dyDescent="0.25">
      <c r="A162" s="5">
        <v>43070</v>
      </c>
      <c r="B162" s="86">
        <v>49.53</v>
      </c>
      <c r="C162" s="13">
        <f t="shared" si="40"/>
        <v>0.18748501558379285</v>
      </c>
      <c r="D162" s="7">
        <v>1000</v>
      </c>
      <c r="E162" s="87">
        <f t="shared" si="41"/>
        <v>19048.493352850452</v>
      </c>
      <c r="F162" s="84"/>
      <c r="G162" s="19">
        <v>43070</v>
      </c>
      <c r="H162" s="21">
        <v>24824</v>
      </c>
      <c r="I162" s="13">
        <f t="shared" si="42"/>
        <v>0.24350047588037871</v>
      </c>
      <c r="J162" s="7">
        <v>1000</v>
      </c>
      <c r="K162" s="36">
        <f t="shared" si="43"/>
        <v>16899.609700630885</v>
      </c>
    </row>
    <row r="163" spans="1:11" ht="15" x14ac:dyDescent="0.25">
      <c r="A163" s="5">
        <v>43435</v>
      </c>
      <c r="B163" s="86">
        <v>40.49</v>
      </c>
      <c r="C163" s="13">
        <f t="shared" si="40"/>
        <v>-0.1825156470825762</v>
      </c>
      <c r="D163" s="10"/>
      <c r="E163" s="88"/>
      <c r="F163" s="84"/>
      <c r="G163" s="19">
        <v>43435</v>
      </c>
      <c r="H163" s="21">
        <v>23327</v>
      </c>
      <c r="I163" s="13">
        <f t="shared" si="42"/>
        <v>-6.0304543989687397E-2</v>
      </c>
      <c r="J163" s="37"/>
      <c r="K163" s="11"/>
    </row>
    <row r="164" spans="1:11" ht="15" x14ac:dyDescent="0.25">
      <c r="A164" s="40"/>
      <c r="B164" s="40"/>
      <c r="C164" s="40"/>
      <c r="D164" s="42">
        <f>SUM(D153:D163)</f>
        <v>10000</v>
      </c>
      <c r="E164" s="89"/>
      <c r="F164" s="40"/>
      <c r="G164" s="40"/>
      <c r="H164" s="40"/>
      <c r="I164" s="40"/>
      <c r="J164" s="42">
        <f>SUM(J153:J163)</f>
        <v>10000</v>
      </c>
      <c r="K164" s="44"/>
    </row>
  </sheetData>
  <mergeCells count="11">
    <mergeCell ref="A121:E121"/>
    <mergeCell ref="A106:E106"/>
    <mergeCell ref="A136:E136"/>
    <mergeCell ref="A151:E151"/>
    <mergeCell ref="A16:E16"/>
    <mergeCell ref="A1:E1"/>
    <mergeCell ref="A76:E76"/>
    <mergeCell ref="A91:E91"/>
    <mergeCell ref="A31:E31"/>
    <mergeCell ref="A46:E46"/>
    <mergeCell ref="A61:E6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K134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1439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39.68</v>
      </c>
      <c r="C3" s="13"/>
      <c r="D3" s="7">
        <v>1000</v>
      </c>
      <c r="E3" s="8">
        <f>(D3)+(D3*C4)</f>
        <v>1675.9072580645161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66.5</v>
      </c>
      <c r="C4" s="13">
        <f t="shared" ref="C4:C13" si="0">(B4-B3)/B3</f>
        <v>0.67590725806451613</v>
      </c>
      <c r="D4" s="7">
        <v>1000</v>
      </c>
      <c r="E4" s="8">
        <f t="shared" ref="E4:E12" si="1">(E3+D4)+(E3+D4)*C5</f>
        <v>3942.2350988357994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97.97</v>
      </c>
      <c r="C5" s="13">
        <f t="shared" si="0"/>
        <v>0.47323308270676689</v>
      </c>
      <c r="D5" s="7">
        <v>1000</v>
      </c>
      <c r="E5" s="8">
        <f t="shared" si="1"/>
        <v>4779.2931842778771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94.74</v>
      </c>
      <c r="C6" s="13">
        <f t="shared" si="0"/>
        <v>-3.2969276309074244E-2</v>
      </c>
      <c r="D6" s="7">
        <v>1000</v>
      </c>
      <c r="E6" s="8">
        <f t="shared" si="1"/>
        <v>7839.317786695693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128.51</v>
      </c>
      <c r="C7" s="13">
        <f t="shared" si="0"/>
        <v>0.35644922947012875</v>
      </c>
      <c r="D7" s="7">
        <v>1000</v>
      </c>
      <c r="E7" s="8">
        <f t="shared" si="1"/>
        <v>14729.215709618053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214.14</v>
      </c>
      <c r="C8" s="13">
        <f t="shared" si="0"/>
        <v>0.66632946852385033</v>
      </c>
      <c r="D8" s="7">
        <v>1000</v>
      </c>
      <c r="E8" s="8">
        <f t="shared" si="1"/>
        <v>15392.80117730251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209.56</v>
      </c>
      <c r="C9" s="13">
        <f t="shared" si="0"/>
        <v>-2.1387877089754294E-2</v>
      </c>
      <c r="D9" s="7">
        <v>1000</v>
      </c>
      <c r="E9" s="8">
        <f t="shared" si="1"/>
        <v>12339.189051859601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157.74</v>
      </c>
      <c r="C10" s="13">
        <f t="shared" si="0"/>
        <v>-0.24728001527008966</v>
      </c>
      <c r="D10" s="7">
        <v>1000</v>
      </c>
      <c r="E10" s="8">
        <f t="shared" si="1"/>
        <v>12132.455009954969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143.47</v>
      </c>
      <c r="C11" s="13">
        <f t="shared" si="0"/>
        <v>-9.0465322682895963E-2</v>
      </c>
      <c r="D11" s="7">
        <v>1000</v>
      </c>
      <c r="E11" s="8">
        <f t="shared" si="1"/>
        <v>18639.170653635814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203.63</v>
      </c>
      <c r="C12" s="13">
        <f t="shared" si="0"/>
        <v>0.41932111242768522</v>
      </c>
      <c r="D12" s="7">
        <v>1000</v>
      </c>
      <c r="E12" s="87">
        <f t="shared" si="1"/>
        <v>9397.636833915798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97.44</v>
      </c>
      <c r="C13" s="13">
        <f t="shared" si="0"/>
        <v>-0.52148504640770021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1443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16</v>
      </c>
      <c r="C18" s="13"/>
      <c r="D18" s="7">
        <v>1000</v>
      </c>
      <c r="E18" s="8">
        <f>(D18)+(D18*C19)</f>
        <v>1975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31.6</v>
      </c>
      <c r="C19" s="13">
        <f t="shared" ref="C19:C28" si="4">(B19-B18)/B18</f>
        <v>0.97500000000000009</v>
      </c>
      <c r="D19" s="7">
        <v>1000</v>
      </c>
      <c r="E19" s="8">
        <f t="shared" ref="E19:E27" si="5">(E18+D19)+(E18+D19)*C20</f>
        <v>4481.32911392405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47.6</v>
      </c>
      <c r="C20" s="13">
        <f t="shared" si="4"/>
        <v>0.50632911392405056</v>
      </c>
      <c r="D20" s="7">
        <v>1000</v>
      </c>
      <c r="E20" s="8">
        <f t="shared" si="5"/>
        <v>4806.5268322518878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41.74</v>
      </c>
      <c r="C21" s="13">
        <f t="shared" si="4"/>
        <v>-0.12310924369747897</v>
      </c>
      <c r="D21" s="7">
        <v>1000</v>
      </c>
      <c r="E21" s="8">
        <f t="shared" si="5"/>
        <v>7518.993178802456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54.05</v>
      </c>
      <c r="C22" s="13">
        <f t="shared" si="4"/>
        <v>0.29492093914710099</v>
      </c>
      <c r="D22" s="7">
        <v>1000</v>
      </c>
      <c r="E22" s="8">
        <f t="shared" si="5"/>
        <v>16043.447098432971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101.79</v>
      </c>
      <c r="C23" s="13">
        <f t="shared" si="4"/>
        <v>0.88325624421831661</v>
      </c>
      <c r="D23" s="7">
        <v>1000</v>
      </c>
      <c r="E23" s="8">
        <f t="shared" si="5"/>
        <v>19980.29808680623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119.33</v>
      </c>
      <c r="C24" s="13">
        <f t="shared" si="4"/>
        <v>0.17231555162589637</v>
      </c>
      <c r="D24" s="7">
        <v>1000</v>
      </c>
      <c r="E24" s="8">
        <f t="shared" si="5"/>
        <v>17237.14425903363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98.04</v>
      </c>
      <c r="C25" s="13">
        <f t="shared" si="4"/>
        <v>-0.17841280482695041</v>
      </c>
      <c r="D25" s="7">
        <v>1000</v>
      </c>
      <c r="E25" s="8">
        <f t="shared" si="5"/>
        <v>19650.876372137012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105.64</v>
      </c>
      <c r="C26" s="13">
        <f t="shared" si="4"/>
        <v>7.7519379844961184E-2</v>
      </c>
      <c r="D26" s="7">
        <v>1000</v>
      </c>
      <c r="E26" s="8">
        <f t="shared" si="5"/>
        <v>32295.828146921202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165.21</v>
      </c>
      <c r="C27" s="13">
        <f t="shared" si="4"/>
        <v>0.56389625141991673</v>
      </c>
      <c r="D27" s="7">
        <v>1000</v>
      </c>
      <c r="E27" s="87">
        <f t="shared" si="5"/>
        <v>21034.353753974734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104.37</v>
      </c>
      <c r="C28" s="13">
        <f t="shared" si="4"/>
        <v>-0.36825857998910477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1446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83.54</v>
      </c>
      <c r="C33" s="13"/>
      <c r="D33" s="7">
        <v>1000</v>
      </c>
      <c r="E33" s="8">
        <f>(D33)+(D33*C34)</f>
        <v>2177.7591572899209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181.93</v>
      </c>
      <c r="C34" s="13">
        <f t="shared" ref="C34:C43" si="8">(B34-B33)/B33</f>
        <v>1.1777591572899209</v>
      </c>
      <c r="D34" s="7">
        <v>1000</v>
      </c>
      <c r="E34" s="8">
        <f t="shared" ref="E34:E42" si="9">(E33+D34)+(E33+D34)*C35</f>
        <v>2654.9738465787277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152</v>
      </c>
      <c r="C35" s="13">
        <f t="shared" si="8"/>
        <v>-0.1645138239982411</v>
      </c>
      <c r="D35" s="7">
        <v>1000</v>
      </c>
      <c r="E35" s="8">
        <f t="shared" si="9"/>
        <v>3528.2520559769519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146.72999999999999</v>
      </c>
      <c r="C36" s="13">
        <f t="shared" si="8"/>
        <v>-3.4671052631579012E-2</v>
      </c>
      <c r="D36" s="7">
        <v>1000</v>
      </c>
      <c r="E36" s="8">
        <f t="shared" si="9"/>
        <v>5470.7506437881439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177.27</v>
      </c>
      <c r="C37" s="13">
        <f t="shared" si="8"/>
        <v>0.20813739521570246</v>
      </c>
      <c r="D37" s="7">
        <v>1000</v>
      </c>
      <c r="E37" s="8">
        <f t="shared" si="9"/>
        <v>10160.03121899922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278.33999999999997</v>
      </c>
      <c r="C38" s="13">
        <f t="shared" si="8"/>
        <v>0.57014723303435411</v>
      </c>
      <c r="D38" s="7">
        <v>1000</v>
      </c>
      <c r="E38" s="8">
        <f t="shared" si="9"/>
        <v>12916.591424878203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322.14999999999998</v>
      </c>
      <c r="C39" s="13">
        <f t="shared" si="8"/>
        <v>0.15739742760652442</v>
      </c>
      <c r="D39" s="7">
        <v>1000</v>
      </c>
      <c r="E39" s="8">
        <f t="shared" si="9"/>
        <v>13580.502394036817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314.37</v>
      </c>
      <c r="C40" s="13">
        <f t="shared" si="8"/>
        <v>-2.4150240571162419E-2</v>
      </c>
      <c r="D40" s="7">
        <v>1000</v>
      </c>
      <c r="E40" s="8">
        <f t="shared" si="9"/>
        <v>16713.985583036065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360.37</v>
      </c>
      <c r="C41" s="13">
        <f t="shared" si="8"/>
        <v>0.14632439482138881</v>
      </c>
      <c r="D41" s="7">
        <v>1000</v>
      </c>
      <c r="E41" s="8">
        <f t="shared" si="9"/>
        <v>24506.222805512749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498.55</v>
      </c>
      <c r="C42" s="13">
        <f t="shared" si="8"/>
        <v>0.38343924300024973</v>
      </c>
      <c r="D42" s="7">
        <v>1000</v>
      </c>
      <c r="E42" s="87">
        <f t="shared" si="9"/>
        <v>19942.996112359691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389.81</v>
      </c>
      <c r="C43" s="13">
        <f t="shared" si="8"/>
        <v>-0.21811252632634642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1449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12.25</v>
      </c>
      <c r="C48" s="13"/>
      <c r="D48" s="7">
        <v>1000</v>
      </c>
      <c r="E48" s="8">
        <f>(D48)+(D48*C49)</f>
        <v>2234.2857142857147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27.37</v>
      </c>
      <c r="C49" s="13">
        <f t="shared" ref="C49:C58" si="12">(B49-B48)/B48</f>
        <v>1.2342857142857144</v>
      </c>
      <c r="D49" s="7">
        <v>1000</v>
      </c>
      <c r="E49" s="8">
        <f t="shared" ref="E49:E57" si="13">(E48+D49)+(E48+D49)*C50</f>
        <v>3604.1547053604054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30.5</v>
      </c>
      <c r="C50" s="13">
        <f t="shared" si="12"/>
        <v>0.11435878699305806</v>
      </c>
      <c r="D50" s="7">
        <v>1000</v>
      </c>
      <c r="E50" s="8">
        <f t="shared" si="13"/>
        <v>4083.3568780327532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27.05</v>
      </c>
      <c r="C51" s="13">
        <f t="shared" si="12"/>
        <v>-0.11311475409836064</v>
      </c>
      <c r="D51" s="7">
        <v>1000</v>
      </c>
      <c r="E51" s="8">
        <f t="shared" si="13"/>
        <v>6851.7261283946091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36.46</v>
      </c>
      <c r="C52" s="13">
        <f t="shared" si="12"/>
        <v>0.34787430683918669</v>
      </c>
      <c r="D52" s="7">
        <v>1000</v>
      </c>
      <c r="E52" s="8">
        <f t="shared" si="13"/>
        <v>11299.508227012207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52.47</v>
      </c>
      <c r="C53" s="13">
        <f t="shared" si="12"/>
        <v>0.43911135490948977</v>
      </c>
      <c r="D53" s="7">
        <v>1000</v>
      </c>
      <c r="E53" s="8">
        <f t="shared" si="13"/>
        <v>11901.010723945299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50.77</v>
      </c>
      <c r="C54" s="13">
        <f t="shared" si="12"/>
        <v>-3.2399466361730432E-2</v>
      </c>
      <c r="D54" s="7">
        <v>1000</v>
      </c>
      <c r="E54" s="8">
        <f t="shared" si="13"/>
        <v>8685.3761383582896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34.18</v>
      </c>
      <c r="C55" s="13">
        <f t="shared" si="12"/>
        <v>-0.32676777624581449</v>
      </c>
      <c r="D55" s="7">
        <v>1000</v>
      </c>
      <c r="E55" s="8">
        <f t="shared" si="13"/>
        <v>10628.97773404972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37.51</v>
      </c>
      <c r="C56" s="13">
        <f t="shared" si="12"/>
        <v>9.7425394967817394E-2</v>
      </c>
      <c r="D56" s="7">
        <v>1000</v>
      </c>
      <c r="E56" s="8">
        <f t="shared" si="13"/>
        <v>12971.379056055461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41.84</v>
      </c>
      <c r="C57" s="13">
        <f t="shared" si="12"/>
        <v>0.11543588376432966</v>
      </c>
      <c r="D57" s="7">
        <v>1000</v>
      </c>
      <c r="E57" s="87">
        <f t="shared" si="13"/>
        <v>9817.3648242837116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29.4</v>
      </c>
      <c r="C58" s="13">
        <f t="shared" si="12"/>
        <v>-0.29732313575525821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1453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8.51</v>
      </c>
      <c r="C63" s="13"/>
      <c r="D63" s="7">
        <v>1000</v>
      </c>
      <c r="E63" s="8">
        <f>(D63)+(D63*C64)</f>
        <v>2041.1280846063455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17.37</v>
      </c>
      <c r="C64" s="13">
        <f t="shared" ref="C64:C73" si="16">(B64-B63)/B63</f>
        <v>1.0411280846063455</v>
      </c>
      <c r="D64" s="7">
        <v>1000</v>
      </c>
      <c r="E64" s="8">
        <f t="shared" ref="E64:E72" si="17">(E63+D64)+(E63+D64)*C65</f>
        <v>3182.9423476190764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18.18</v>
      </c>
      <c r="C65" s="13">
        <f t="shared" si="16"/>
        <v>4.6632124352331529E-2</v>
      </c>
      <c r="D65" s="7">
        <v>1000</v>
      </c>
      <c r="E65" s="8">
        <f t="shared" si="17"/>
        <v>3570.9166795956035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15.52</v>
      </c>
      <c r="C66" s="13">
        <f t="shared" si="16"/>
        <v>-0.14631463146314633</v>
      </c>
      <c r="D66" s="7">
        <v>1000</v>
      </c>
      <c r="E66" s="8">
        <f t="shared" si="17"/>
        <v>6099.4642032490301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20.71</v>
      </c>
      <c r="C67" s="13">
        <f t="shared" si="16"/>
        <v>0.33440721649484545</v>
      </c>
      <c r="D67" s="7">
        <v>1000</v>
      </c>
      <c r="E67" s="8">
        <f t="shared" si="17"/>
        <v>10174.413208712274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29.68</v>
      </c>
      <c r="C68" s="13">
        <f t="shared" si="16"/>
        <v>0.43312409464027035</v>
      </c>
      <c r="D68" s="7">
        <v>1000</v>
      </c>
      <c r="E68" s="8">
        <f t="shared" si="17"/>
        <v>12450.736011189856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33.07</v>
      </c>
      <c r="C69" s="13">
        <f t="shared" si="16"/>
        <v>0.11421832884097037</v>
      </c>
      <c r="D69" s="7">
        <v>1000</v>
      </c>
      <c r="E69" s="8">
        <f t="shared" si="17"/>
        <v>11819.727501819692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29.06</v>
      </c>
      <c r="C70" s="13">
        <f t="shared" si="16"/>
        <v>-0.12125793770789239</v>
      </c>
      <c r="D70" s="7">
        <v>1000</v>
      </c>
      <c r="E70" s="8">
        <f t="shared" si="17"/>
        <v>12184.47603579697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27.62</v>
      </c>
      <c r="C71" s="13">
        <f t="shared" si="16"/>
        <v>-4.9552649690295866E-2</v>
      </c>
      <c r="D71" s="7">
        <v>1000</v>
      </c>
      <c r="E71" s="8">
        <f t="shared" si="17"/>
        <v>16435.246557295064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34.43</v>
      </c>
      <c r="C72" s="13">
        <f t="shared" si="16"/>
        <v>0.24656046343229537</v>
      </c>
      <c r="D72" s="7">
        <v>1000</v>
      </c>
      <c r="E72" s="87">
        <f t="shared" si="17"/>
        <v>8477.0847333464808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16.739999999999998</v>
      </c>
      <c r="C73" s="13">
        <f t="shared" si="16"/>
        <v>-0.5137961080453094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  <row r="76" spans="1:11" ht="18.75" x14ac:dyDescent="0.3">
      <c r="A76" s="122" t="s">
        <v>1456</v>
      </c>
      <c r="B76" s="118"/>
      <c r="C76" s="118"/>
      <c r="D76" s="118"/>
      <c r="E76" s="119"/>
      <c r="F76" s="40"/>
      <c r="G76" s="77"/>
      <c r="H76" s="77"/>
      <c r="I76" s="77"/>
      <c r="J76" s="77"/>
      <c r="K76" s="77"/>
    </row>
    <row r="77" spans="1:11" ht="15" x14ac:dyDescent="0.25">
      <c r="A77" s="79" t="s">
        <v>5</v>
      </c>
      <c r="B77" s="80" t="s">
        <v>1</v>
      </c>
      <c r="C77" s="17" t="s">
        <v>7</v>
      </c>
      <c r="D77" s="82" t="s">
        <v>3</v>
      </c>
      <c r="E77" s="18" t="s">
        <v>4</v>
      </c>
      <c r="F77" s="84"/>
      <c r="G77" s="15" t="s">
        <v>5</v>
      </c>
      <c r="H77" s="16" t="s">
        <v>6</v>
      </c>
      <c r="I77" s="17" t="s">
        <v>7</v>
      </c>
      <c r="J77" s="18" t="s">
        <v>3</v>
      </c>
      <c r="K77" s="18" t="s">
        <v>4</v>
      </c>
    </row>
    <row r="78" spans="1:11" ht="15" x14ac:dyDescent="0.25">
      <c r="A78" s="5">
        <v>39783</v>
      </c>
      <c r="B78" s="86">
        <v>46.12</v>
      </c>
      <c r="C78" s="13"/>
      <c r="D78" s="7">
        <v>1000</v>
      </c>
      <c r="E78" s="8">
        <f>(D78)+(D78*C79)</f>
        <v>925.41196877710331</v>
      </c>
      <c r="F78" s="84"/>
      <c r="G78" s="19">
        <v>39783</v>
      </c>
      <c r="H78" s="20">
        <v>8515</v>
      </c>
      <c r="I78" s="13"/>
      <c r="J78" s="7">
        <v>1000</v>
      </c>
      <c r="K78" s="8">
        <f>(J78)+(J78*I79)</f>
        <v>1229.7122724603641</v>
      </c>
    </row>
    <row r="79" spans="1:11" ht="15" x14ac:dyDescent="0.25">
      <c r="A79" s="5">
        <v>40148</v>
      </c>
      <c r="B79" s="86">
        <v>42.68</v>
      </c>
      <c r="C79" s="13">
        <f t="shared" ref="C79:C88" si="20">(B79-B78)/B78</f>
        <v>-7.4588031222896742E-2</v>
      </c>
      <c r="D79" s="7">
        <v>1000</v>
      </c>
      <c r="E79" s="8">
        <f t="shared" ref="E79:E87" si="21">(E78+D79)+(E78+D79)*C80</f>
        <v>2082.4043223699878</v>
      </c>
      <c r="F79" s="84"/>
      <c r="G79" s="19">
        <v>40148</v>
      </c>
      <c r="H79" s="21">
        <v>10471</v>
      </c>
      <c r="I79" s="13">
        <f t="shared" ref="I79:I88" si="22">(H79-H78)/H78</f>
        <v>0.22971227246036408</v>
      </c>
      <c r="J79" s="7">
        <v>1000</v>
      </c>
      <c r="K79" s="8">
        <f t="shared" ref="K79:K87" si="23">(K78+J79)+(K78+J79)*I80</f>
        <v>2446.9127803306319</v>
      </c>
    </row>
    <row r="80" spans="1:11" ht="15" x14ac:dyDescent="0.25">
      <c r="A80" s="5">
        <v>40513</v>
      </c>
      <c r="B80" s="86">
        <v>46.16</v>
      </c>
      <c r="C80" s="13">
        <f t="shared" si="20"/>
        <v>8.1537019681349507E-2</v>
      </c>
      <c r="D80" s="7">
        <v>1000</v>
      </c>
      <c r="E80" s="8">
        <f t="shared" si="21"/>
        <v>2261.7208491913234</v>
      </c>
      <c r="F80" s="84"/>
      <c r="G80" s="19">
        <v>40513</v>
      </c>
      <c r="H80" s="21">
        <v>11491</v>
      </c>
      <c r="I80" s="13">
        <f t="shared" si="22"/>
        <v>9.741189953204088E-2</v>
      </c>
      <c r="J80" s="7">
        <v>1000</v>
      </c>
      <c r="K80" s="8">
        <f t="shared" si="23"/>
        <v>3664.6883158384239</v>
      </c>
    </row>
    <row r="81" spans="1:11" ht="15" x14ac:dyDescent="0.25">
      <c r="A81" s="5">
        <v>40878</v>
      </c>
      <c r="B81" s="86">
        <v>33.869999999999997</v>
      </c>
      <c r="C81" s="13">
        <f t="shared" si="20"/>
        <v>-0.26624783362218368</v>
      </c>
      <c r="D81" s="7">
        <v>1000</v>
      </c>
      <c r="E81" s="8">
        <f t="shared" si="21"/>
        <v>4238.2147792415162</v>
      </c>
      <c r="F81" s="84"/>
      <c r="G81" s="19">
        <v>40878</v>
      </c>
      <c r="H81" s="21">
        <v>12217</v>
      </c>
      <c r="I81" s="13">
        <f t="shared" si="22"/>
        <v>6.3179879906013398E-2</v>
      </c>
      <c r="J81" s="7">
        <v>1000</v>
      </c>
      <c r="K81" s="8">
        <f t="shared" si="23"/>
        <v>5022.8349672468257</v>
      </c>
    </row>
    <row r="82" spans="1:11" ht="15" x14ac:dyDescent="0.25">
      <c r="A82" s="5">
        <v>41244</v>
      </c>
      <c r="B82" s="86">
        <v>44.01</v>
      </c>
      <c r="C82" s="13">
        <f t="shared" si="20"/>
        <v>0.29937998228520818</v>
      </c>
      <c r="D82" s="7">
        <v>1000</v>
      </c>
      <c r="E82" s="8">
        <f t="shared" si="21"/>
        <v>6612.9337226689086</v>
      </c>
      <c r="F82" s="84"/>
      <c r="G82" s="19">
        <v>41244</v>
      </c>
      <c r="H82" s="21">
        <v>13155</v>
      </c>
      <c r="I82" s="13">
        <f t="shared" si="22"/>
        <v>7.6778259801915369E-2</v>
      </c>
      <c r="J82" s="7">
        <v>1000</v>
      </c>
      <c r="K82" s="8">
        <f t="shared" si="23"/>
        <v>7213.2090390705998</v>
      </c>
    </row>
    <row r="83" spans="1:11" ht="15" x14ac:dyDescent="0.25">
      <c r="A83" s="5">
        <v>41609</v>
      </c>
      <c r="B83" s="86">
        <v>55.56</v>
      </c>
      <c r="C83" s="13">
        <f t="shared" si="20"/>
        <v>0.26244035446489444</v>
      </c>
      <c r="D83" s="7">
        <v>1000</v>
      </c>
      <c r="E83" s="8">
        <f t="shared" si="21"/>
        <v>8462.4691632835093</v>
      </c>
      <c r="F83" s="84"/>
      <c r="G83" s="19">
        <v>41609</v>
      </c>
      <c r="H83" s="21">
        <v>15755</v>
      </c>
      <c r="I83" s="13">
        <f t="shared" si="22"/>
        <v>0.1976434815659445</v>
      </c>
      <c r="J83" s="7">
        <v>1000</v>
      </c>
      <c r="K83" s="8">
        <f t="shared" si="23"/>
        <v>9411.1750417227249</v>
      </c>
    </row>
    <row r="84" spans="1:11" ht="15" x14ac:dyDescent="0.25">
      <c r="A84" s="5">
        <v>41974</v>
      </c>
      <c r="B84" s="86">
        <v>61.76</v>
      </c>
      <c r="C84" s="13">
        <f t="shared" si="20"/>
        <v>0.11159107271418278</v>
      </c>
      <c r="D84" s="7">
        <v>1000</v>
      </c>
      <c r="E84" s="8">
        <f t="shared" si="21"/>
        <v>10374.089816158134</v>
      </c>
      <c r="F84" s="84"/>
      <c r="G84" s="19">
        <v>41974</v>
      </c>
      <c r="H84" s="21">
        <v>18053</v>
      </c>
      <c r="I84" s="13">
        <f t="shared" si="22"/>
        <v>0.14585845763249761</v>
      </c>
      <c r="J84" s="7">
        <v>1000</v>
      </c>
      <c r="K84" s="8">
        <f t="shared" si="23"/>
        <v>10049.007095885365</v>
      </c>
    </row>
    <row r="85" spans="1:11" ht="15" x14ac:dyDescent="0.25">
      <c r="A85" s="5">
        <v>42339</v>
      </c>
      <c r="B85" s="86">
        <v>67.709999999999994</v>
      </c>
      <c r="C85" s="13">
        <f t="shared" si="20"/>
        <v>9.6340673575129473E-2</v>
      </c>
      <c r="D85" s="7">
        <v>1000</v>
      </c>
      <c r="E85" s="8">
        <f t="shared" si="21"/>
        <v>14414.57166038295</v>
      </c>
      <c r="F85" s="84"/>
      <c r="G85" s="19">
        <v>42339</v>
      </c>
      <c r="H85" s="21">
        <v>17425</v>
      </c>
      <c r="I85" s="13">
        <f t="shared" si="22"/>
        <v>-3.4786462083864177E-2</v>
      </c>
      <c r="J85" s="7">
        <v>1000</v>
      </c>
      <c r="K85" s="8">
        <f t="shared" si="23"/>
        <v>12658.325891257362</v>
      </c>
    </row>
    <row r="86" spans="1:11" ht="15" x14ac:dyDescent="0.25">
      <c r="A86" s="5">
        <v>42705</v>
      </c>
      <c r="B86" s="86">
        <v>85.81</v>
      </c>
      <c r="C86" s="13">
        <f t="shared" si="20"/>
        <v>0.26731649682469372</v>
      </c>
      <c r="D86" s="7">
        <v>1000</v>
      </c>
      <c r="E86" s="8">
        <f t="shared" si="21"/>
        <v>17598.946341541981</v>
      </c>
      <c r="F86" s="84"/>
      <c r="G86" s="19">
        <v>42705</v>
      </c>
      <c r="H86" s="21">
        <v>19963</v>
      </c>
      <c r="I86" s="13">
        <f t="shared" si="22"/>
        <v>0.14565279770444764</v>
      </c>
      <c r="J86" s="7">
        <v>1000</v>
      </c>
      <c r="K86" s="8">
        <f t="shared" si="23"/>
        <v>16984.134745507828</v>
      </c>
    </row>
    <row r="87" spans="1:11" ht="15" x14ac:dyDescent="0.25">
      <c r="A87" s="5">
        <v>43070</v>
      </c>
      <c r="B87" s="86">
        <v>97.97</v>
      </c>
      <c r="C87" s="13">
        <f t="shared" si="20"/>
        <v>0.14170842559142285</v>
      </c>
      <c r="D87" s="7">
        <v>1000</v>
      </c>
      <c r="E87" s="87">
        <f t="shared" si="21"/>
        <v>15770.28143913333</v>
      </c>
      <c r="F87" s="84"/>
      <c r="G87" s="19">
        <v>43070</v>
      </c>
      <c r="H87" s="21">
        <v>24824</v>
      </c>
      <c r="I87" s="13">
        <f t="shared" si="22"/>
        <v>0.24350047588037871</v>
      </c>
      <c r="J87" s="7">
        <v>1000</v>
      </c>
      <c r="K87" s="36">
        <f t="shared" si="23"/>
        <v>16899.609700630885</v>
      </c>
    </row>
    <row r="88" spans="1:11" ht="15" x14ac:dyDescent="0.25">
      <c r="A88" s="5">
        <v>43435</v>
      </c>
      <c r="B88" s="86">
        <v>83.07</v>
      </c>
      <c r="C88" s="13">
        <f t="shared" si="20"/>
        <v>-0.15208737368582226</v>
      </c>
      <c r="D88" s="10"/>
      <c r="E88" s="88"/>
      <c r="F88" s="84"/>
      <c r="G88" s="19">
        <v>43435</v>
      </c>
      <c r="H88" s="21">
        <v>23327</v>
      </c>
      <c r="I88" s="13">
        <f t="shared" si="22"/>
        <v>-6.0304543989687397E-2</v>
      </c>
      <c r="J88" s="37"/>
      <c r="K88" s="11"/>
    </row>
    <row r="89" spans="1:11" ht="15" x14ac:dyDescent="0.25">
      <c r="A89" s="40"/>
      <c r="B89" s="40"/>
      <c r="C89" s="40"/>
      <c r="D89" s="42">
        <f>SUM(D78:D88)</f>
        <v>10000</v>
      </c>
      <c r="E89" s="89"/>
      <c r="F89" s="40"/>
      <c r="G89" s="40"/>
      <c r="H89" s="40"/>
      <c r="I89" s="40"/>
      <c r="J89" s="42">
        <f>SUM(J78:J88)</f>
        <v>10000</v>
      </c>
      <c r="K89" s="44"/>
    </row>
    <row r="91" spans="1:11" ht="18.75" x14ac:dyDescent="0.3">
      <c r="A91" s="122" t="s">
        <v>1458</v>
      </c>
      <c r="B91" s="118"/>
      <c r="C91" s="118"/>
      <c r="D91" s="118"/>
      <c r="E91" s="119"/>
      <c r="F91" s="40"/>
      <c r="G91" s="77"/>
      <c r="H91" s="77"/>
      <c r="I91" s="77"/>
      <c r="J91" s="77"/>
      <c r="K91" s="77"/>
    </row>
    <row r="92" spans="1:11" ht="15" x14ac:dyDescent="0.25">
      <c r="A92" s="79" t="s">
        <v>5</v>
      </c>
      <c r="B92" s="80" t="s">
        <v>1</v>
      </c>
      <c r="C92" s="17" t="s">
        <v>7</v>
      </c>
      <c r="D92" s="82" t="s">
        <v>3</v>
      </c>
      <c r="E92" s="18" t="s">
        <v>4</v>
      </c>
      <c r="F92" s="84"/>
      <c r="G92" s="15" t="s">
        <v>5</v>
      </c>
      <c r="H92" s="16" t="s">
        <v>6</v>
      </c>
      <c r="I92" s="17" t="s">
        <v>7</v>
      </c>
      <c r="J92" s="18" t="s">
        <v>3</v>
      </c>
      <c r="K92" s="18" t="s">
        <v>4</v>
      </c>
    </row>
    <row r="93" spans="1:11" ht="15" x14ac:dyDescent="0.25">
      <c r="A93" s="5">
        <v>39783</v>
      </c>
      <c r="B93" s="86">
        <v>19.940000000000001</v>
      </c>
      <c r="C93" s="13"/>
      <c r="D93" s="7">
        <v>1000</v>
      </c>
      <c r="E93" s="8">
        <f>(D93)+(D93*C94)</f>
        <v>1872.1163490471413</v>
      </c>
      <c r="F93" s="84"/>
      <c r="G93" s="19">
        <v>39783</v>
      </c>
      <c r="H93" s="20">
        <v>8515</v>
      </c>
      <c r="I93" s="13"/>
      <c r="J93" s="7">
        <v>1000</v>
      </c>
      <c r="K93" s="8">
        <f>(J93)+(J93*I94)</f>
        <v>1229.7122724603641</v>
      </c>
    </row>
    <row r="94" spans="1:11" ht="15" x14ac:dyDescent="0.25">
      <c r="A94" s="5">
        <v>40148</v>
      </c>
      <c r="B94" s="86">
        <v>37.33</v>
      </c>
      <c r="C94" s="13">
        <f t="shared" ref="C94:C103" si="24">(B94-B93)/B93</f>
        <v>0.87211634904714119</v>
      </c>
      <c r="D94" s="7">
        <v>1000</v>
      </c>
      <c r="E94" s="8">
        <f t="shared" ref="E94:E102" si="25">(E93+D94)+(E93+D94)*C95</f>
        <v>3059.8464291884497</v>
      </c>
      <c r="F94" s="84"/>
      <c r="G94" s="19">
        <v>40148</v>
      </c>
      <c r="H94" s="21">
        <v>10471</v>
      </c>
      <c r="I94" s="13">
        <f t="shared" ref="I94:I103" si="26">(H94-H93)/H93</f>
        <v>0.22971227246036408</v>
      </c>
      <c r="J94" s="7">
        <v>1000</v>
      </c>
      <c r="K94" s="8">
        <f t="shared" ref="K94:K102" si="27">(K93+J94)+(K93+J94)*I95</f>
        <v>2446.9127803306319</v>
      </c>
    </row>
    <row r="95" spans="1:11" ht="15" x14ac:dyDescent="0.25">
      <c r="A95" s="5">
        <v>40513</v>
      </c>
      <c r="B95" s="86">
        <v>39.770000000000003</v>
      </c>
      <c r="C95" s="13">
        <f t="shared" si="24"/>
        <v>6.5362978837396335E-2</v>
      </c>
      <c r="D95" s="7">
        <v>1000</v>
      </c>
      <c r="E95" s="8">
        <f t="shared" si="25"/>
        <v>3581.0765083211163</v>
      </c>
      <c r="F95" s="84"/>
      <c r="G95" s="19">
        <v>40513</v>
      </c>
      <c r="H95" s="21">
        <v>11491</v>
      </c>
      <c r="I95" s="13">
        <f t="shared" si="26"/>
        <v>9.741189953204088E-2</v>
      </c>
      <c r="J95" s="7">
        <v>1000</v>
      </c>
      <c r="K95" s="8">
        <f t="shared" si="27"/>
        <v>3664.6883158384239</v>
      </c>
    </row>
    <row r="96" spans="1:11" ht="15" x14ac:dyDescent="0.25">
      <c r="A96" s="5">
        <v>40878</v>
      </c>
      <c r="B96" s="86">
        <v>35.08</v>
      </c>
      <c r="C96" s="13">
        <f t="shared" si="24"/>
        <v>-0.11792808649735993</v>
      </c>
      <c r="D96" s="7">
        <v>1000</v>
      </c>
      <c r="E96" s="8">
        <f t="shared" si="25"/>
        <v>5457.3314504771797</v>
      </c>
      <c r="F96" s="84"/>
      <c r="G96" s="19">
        <v>40878</v>
      </c>
      <c r="H96" s="21">
        <v>12217</v>
      </c>
      <c r="I96" s="13">
        <f t="shared" si="26"/>
        <v>6.3179879906013398E-2</v>
      </c>
      <c r="J96" s="7">
        <v>1000</v>
      </c>
      <c r="K96" s="8">
        <f t="shared" si="27"/>
        <v>5022.8349672468257</v>
      </c>
    </row>
    <row r="97" spans="1:11" ht="15" x14ac:dyDescent="0.25">
      <c r="A97" s="5">
        <v>41244</v>
      </c>
      <c r="B97" s="86">
        <v>41.79</v>
      </c>
      <c r="C97" s="13">
        <f t="shared" si="24"/>
        <v>0.19127708095781076</v>
      </c>
      <c r="D97" s="7">
        <v>1000</v>
      </c>
      <c r="E97" s="8">
        <f t="shared" si="25"/>
        <v>10256.943328132931</v>
      </c>
      <c r="F97" s="84"/>
      <c r="G97" s="19">
        <v>41244</v>
      </c>
      <c r="H97" s="21">
        <v>13155</v>
      </c>
      <c r="I97" s="13">
        <f t="shared" si="26"/>
        <v>7.6778259801915369E-2</v>
      </c>
      <c r="J97" s="7">
        <v>1000</v>
      </c>
      <c r="K97" s="8">
        <f t="shared" si="27"/>
        <v>7213.2090390705998</v>
      </c>
    </row>
    <row r="98" spans="1:11" ht="15" x14ac:dyDescent="0.25">
      <c r="A98" s="5">
        <v>41609</v>
      </c>
      <c r="B98" s="86">
        <v>66.38</v>
      </c>
      <c r="C98" s="13">
        <f t="shared" si="24"/>
        <v>0.58841828188561851</v>
      </c>
      <c r="D98" s="7">
        <v>1000</v>
      </c>
      <c r="E98" s="8">
        <f t="shared" si="25"/>
        <v>12233.743472303551</v>
      </c>
      <c r="F98" s="84"/>
      <c r="G98" s="19">
        <v>41609</v>
      </c>
      <c r="H98" s="21">
        <v>15755</v>
      </c>
      <c r="I98" s="13">
        <f t="shared" si="26"/>
        <v>0.1976434815659445</v>
      </c>
      <c r="J98" s="7">
        <v>1000</v>
      </c>
      <c r="K98" s="8">
        <f t="shared" si="27"/>
        <v>9411.1750417227249</v>
      </c>
    </row>
    <row r="99" spans="1:11" ht="15" x14ac:dyDescent="0.25">
      <c r="A99" s="5">
        <v>41974</v>
      </c>
      <c r="B99" s="86">
        <v>72.14</v>
      </c>
      <c r="C99" s="13">
        <f t="shared" si="24"/>
        <v>8.6773124435070889E-2</v>
      </c>
      <c r="D99" s="7">
        <v>1000</v>
      </c>
      <c r="E99" s="8">
        <f t="shared" si="25"/>
        <v>11382.780460998549</v>
      </c>
      <c r="F99" s="84"/>
      <c r="G99" s="19">
        <v>41974</v>
      </c>
      <c r="H99" s="21">
        <v>18053</v>
      </c>
      <c r="I99" s="13">
        <f t="shared" si="26"/>
        <v>0.14585845763249761</v>
      </c>
      <c r="J99" s="7">
        <v>1000</v>
      </c>
      <c r="K99" s="8">
        <f t="shared" si="27"/>
        <v>10049.007095885365</v>
      </c>
    </row>
    <row r="100" spans="1:11" ht="15" x14ac:dyDescent="0.25">
      <c r="A100" s="5">
        <v>42339</v>
      </c>
      <c r="B100" s="86">
        <v>62.05</v>
      </c>
      <c r="C100" s="13">
        <f t="shared" si="24"/>
        <v>-0.13986692542278906</v>
      </c>
      <c r="D100" s="7">
        <v>1000</v>
      </c>
      <c r="E100" s="8">
        <f t="shared" si="25"/>
        <v>14837.384807014376</v>
      </c>
      <c r="F100" s="84"/>
      <c r="G100" s="19">
        <v>42339</v>
      </c>
      <c r="H100" s="21">
        <v>17425</v>
      </c>
      <c r="I100" s="13">
        <f t="shared" si="26"/>
        <v>-3.4786462083864177E-2</v>
      </c>
      <c r="J100" s="7">
        <v>1000</v>
      </c>
      <c r="K100" s="8">
        <f t="shared" si="27"/>
        <v>12658.325891257362</v>
      </c>
    </row>
    <row r="101" spans="1:11" ht="15" x14ac:dyDescent="0.25">
      <c r="A101" s="5">
        <v>42705</v>
      </c>
      <c r="B101" s="86">
        <v>74.349999999999994</v>
      </c>
      <c r="C101" s="13">
        <f t="shared" si="24"/>
        <v>0.19822723609991938</v>
      </c>
      <c r="D101" s="7">
        <v>1000</v>
      </c>
      <c r="E101" s="8">
        <f t="shared" si="25"/>
        <v>20259.497901750336</v>
      </c>
      <c r="F101" s="84"/>
      <c r="G101" s="19">
        <v>42705</v>
      </c>
      <c r="H101" s="21">
        <v>19963</v>
      </c>
      <c r="I101" s="13">
        <f t="shared" si="26"/>
        <v>0.14565279770444764</v>
      </c>
      <c r="J101" s="7">
        <v>1000</v>
      </c>
      <c r="K101" s="8">
        <f t="shared" si="27"/>
        <v>16984.134745507828</v>
      </c>
    </row>
    <row r="102" spans="1:11" ht="15" x14ac:dyDescent="0.25">
      <c r="A102" s="5">
        <v>43070</v>
      </c>
      <c r="B102" s="86">
        <v>95.11</v>
      </c>
      <c r="C102" s="13">
        <f t="shared" si="24"/>
        <v>0.27921990585070622</v>
      </c>
      <c r="D102" s="7">
        <v>1000</v>
      </c>
      <c r="E102" s="87">
        <f t="shared" si="25"/>
        <v>13992.688136363906</v>
      </c>
      <c r="F102" s="84"/>
      <c r="G102" s="19">
        <v>43070</v>
      </c>
      <c r="H102" s="21">
        <v>24824</v>
      </c>
      <c r="I102" s="13">
        <f t="shared" si="26"/>
        <v>0.24350047588037871</v>
      </c>
      <c r="J102" s="7">
        <v>1000</v>
      </c>
      <c r="K102" s="36">
        <f t="shared" si="27"/>
        <v>16899.609700630885</v>
      </c>
    </row>
    <row r="103" spans="1:11" ht="15" x14ac:dyDescent="0.25">
      <c r="A103" s="5">
        <v>43435</v>
      </c>
      <c r="B103" s="86">
        <v>62.6</v>
      </c>
      <c r="C103" s="13">
        <f t="shared" si="24"/>
        <v>-0.3418147408264115</v>
      </c>
      <c r="D103" s="10"/>
      <c r="E103" s="88"/>
      <c r="F103" s="84"/>
      <c r="G103" s="19">
        <v>43435</v>
      </c>
      <c r="H103" s="21">
        <v>23327</v>
      </c>
      <c r="I103" s="13">
        <f t="shared" si="26"/>
        <v>-6.0304543989687397E-2</v>
      </c>
      <c r="J103" s="37"/>
      <c r="K103" s="11"/>
    </row>
    <row r="104" spans="1:11" ht="15" x14ac:dyDescent="0.25">
      <c r="A104" s="40"/>
      <c r="B104" s="40"/>
      <c r="C104" s="40"/>
      <c r="D104" s="42">
        <f>SUM(D93:D103)</f>
        <v>10000</v>
      </c>
      <c r="E104" s="89"/>
      <c r="F104" s="40"/>
      <c r="G104" s="40"/>
      <c r="H104" s="40"/>
      <c r="I104" s="40"/>
      <c r="J104" s="42">
        <f>SUM(J93:J103)</f>
        <v>10000</v>
      </c>
      <c r="K104" s="44"/>
    </row>
    <row r="106" spans="1:11" ht="18.75" x14ac:dyDescent="0.3">
      <c r="A106" s="122" t="s">
        <v>1461</v>
      </c>
      <c r="B106" s="118"/>
      <c r="C106" s="118"/>
      <c r="D106" s="118"/>
      <c r="E106" s="119"/>
      <c r="F106" s="40"/>
      <c r="G106" s="77"/>
      <c r="H106" s="77"/>
      <c r="I106" s="77"/>
      <c r="J106" s="77"/>
      <c r="K106" s="77"/>
    </row>
    <row r="107" spans="1:11" ht="15" x14ac:dyDescent="0.25">
      <c r="A107" s="79" t="s">
        <v>5</v>
      </c>
      <c r="B107" s="80" t="s">
        <v>1</v>
      </c>
      <c r="C107" s="17" t="s">
        <v>7</v>
      </c>
      <c r="D107" s="82" t="s">
        <v>3</v>
      </c>
      <c r="E107" s="18" t="s">
        <v>4</v>
      </c>
      <c r="F107" s="84"/>
      <c r="G107" s="15" t="s">
        <v>5</v>
      </c>
      <c r="H107" s="16" t="s">
        <v>6</v>
      </c>
      <c r="I107" s="17" t="s">
        <v>7</v>
      </c>
      <c r="J107" s="18" t="s">
        <v>3</v>
      </c>
      <c r="K107" s="18" t="s">
        <v>4</v>
      </c>
    </row>
    <row r="108" spans="1:11" ht="15" x14ac:dyDescent="0.25">
      <c r="A108" s="5">
        <v>39783</v>
      </c>
      <c r="B108" s="86">
        <v>20.77</v>
      </c>
      <c r="C108" s="13"/>
      <c r="D108" s="7">
        <v>1000</v>
      </c>
      <c r="E108" s="8">
        <f>(D108)+(D108*C109)</f>
        <v>1972.0751083293212</v>
      </c>
      <c r="F108" s="84"/>
      <c r="G108" s="19">
        <v>39783</v>
      </c>
      <c r="H108" s="20">
        <v>8515</v>
      </c>
      <c r="I108" s="13"/>
      <c r="J108" s="7">
        <v>1000</v>
      </c>
      <c r="K108" s="8">
        <f>(J108)+(J108*I109)</f>
        <v>1229.7122724603641</v>
      </c>
    </row>
    <row r="109" spans="1:11" ht="15" x14ac:dyDescent="0.25">
      <c r="A109" s="5">
        <v>40148</v>
      </c>
      <c r="B109" s="86">
        <v>40.96</v>
      </c>
      <c r="C109" s="13">
        <f t="shared" ref="C109:C118" si="28">(B109-B108)/B108</f>
        <v>0.9720751083293212</v>
      </c>
      <c r="D109" s="7">
        <v>1000</v>
      </c>
      <c r="E109" s="8">
        <f t="shared" ref="E109:E117" si="29">(E108+D109)+(E108+D109)*C110</f>
        <v>3680.2648802359172</v>
      </c>
      <c r="F109" s="84"/>
      <c r="G109" s="19">
        <v>40148</v>
      </c>
      <c r="H109" s="21">
        <v>10471</v>
      </c>
      <c r="I109" s="13">
        <f t="shared" ref="I109:I118" si="30">(H109-H108)/H108</f>
        <v>0.22971227246036408</v>
      </c>
      <c r="J109" s="7">
        <v>1000</v>
      </c>
      <c r="K109" s="8">
        <f t="shared" ref="K109:K117" si="31">(K108+J109)+(K108+J109)*I110</f>
        <v>2446.9127803306319</v>
      </c>
    </row>
    <row r="110" spans="1:11" ht="15" x14ac:dyDescent="0.25">
      <c r="A110" s="5">
        <v>40513</v>
      </c>
      <c r="B110" s="86">
        <v>50.72</v>
      </c>
      <c r="C110" s="13">
        <f t="shared" si="28"/>
        <v>0.23828124999999994</v>
      </c>
      <c r="D110" s="7">
        <v>1000</v>
      </c>
      <c r="E110" s="8">
        <f t="shared" si="29"/>
        <v>4216.1140058749816</v>
      </c>
      <c r="F110" s="84"/>
      <c r="G110" s="19">
        <v>40513</v>
      </c>
      <c r="H110" s="21">
        <v>11491</v>
      </c>
      <c r="I110" s="13">
        <f t="shared" si="30"/>
        <v>9.741189953204088E-2</v>
      </c>
      <c r="J110" s="7">
        <v>1000</v>
      </c>
      <c r="K110" s="8">
        <f t="shared" si="31"/>
        <v>3664.6883158384239</v>
      </c>
    </row>
    <row r="111" spans="1:11" ht="15" x14ac:dyDescent="0.25">
      <c r="A111" s="5">
        <v>40878</v>
      </c>
      <c r="B111" s="86">
        <v>45.69</v>
      </c>
      <c r="C111" s="13">
        <f t="shared" si="28"/>
        <v>-9.9171924290220842E-2</v>
      </c>
      <c r="D111" s="7">
        <v>1000</v>
      </c>
      <c r="E111" s="8">
        <f t="shared" si="29"/>
        <v>6098.5951016380286</v>
      </c>
      <c r="F111" s="84"/>
      <c r="G111" s="19">
        <v>40878</v>
      </c>
      <c r="H111" s="21">
        <v>12217</v>
      </c>
      <c r="I111" s="13">
        <f t="shared" si="30"/>
        <v>6.3179879906013398E-2</v>
      </c>
      <c r="J111" s="7">
        <v>1000</v>
      </c>
      <c r="K111" s="8">
        <f t="shared" si="31"/>
        <v>5022.8349672468257</v>
      </c>
    </row>
    <row r="112" spans="1:11" ht="15" x14ac:dyDescent="0.25">
      <c r="A112" s="5">
        <v>41244</v>
      </c>
      <c r="B112" s="86">
        <v>53.42</v>
      </c>
      <c r="C112" s="13">
        <f t="shared" si="28"/>
        <v>0.16918362880280158</v>
      </c>
      <c r="D112" s="7">
        <v>1000</v>
      </c>
      <c r="E112" s="8">
        <f t="shared" si="29"/>
        <v>9466.5652385004323</v>
      </c>
      <c r="F112" s="84"/>
      <c r="G112" s="19">
        <v>41244</v>
      </c>
      <c r="H112" s="21">
        <v>13155</v>
      </c>
      <c r="I112" s="13">
        <f t="shared" si="30"/>
        <v>7.6778259801915369E-2</v>
      </c>
      <c r="J112" s="7">
        <v>1000</v>
      </c>
      <c r="K112" s="8">
        <f t="shared" si="31"/>
        <v>7213.2090390705998</v>
      </c>
    </row>
    <row r="113" spans="1:11" ht="15" x14ac:dyDescent="0.25">
      <c r="A113" s="5">
        <v>41609</v>
      </c>
      <c r="B113" s="86">
        <v>71.239999999999995</v>
      </c>
      <c r="C113" s="13">
        <f t="shared" si="28"/>
        <v>0.33358292774241843</v>
      </c>
      <c r="D113" s="7">
        <v>1000</v>
      </c>
      <c r="E113" s="8">
        <f t="shared" si="29"/>
        <v>10872.063835612465</v>
      </c>
      <c r="F113" s="84"/>
      <c r="G113" s="19">
        <v>41609</v>
      </c>
      <c r="H113" s="21">
        <v>15755</v>
      </c>
      <c r="I113" s="13">
        <f t="shared" si="30"/>
        <v>0.1976434815659445</v>
      </c>
      <c r="J113" s="7">
        <v>1000</v>
      </c>
      <c r="K113" s="8">
        <f t="shared" si="31"/>
        <v>9411.1750417227249</v>
      </c>
    </row>
    <row r="114" spans="1:11" ht="15" x14ac:dyDescent="0.25">
      <c r="A114" s="5">
        <v>41974</v>
      </c>
      <c r="B114" s="86">
        <v>74</v>
      </c>
      <c r="C114" s="13">
        <f t="shared" si="28"/>
        <v>3.8742279618192099E-2</v>
      </c>
      <c r="D114" s="7">
        <v>1000</v>
      </c>
      <c r="E114" s="8">
        <f t="shared" si="29"/>
        <v>10428.164179929869</v>
      </c>
      <c r="F114" s="84"/>
      <c r="G114" s="19">
        <v>41974</v>
      </c>
      <c r="H114" s="21">
        <v>18053</v>
      </c>
      <c r="I114" s="13">
        <f t="shared" si="30"/>
        <v>0.14585845763249761</v>
      </c>
      <c r="J114" s="7">
        <v>1000</v>
      </c>
      <c r="K114" s="8">
        <f t="shared" si="31"/>
        <v>10049.007095885365</v>
      </c>
    </row>
    <row r="115" spans="1:11" ht="15" x14ac:dyDescent="0.25">
      <c r="A115" s="5">
        <v>42339</v>
      </c>
      <c r="B115" s="86">
        <v>65</v>
      </c>
      <c r="C115" s="13">
        <f t="shared" si="28"/>
        <v>-0.12162162162162163</v>
      </c>
      <c r="D115" s="7">
        <v>1000</v>
      </c>
      <c r="E115" s="8">
        <f t="shared" si="29"/>
        <v>12483.071642692626</v>
      </c>
      <c r="F115" s="84"/>
      <c r="G115" s="19">
        <v>42339</v>
      </c>
      <c r="H115" s="21">
        <v>17425</v>
      </c>
      <c r="I115" s="13">
        <f t="shared" si="30"/>
        <v>-3.4786462083864177E-2</v>
      </c>
      <c r="J115" s="7">
        <v>1000</v>
      </c>
      <c r="K115" s="8">
        <f t="shared" si="31"/>
        <v>12658.325891257362</v>
      </c>
    </row>
    <row r="116" spans="1:11" ht="15" x14ac:dyDescent="0.25">
      <c r="A116" s="5">
        <v>42705</v>
      </c>
      <c r="B116" s="86">
        <v>71</v>
      </c>
      <c r="C116" s="13">
        <f t="shared" si="28"/>
        <v>9.2307692307692313E-2</v>
      </c>
      <c r="D116" s="7">
        <v>1000</v>
      </c>
      <c r="E116" s="8">
        <f t="shared" si="29"/>
        <v>19180.144167774019</v>
      </c>
      <c r="F116" s="84"/>
      <c r="G116" s="19">
        <v>42705</v>
      </c>
      <c r="H116" s="21">
        <v>19963</v>
      </c>
      <c r="I116" s="13">
        <f t="shared" si="30"/>
        <v>0.14565279770444764</v>
      </c>
      <c r="J116" s="7">
        <v>1000</v>
      </c>
      <c r="K116" s="8">
        <f t="shared" si="31"/>
        <v>16984.134745507828</v>
      </c>
    </row>
    <row r="117" spans="1:11" ht="15" x14ac:dyDescent="0.25">
      <c r="A117" s="5">
        <v>43070</v>
      </c>
      <c r="B117" s="86">
        <v>101</v>
      </c>
      <c r="C117" s="13">
        <f t="shared" si="28"/>
        <v>0.42253521126760563</v>
      </c>
      <c r="D117" s="7">
        <v>1000</v>
      </c>
      <c r="E117" s="87">
        <f t="shared" si="29"/>
        <v>18182.110091756789</v>
      </c>
      <c r="F117" s="84"/>
      <c r="G117" s="19">
        <v>43070</v>
      </c>
      <c r="H117" s="21">
        <v>24824</v>
      </c>
      <c r="I117" s="13">
        <f t="shared" si="30"/>
        <v>0.24350047588037871</v>
      </c>
      <c r="J117" s="7">
        <v>1000</v>
      </c>
      <c r="K117" s="36">
        <f t="shared" si="31"/>
        <v>16899.609700630885</v>
      </c>
    </row>
    <row r="118" spans="1:11" ht="15" x14ac:dyDescent="0.25">
      <c r="A118" s="5">
        <v>43435</v>
      </c>
      <c r="B118" s="86">
        <v>91</v>
      </c>
      <c r="C118" s="13">
        <f t="shared" si="28"/>
        <v>-9.9009900990099015E-2</v>
      </c>
      <c r="D118" s="10"/>
      <c r="E118" s="88"/>
      <c r="F118" s="84"/>
      <c r="G118" s="19">
        <v>43435</v>
      </c>
      <c r="H118" s="21">
        <v>23327</v>
      </c>
      <c r="I118" s="13">
        <f t="shared" si="30"/>
        <v>-6.0304543989687397E-2</v>
      </c>
      <c r="J118" s="37"/>
      <c r="K118" s="11"/>
    </row>
    <row r="119" spans="1:11" ht="15" x14ac:dyDescent="0.25">
      <c r="A119" s="40"/>
      <c r="B119" s="40"/>
      <c r="C119" s="40"/>
      <c r="D119" s="42">
        <f>SUM(D108:D118)</f>
        <v>10000</v>
      </c>
      <c r="E119" s="89"/>
      <c r="F119" s="40"/>
      <c r="G119" s="40"/>
      <c r="H119" s="40"/>
      <c r="I119" s="40"/>
      <c r="J119" s="42">
        <f>SUM(J108:J118)</f>
        <v>10000</v>
      </c>
      <c r="K119" s="44"/>
    </row>
    <row r="121" spans="1:11" ht="18.75" x14ac:dyDescent="0.3">
      <c r="A121" s="122" t="s">
        <v>1464</v>
      </c>
      <c r="B121" s="118"/>
      <c r="C121" s="118"/>
      <c r="D121" s="118"/>
      <c r="E121" s="119"/>
      <c r="F121" s="40"/>
      <c r="G121" s="77"/>
      <c r="H121" s="77"/>
      <c r="I121" s="77"/>
      <c r="J121" s="77"/>
      <c r="K121" s="77"/>
    </row>
    <row r="122" spans="1:11" ht="15" x14ac:dyDescent="0.25">
      <c r="A122" s="79" t="s">
        <v>5</v>
      </c>
      <c r="B122" s="80" t="s">
        <v>1</v>
      </c>
      <c r="C122" s="17" t="s">
        <v>7</v>
      </c>
      <c r="D122" s="82" t="s">
        <v>3</v>
      </c>
      <c r="E122" s="18" t="s">
        <v>4</v>
      </c>
      <c r="F122" s="84"/>
      <c r="G122" s="15" t="s">
        <v>5</v>
      </c>
      <c r="H122" s="16" t="s">
        <v>6</v>
      </c>
      <c r="I122" s="17" t="s">
        <v>7</v>
      </c>
      <c r="J122" s="18" t="s">
        <v>3</v>
      </c>
      <c r="K122" s="18" t="s">
        <v>4</v>
      </c>
    </row>
    <row r="123" spans="1:11" ht="15" x14ac:dyDescent="0.25">
      <c r="A123" s="5">
        <v>39783</v>
      </c>
      <c r="B123" s="86">
        <v>21.21</v>
      </c>
      <c r="C123" s="13"/>
      <c r="D123" s="7">
        <v>1000</v>
      </c>
      <c r="E123" s="8">
        <f>(D123)+(D123*C124)</f>
        <v>1111.7397454031116</v>
      </c>
      <c r="F123" s="84"/>
      <c r="G123" s="19">
        <v>39783</v>
      </c>
      <c r="H123" s="20">
        <v>8515</v>
      </c>
      <c r="I123" s="13"/>
      <c r="J123" s="7">
        <v>1000</v>
      </c>
      <c r="K123" s="8">
        <f>(J123)+(J123*I124)</f>
        <v>1229.7122724603641</v>
      </c>
    </row>
    <row r="124" spans="1:11" ht="15" x14ac:dyDescent="0.25">
      <c r="A124" s="5">
        <v>40148</v>
      </c>
      <c r="B124" s="86">
        <v>23.58</v>
      </c>
      <c r="C124" s="13">
        <f t="shared" ref="C124:C133" si="32">(B124-B123)/B123</f>
        <v>0.11173974540311161</v>
      </c>
      <c r="D124" s="7">
        <v>1000</v>
      </c>
      <c r="E124" s="8">
        <f t="shared" ref="E124:E132" si="33">(E123+D124)+(E123+D124)*C125</f>
        <v>2309.6593737890689</v>
      </c>
      <c r="F124" s="84"/>
      <c r="G124" s="19">
        <v>40148</v>
      </c>
      <c r="H124" s="21">
        <v>10471</v>
      </c>
      <c r="I124" s="13">
        <f t="shared" ref="I124:I133" si="34">(H124-H123)/H123</f>
        <v>0.22971227246036408</v>
      </c>
      <c r="J124" s="7">
        <v>1000</v>
      </c>
      <c r="K124" s="8">
        <f t="shared" ref="K124:K132" si="35">(K123+J124)+(K123+J124)*I125</f>
        <v>2446.9127803306319</v>
      </c>
    </row>
    <row r="125" spans="1:11" ht="15" x14ac:dyDescent="0.25">
      <c r="A125" s="5">
        <v>40513</v>
      </c>
      <c r="B125" s="86">
        <v>25.79</v>
      </c>
      <c r="C125" s="13">
        <f t="shared" si="32"/>
        <v>9.3723494486853312E-2</v>
      </c>
      <c r="D125" s="7">
        <v>1000</v>
      </c>
      <c r="E125" s="8">
        <f t="shared" si="33"/>
        <v>2222.6948566896735</v>
      </c>
      <c r="F125" s="84"/>
      <c r="G125" s="19">
        <v>40513</v>
      </c>
      <c r="H125" s="21">
        <v>11491</v>
      </c>
      <c r="I125" s="13">
        <f t="shared" si="34"/>
        <v>9.741189953204088E-2</v>
      </c>
      <c r="J125" s="7">
        <v>1000</v>
      </c>
      <c r="K125" s="8">
        <f t="shared" si="35"/>
        <v>3664.6883158384239</v>
      </c>
    </row>
    <row r="126" spans="1:11" ht="15" x14ac:dyDescent="0.25">
      <c r="A126" s="5">
        <v>40878</v>
      </c>
      <c r="B126" s="86">
        <v>17.32</v>
      </c>
      <c r="C126" s="13">
        <f t="shared" si="32"/>
        <v>-0.32842186894145015</v>
      </c>
      <c r="D126" s="7">
        <v>1000</v>
      </c>
      <c r="E126" s="8">
        <f t="shared" si="33"/>
        <v>4279.560144564809</v>
      </c>
      <c r="F126" s="84"/>
      <c r="G126" s="19">
        <v>40878</v>
      </c>
      <c r="H126" s="21">
        <v>12217</v>
      </c>
      <c r="I126" s="13">
        <f t="shared" si="34"/>
        <v>6.3179879906013398E-2</v>
      </c>
      <c r="J126" s="7">
        <v>1000</v>
      </c>
      <c r="K126" s="8">
        <f t="shared" si="35"/>
        <v>5022.8349672468257</v>
      </c>
    </row>
    <row r="127" spans="1:11" ht="15" x14ac:dyDescent="0.25">
      <c r="A127" s="5">
        <v>41244</v>
      </c>
      <c r="B127" s="86">
        <v>23</v>
      </c>
      <c r="C127" s="13">
        <f t="shared" si="32"/>
        <v>0.32794457274826788</v>
      </c>
      <c r="D127" s="7">
        <v>1000</v>
      </c>
      <c r="E127" s="8">
        <f t="shared" si="33"/>
        <v>7285.7929994994356</v>
      </c>
      <c r="F127" s="84"/>
      <c r="G127" s="19">
        <v>41244</v>
      </c>
      <c r="H127" s="21">
        <v>13155</v>
      </c>
      <c r="I127" s="13">
        <f t="shared" si="34"/>
        <v>7.6778259801915369E-2</v>
      </c>
      <c r="J127" s="7">
        <v>1000</v>
      </c>
      <c r="K127" s="8">
        <f t="shared" si="35"/>
        <v>7213.2090390705998</v>
      </c>
    </row>
    <row r="128" spans="1:11" ht="15" x14ac:dyDescent="0.25">
      <c r="A128" s="5">
        <v>41609</v>
      </c>
      <c r="B128" s="86">
        <v>31.74</v>
      </c>
      <c r="C128" s="13">
        <f t="shared" si="32"/>
        <v>0.37999999999999995</v>
      </c>
      <c r="D128" s="7">
        <v>1000</v>
      </c>
      <c r="E128" s="8">
        <f t="shared" si="33"/>
        <v>9802.5055806932505</v>
      </c>
      <c r="F128" s="84"/>
      <c r="G128" s="19">
        <v>41609</v>
      </c>
      <c r="H128" s="21">
        <v>15755</v>
      </c>
      <c r="I128" s="13">
        <f t="shared" si="34"/>
        <v>0.1976434815659445</v>
      </c>
      <c r="J128" s="7">
        <v>1000</v>
      </c>
      <c r="K128" s="8">
        <f t="shared" si="35"/>
        <v>9411.1750417227249</v>
      </c>
    </row>
    <row r="129" spans="1:11" ht="15" x14ac:dyDescent="0.25">
      <c r="A129" s="5">
        <v>41974</v>
      </c>
      <c r="B129" s="86">
        <v>37.549999999999997</v>
      </c>
      <c r="C129" s="13">
        <f t="shared" si="32"/>
        <v>0.183049779458097</v>
      </c>
      <c r="D129" s="7">
        <v>1000</v>
      </c>
      <c r="E129" s="8">
        <f t="shared" si="33"/>
        <v>11159.232795608288</v>
      </c>
      <c r="F129" s="84"/>
      <c r="G129" s="19">
        <v>41974</v>
      </c>
      <c r="H129" s="21">
        <v>18053</v>
      </c>
      <c r="I129" s="13">
        <f t="shared" si="34"/>
        <v>0.14585845763249761</v>
      </c>
      <c r="J129" s="7">
        <v>1000</v>
      </c>
      <c r="K129" s="8">
        <f t="shared" si="35"/>
        <v>10049.007095885365</v>
      </c>
    </row>
    <row r="130" spans="1:11" ht="15" x14ac:dyDescent="0.25">
      <c r="A130" s="5">
        <v>42339</v>
      </c>
      <c r="B130" s="86">
        <v>38.79</v>
      </c>
      <c r="C130" s="13">
        <f t="shared" si="32"/>
        <v>3.3022636484687139E-2</v>
      </c>
      <c r="D130" s="7">
        <v>1000</v>
      </c>
      <c r="E130" s="8">
        <f t="shared" si="33"/>
        <v>14231.223741186292</v>
      </c>
      <c r="F130" s="84"/>
      <c r="G130" s="19">
        <v>42339</v>
      </c>
      <c r="H130" s="21">
        <v>17425</v>
      </c>
      <c r="I130" s="13">
        <f t="shared" si="34"/>
        <v>-3.4786462083864177E-2</v>
      </c>
      <c r="J130" s="7">
        <v>1000</v>
      </c>
      <c r="K130" s="8">
        <f t="shared" si="35"/>
        <v>12658.325891257362</v>
      </c>
    </row>
    <row r="131" spans="1:11" ht="15" x14ac:dyDescent="0.25">
      <c r="A131" s="5">
        <v>42705</v>
      </c>
      <c r="B131" s="86">
        <v>45.4</v>
      </c>
      <c r="C131" s="13">
        <f t="shared" si="32"/>
        <v>0.17040474349059034</v>
      </c>
      <c r="D131" s="7">
        <v>1000</v>
      </c>
      <c r="E131" s="8">
        <f t="shared" si="33"/>
        <v>17619.909050376744</v>
      </c>
      <c r="F131" s="84"/>
      <c r="G131" s="19">
        <v>42705</v>
      </c>
      <c r="H131" s="21">
        <v>19963</v>
      </c>
      <c r="I131" s="13">
        <f t="shared" si="34"/>
        <v>0.14565279770444764</v>
      </c>
      <c r="J131" s="7">
        <v>1000</v>
      </c>
      <c r="K131" s="8">
        <f t="shared" si="35"/>
        <v>16984.134745507828</v>
      </c>
    </row>
    <row r="132" spans="1:11" ht="15" x14ac:dyDescent="0.25">
      <c r="A132" s="5">
        <v>43070</v>
      </c>
      <c r="B132" s="86">
        <v>52.52</v>
      </c>
      <c r="C132" s="13">
        <f t="shared" si="32"/>
        <v>0.15682819383259922</v>
      </c>
      <c r="D132" s="7">
        <v>1000</v>
      </c>
      <c r="E132" s="87">
        <f t="shared" si="33"/>
        <v>16599.088761207902</v>
      </c>
      <c r="F132" s="84"/>
      <c r="G132" s="19">
        <v>43070</v>
      </c>
      <c r="H132" s="21">
        <v>24824</v>
      </c>
      <c r="I132" s="13">
        <f t="shared" si="34"/>
        <v>0.24350047588037871</v>
      </c>
      <c r="J132" s="7">
        <v>1000</v>
      </c>
      <c r="K132" s="36">
        <f t="shared" si="35"/>
        <v>16899.609700630885</v>
      </c>
    </row>
    <row r="133" spans="1:11" ht="15" x14ac:dyDescent="0.25">
      <c r="A133" s="5">
        <v>43435</v>
      </c>
      <c r="B133" s="86">
        <v>46.82</v>
      </c>
      <c r="C133" s="13">
        <f t="shared" si="32"/>
        <v>-0.10853008377760857</v>
      </c>
      <c r="D133" s="10"/>
      <c r="E133" s="88"/>
      <c r="F133" s="84"/>
      <c r="G133" s="19">
        <v>43435</v>
      </c>
      <c r="H133" s="21">
        <v>23327</v>
      </c>
      <c r="I133" s="13">
        <f t="shared" si="34"/>
        <v>-6.0304543989687397E-2</v>
      </c>
      <c r="J133" s="37"/>
      <c r="K133" s="11"/>
    </row>
    <row r="134" spans="1:11" ht="15" x14ac:dyDescent="0.25">
      <c r="A134" s="40"/>
      <c r="B134" s="40"/>
      <c r="C134" s="40"/>
      <c r="D134" s="42">
        <f>SUM(D123:D133)</f>
        <v>10000</v>
      </c>
      <c r="E134" s="89"/>
      <c r="F134" s="40"/>
      <c r="G134" s="40"/>
      <c r="H134" s="40"/>
      <c r="I134" s="40"/>
      <c r="J134" s="42">
        <f>SUM(J123:J133)</f>
        <v>10000</v>
      </c>
      <c r="K134" s="44"/>
    </row>
  </sheetData>
  <mergeCells count="9">
    <mergeCell ref="A91:E91"/>
    <mergeCell ref="A106:E106"/>
    <mergeCell ref="A121:E121"/>
    <mergeCell ref="A1:E1"/>
    <mergeCell ref="A16:E16"/>
    <mergeCell ref="A31:E31"/>
    <mergeCell ref="A46:E46"/>
    <mergeCell ref="A61:E61"/>
    <mergeCell ref="A76:E7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K93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1083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26.84</v>
      </c>
      <c r="C4" s="13"/>
      <c r="D4" s="7">
        <v>0</v>
      </c>
      <c r="E4" s="8">
        <f>(D4)+(D4*C5)</f>
        <v>0</v>
      </c>
      <c r="F4" s="84"/>
      <c r="G4" s="19">
        <v>39783</v>
      </c>
      <c r="H4" s="20">
        <v>8515</v>
      </c>
      <c r="I4" s="13"/>
      <c r="J4" s="7">
        <v>0</v>
      </c>
      <c r="K4" s="8">
        <f>(J4)+(J4*I5)</f>
        <v>0</v>
      </c>
    </row>
    <row r="5" spans="1:11" x14ac:dyDescent="0.25">
      <c r="A5" s="5">
        <v>40148</v>
      </c>
      <c r="B5" s="86">
        <v>26.84</v>
      </c>
      <c r="C5" s="13">
        <f t="shared" ref="C5:C14" si="0">(B5-B4)/B4</f>
        <v>0</v>
      </c>
      <c r="D5" s="7">
        <v>0</v>
      </c>
      <c r="E5" s="8">
        <f t="shared" ref="E5:E13" si="1">(E4+D5)+(E4+D5)*C6</f>
        <v>0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0</v>
      </c>
      <c r="K5" s="8">
        <f t="shared" ref="K5:K13" si="3">(K4+J5)+(K4+J5)*I6</f>
        <v>0</v>
      </c>
    </row>
    <row r="6" spans="1:11" x14ac:dyDescent="0.25">
      <c r="A6" s="5">
        <v>40513</v>
      </c>
      <c r="B6" s="86">
        <v>26.84</v>
      </c>
      <c r="C6" s="13">
        <f t="shared" si="0"/>
        <v>0</v>
      </c>
      <c r="D6" s="7">
        <v>1000</v>
      </c>
      <c r="E6" s="8">
        <f t="shared" si="1"/>
        <v>1078.2414307004472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1063.1798799060134</v>
      </c>
    </row>
    <row r="7" spans="1:11" x14ac:dyDescent="0.25">
      <c r="A7" s="5">
        <v>40878</v>
      </c>
      <c r="B7" s="86">
        <v>28.94</v>
      </c>
      <c r="C7" s="13">
        <f t="shared" si="0"/>
        <v>7.8241430700447145E-2</v>
      </c>
      <c r="D7" s="7">
        <v>1000</v>
      </c>
      <c r="E7" s="8">
        <f t="shared" si="1"/>
        <v>2513.4226010544457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2221.5872407435218</v>
      </c>
    </row>
    <row r="8" spans="1:11" x14ac:dyDescent="0.25">
      <c r="A8" s="5">
        <v>41244</v>
      </c>
      <c r="B8" s="86">
        <v>35</v>
      </c>
      <c r="C8" s="13">
        <f t="shared" si="0"/>
        <v>0.20939875604699373</v>
      </c>
      <c r="D8" s="7">
        <v>1000</v>
      </c>
      <c r="E8" s="8">
        <f t="shared" si="1"/>
        <v>15037.448732513029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3858.312959172496</v>
      </c>
    </row>
    <row r="9" spans="1:11" x14ac:dyDescent="0.25">
      <c r="A9" s="5">
        <v>41609</v>
      </c>
      <c r="B9" s="86">
        <v>149.80000000000001</v>
      </c>
      <c r="C9" s="13">
        <f t="shared" si="0"/>
        <v>3.2800000000000002</v>
      </c>
      <c r="D9" s="7">
        <v>1000</v>
      </c>
      <c r="E9" s="8">
        <f t="shared" si="1"/>
        <v>23860.255000101326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5566.9389940933706</v>
      </c>
    </row>
    <row r="10" spans="1:11" x14ac:dyDescent="0.25">
      <c r="A10" s="5">
        <v>41974</v>
      </c>
      <c r="B10" s="86">
        <v>222.87</v>
      </c>
      <c r="C10" s="13">
        <f t="shared" si="0"/>
        <v>0.48778371161548723</v>
      </c>
      <c r="D10" s="7">
        <v>1000</v>
      </c>
      <c r="E10" s="8">
        <f t="shared" si="1"/>
        <v>25735.891028955793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6338.4984197682925</v>
      </c>
    </row>
    <row r="11" spans="1:11" x14ac:dyDescent="0.25">
      <c r="A11" s="5">
        <v>42339</v>
      </c>
      <c r="B11" s="86">
        <v>230.72</v>
      </c>
      <c r="C11" s="13">
        <f t="shared" si="0"/>
        <v>3.5222326917036813E-2</v>
      </c>
      <c r="D11" s="7">
        <v>1000</v>
      </c>
      <c r="E11" s="8">
        <f t="shared" si="1"/>
        <v>24898.030281212908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8407.3712455572131</v>
      </c>
    </row>
    <row r="12" spans="1:11" x14ac:dyDescent="0.25">
      <c r="A12" s="5">
        <v>42705</v>
      </c>
      <c r="B12" s="86">
        <v>214.86</v>
      </c>
      <c r="C12" s="13">
        <f t="shared" si="0"/>
        <v>-6.8741331484049872E-2</v>
      </c>
      <c r="D12" s="7">
        <v>1000</v>
      </c>
      <c r="E12" s="8">
        <f t="shared" si="1"/>
        <v>37606.746010138821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11698.070620633785</v>
      </c>
    </row>
    <row r="13" spans="1:11" x14ac:dyDescent="0.25">
      <c r="A13" s="5">
        <v>43070</v>
      </c>
      <c r="B13" s="86">
        <v>312</v>
      </c>
      <c r="C13" s="13">
        <f t="shared" si="0"/>
        <v>0.45210834962301022</v>
      </c>
      <c r="D13" s="7">
        <v>1000</v>
      </c>
      <c r="E13" s="87">
        <f t="shared" si="1"/>
        <v>37864.308586866922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11932.319262307617</v>
      </c>
    </row>
    <row r="14" spans="1:11" x14ac:dyDescent="0.25">
      <c r="A14" s="5">
        <v>43435</v>
      </c>
      <c r="B14" s="86">
        <v>306</v>
      </c>
      <c r="C14" s="13">
        <f t="shared" si="0"/>
        <v>-1.9230769230769232E-2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8000</v>
      </c>
      <c r="E15" s="89"/>
      <c r="F15" s="40"/>
      <c r="G15" s="40"/>
      <c r="H15" s="40"/>
      <c r="I15" s="40"/>
      <c r="J15" s="42">
        <f>SUM(J4:J14)</f>
        <v>8000</v>
      </c>
      <c r="K15" s="44"/>
    </row>
    <row r="18" spans="1:11" ht="15.75" customHeight="1" x14ac:dyDescent="0.3">
      <c r="A18" s="122" t="s">
        <v>1088</v>
      </c>
      <c r="B18" s="118"/>
      <c r="C18" s="118"/>
      <c r="D18" s="118"/>
      <c r="E18" s="119"/>
      <c r="F18" s="40"/>
      <c r="G18" s="77"/>
      <c r="H18" s="77"/>
      <c r="I18" s="77"/>
      <c r="J18" s="77"/>
      <c r="K18" s="77"/>
    </row>
    <row r="19" spans="1:11" x14ac:dyDescent="0.25">
      <c r="A19" s="79" t="s">
        <v>5</v>
      </c>
      <c r="B19" s="80" t="s">
        <v>1</v>
      </c>
      <c r="C19" s="17" t="s">
        <v>7</v>
      </c>
      <c r="D19" s="82" t="s">
        <v>3</v>
      </c>
      <c r="E19" s="18" t="s">
        <v>4</v>
      </c>
      <c r="F19" s="84"/>
      <c r="G19" s="15" t="s">
        <v>5</v>
      </c>
      <c r="H19" s="16" t="s">
        <v>6</v>
      </c>
      <c r="I19" s="17" t="s">
        <v>7</v>
      </c>
      <c r="J19" s="18" t="s">
        <v>3</v>
      </c>
      <c r="K19" s="18" t="s">
        <v>4</v>
      </c>
    </row>
    <row r="20" spans="1:11" x14ac:dyDescent="0.25">
      <c r="A20" s="5">
        <v>39783</v>
      </c>
      <c r="B20" s="86">
        <v>2.16</v>
      </c>
      <c r="C20" s="13"/>
      <c r="D20" s="7">
        <v>1000</v>
      </c>
      <c r="E20" s="8">
        <f>(D20)+(D20*C21)</f>
        <v>4481.4814814814808</v>
      </c>
      <c r="F20" s="84"/>
      <c r="G20" s="19">
        <v>39783</v>
      </c>
      <c r="H20" s="20">
        <v>8515</v>
      </c>
      <c r="I20" s="13"/>
      <c r="J20" s="7">
        <v>1000</v>
      </c>
      <c r="K20" s="8">
        <f>(J20)+(J20*I21)</f>
        <v>1229.7122724603641</v>
      </c>
    </row>
    <row r="21" spans="1:11" x14ac:dyDescent="0.25">
      <c r="A21" s="5">
        <v>40148</v>
      </c>
      <c r="B21" s="86">
        <v>9.68</v>
      </c>
      <c r="C21" s="13">
        <f t="shared" ref="C21:C30" si="4">(B21-B20)/B20</f>
        <v>3.481481481481481</v>
      </c>
      <c r="D21" s="7">
        <v>1000</v>
      </c>
      <c r="E21" s="8">
        <f t="shared" ref="E21:E29" si="5">(E20+D21)+(E20+D21)*C22</f>
        <v>4632.078359351086</v>
      </c>
      <c r="F21" s="84"/>
      <c r="G21" s="19">
        <v>40148</v>
      </c>
      <c r="H21" s="21">
        <v>10471</v>
      </c>
      <c r="I21" s="13">
        <f t="shared" ref="I21:I30" si="6">(H21-H20)/H20</f>
        <v>0.22971227246036408</v>
      </c>
      <c r="J21" s="7">
        <v>1000</v>
      </c>
      <c r="K21" s="8">
        <f t="shared" ref="K21:K29" si="7">(K20+J21)+(K20+J21)*I22</f>
        <v>2446.9127803306319</v>
      </c>
    </row>
    <row r="22" spans="1:11" x14ac:dyDescent="0.25">
      <c r="A22" s="5">
        <v>40513</v>
      </c>
      <c r="B22" s="86">
        <v>8.18</v>
      </c>
      <c r="C22" s="13">
        <f t="shared" si="4"/>
        <v>-0.15495867768595042</v>
      </c>
      <c r="D22" s="7">
        <v>1000</v>
      </c>
      <c r="E22" s="8">
        <f t="shared" si="5"/>
        <v>3717.997938935925</v>
      </c>
      <c r="F22" s="84"/>
      <c r="G22" s="19">
        <v>40513</v>
      </c>
      <c r="H22" s="21">
        <v>11491</v>
      </c>
      <c r="I22" s="13">
        <f t="shared" si="6"/>
        <v>9.741189953204088E-2</v>
      </c>
      <c r="J22" s="7">
        <v>1000</v>
      </c>
      <c r="K22" s="8">
        <f t="shared" si="7"/>
        <v>3664.6883158384239</v>
      </c>
    </row>
    <row r="23" spans="1:11" x14ac:dyDescent="0.25">
      <c r="A23" s="5">
        <v>40878</v>
      </c>
      <c r="B23" s="86">
        <v>5.4</v>
      </c>
      <c r="C23" s="13">
        <f t="shared" si="4"/>
        <v>-0.33985330073349629</v>
      </c>
      <c r="D23" s="7">
        <v>1000</v>
      </c>
      <c r="E23" s="8">
        <f t="shared" si="5"/>
        <v>2096.8879728604111</v>
      </c>
      <c r="F23" s="84"/>
      <c r="G23" s="19">
        <v>40878</v>
      </c>
      <c r="H23" s="21">
        <v>12217</v>
      </c>
      <c r="I23" s="13">
        <f t="shared" si="6"/>
        <v>6.3179879906013398E-2</v>
      </c>
      <c r="J23" s="7">
        <v>1000</v>
      </c>
      <c r="K23" s="8">
        <f t="shared" si="7"/>
        <v>5022.8349672468257</v>
      </c>
    </row>
    <row r="24" spans="1:11" x14ac:dyDescent="0.25">
      <c r="A24" s="5">
        <v>41244</v>
      </c>
      <c r="B24" s="86">
        <v>2.4</v>
      </c>
      <c r="C24" s="13">
        <f t="shared" si="4"/>
        <v>-0.55555555555555558</v>
      </c>
      <c r="D24" s="7">
        <v>1000</v>
      </c>
      <c r="E24" s="8">
        <f t="shared" si="5"/>
        <v>4993.731856237413</v>
      </c>
      <c r="F24" s="84"/>
      <c r="G24" s="19">
        <v>41244</v>
      </c>
      <c r="H24" s="21">
        <v>13155</v>
      </c>
      <c r="I24" s="13">
        <f t="shared" si="6"/>
        <v>7.6778259801915369E-2</v>
      </c>
      <c r="J24" s="7">
        <v>1000</v>
      </c>
      <c r="K24" s="8">
        <f t="shared" si="7"/>
        <v>7213.2090390705998</v>
      </c>
    </row>
    <row r="25" spans="1:11" x14ac:dyDescent="0.25">
      <c r="A25" s="5">
        <v>41609</v>
      </c>
      <c r="B25" s="86">
        <v>3.87</v>
      </c>
      <c r="C25" s="13">
        <f t="shared" si="4"/>
        <v>0.61250000000000016</v>
      </c>
      <c r="D25" s="7">
        <v>1000</v>
      </c>
      <c r="E25" s="8">
        <f t="shared" si="5"/>
        <v>4135.2103504273618</v>
      </c>
      <c r="F25" s="84"/>
      <c r="G25" s="19">
        <v>41609</v>
      </c>
      <c r="H25" s="21">
        <v>15755</v>
      </c>
      <c r="I25" s="13">
        <f t="shared" si="6"/>
        <v>0.1976434815659445</v>
      </c>
      <c r="J25" s="7">
        <v>1000</v>
      </c>
      <c r="K25" s="8">
        <f t="shared" si="7"/>
        <v>9411.1750417227249</v>
      </c>
    </row>
    <row r="26" spans="1:11" ht="15" x14ac:dyDescent="0.25">
      <c r="A26" s="5">
        <v>41974</v>
      </c>
      <c r="B26" s="86">
        <v>2.67</v>
      </c>
      <c r="C26" s="13">
        <f t="shared" si="4"/>
        <v>-0.31007751937984501</v>
      </c>
      <c r="D26" s="7">
        <v>1000</v>
      </c>
      <c r="E26" s="8">
        <f t="shared" si="5"/>
        <v>5519.8703017702355</v>
      </c>
      <c r="F26" s="84"/>
      <c r="G26" s="19">
        <v>41974</v>
      </c>
      <c r="H26" s="21">
        <v>18053</v>
      </c>
      <c r="I26" s="13">
        <f t="shared" si="6"/>
        <v>0.14585845763249761</v>
      </c>
      <c r="J26" s="7">
        <v>1000</v>
      </c>
      <c r="K26" s="8">
        <f t="shared" si="7"/>
        <v>10049.007095885365</v>
      </c>
    </row>
    <row r="27" spans="1:11" ht="15" x14ac:dyDescent="0.25">
      <c r="A27" s="5">
        <v>42339</v>
      </c>
      <c r="B27" s="86">
        <v>2.87</v>
      </c>
      <c r="C27" s="13">
        <f t="shared" si="4"/>
        <v>7.4906367041198574E-2</v>
      </c>
      <c r="D27" s="7">
        <v>1000</v>
      </c>
      <c r="E27" s="8">
        <f t="shared" si="5"/>
        <v>25761.43875333605</v>
      </c>
      <c r="F27" s="84"/>
      <c r="G27" s="19">
        <v>42339</v>
      </c>
      <c r="H27" s="21">
        <v>17425</v>
      </c>
      <c r="I27" s="13">
        <f t="shared" si="6"/>
        <v>-3.4786462083864177E-2</v>
      </c>
      <c r="J27" s="7">
        <v>1000</v>
      </c>
      <c r="K27" s="8">
        <f t="shared" si="7"/>
        <v>12658.325891257362</v>
      </c>
    </row>
    <row r="28" spans="1:11" ht="15" x14ac:dyDescent="0.25">
      <c r="A28" s="5">
        <v>42705</v>
      </c>
      <c r="B28" s="86">
        <v>11.34</v>
      </c>
      <c r="C28" s="13">
        <f t="shared" si="4"/>
        <v>2.9512195121951215</v>
      </c>
      <c r="D28" s="7">
        <v>1000</v>
      </c>
      <c r="E28" s="8">
        <f t="shared" si="5"/>
        <v>24259.928605316982</v>
      </c>
      <c r="F28" s="84"/>
      <c r="G28" s="19">
        <v>42705</v>
      </c>
      <c r="H28" s="21">
        <v>19963</v>
      </c>
      <c r="I28" s="13">
        <f t="shared" si="6"/>
        <v>0.14565279770444764</v>
      </c>
      <c r="J28" s="7">
        <v>1000</v>
      </c>
      <c r="K28" s="8">
        <f t="shared" si="7"/>
        <v>16984.134745507828</v>
      </c>
    </row>
    <row r="29" spans="1:11" ht="15" x14ac:dyDescent="0.25">
      <c r="A29" s="5">
        <v>43070</v>
      </c>
      <c r="B29" s="86">
        <v>10.28</v>
      </c>
      <c r="C29" s="13">
        <f t="shared" si="4"/>
        <v>-9.3474426807760191E-2</v>
      </c>
      <c r="D29" s="7">
        <v>1000</v>
      </c>
      <c r="E29" s="87">
        <f t="shared" si="5"/>
        <v>45359.75506363342</v>
      </c>
      <c r="F29" s="84"/>
      <c r="G29" s="19">
        <v>43070</v>
      </c>
      <c r="H29" s="21">
        <v>24824</v>
      </c>
      <c r="I29" s="13">
        <f t="shared" si="6"/>
        <v>0.24350047588037871</v>
      </c>
      <c r="J29" s="7">
        <v>1000</v>
      </c>
      <c r="K29" s="36">
        <f t="shared" si="7"/>
        <v>16899.609700630885</v>
      </c>
    </row>
    <row r="30" spans="1:11" ht="15" x14ac:dyDescent="0.25">
      <c r="A30" s="5">
        <v>43435</v>
      </c>
      <c r="B30" s="86">
        <v>18.46</v>
      </c>
      <c r="C30" s="13">
        <f t="shared" si="4"/>
        <v>0.79571984435797682</v>
      </c>
      <c r="D30" s="10"/>
      <c r="E30" s="88"/>
      <c r="F30" s="84"/>
      <c r="G30" s="19">
        <v>43435</v>
      </c>
      <c r="H30" s="21">
        <v>23327</v>
      </c>
      <c r="I30" s="13">
        <f t="shared" si="6"/>
        <v>-6.0304543989687397E-2</v>
      </c>
      <c r="J30" s="37"/>
      <c r="K30" s="11"/>
    </row>
    <row r="31" spans="1:11" ht="15" x14ac:dyDescent="0.25">
      <c r="A31" s="40"/>
      <c r="B31" s="40"/>
      <c r="C31" s="40"/>
      <c r="D31" s="42">
        <f>SUM(D20:D30)</f>
        <v>10000</v>
      </c>
      <c r="E31" s="89"/>
      <c r="F31" s="40"/>
      <c r="G31" s="40"/>
      <c r="H31" s="40"/>
      <c r="I31" s="40"/>
      <c r="J31" s="42">
        <f>SUM(J20:J30)</f>
        <v>10000</v>
      </c>
      <c r="K31" s="44"/>
    </row>
    <row r="34" spans="1:11" ht="18.75" x14ac:dyDescent="0.3">
      <c r="A34" s="122" t="s">
        <v>1089</v>
      </c>
      <c r="B34" s="118"/>
      <c r="C34" s="118"/>
      <c r="D34" s="118"/>
      <c r="E34" s="119"/>
      <c r="F34" s="40"/>
      <c r="G34" s="77"/>
      <c r="H34" s="77"/>
      <c r="I34" s="77"/>
      <c r="J34" s="77"/>
      <c r="K34" s="77"/>
    </row>
    <row r="35" spans="1:11" ht="15" x14ac:dyDescent="0.25">
      <c r="A35" s="79" t="s">
        <v>5</v>
      </c>
      <c r="B35" s="80" t="s">
        <v>1</v>
      </c>
      <c r="C35" s="17" t="s">
        <v>7</v>
      </c>
      <c r="D35" s="82" t="s">
        <v>3</v>
      </c>
      <c r="E35" s="18" t="s">
        <v>4</v>
      </c>
      <c r="F35" s="84"/>
      <c r="G35" s="15" t="s">
        <v>5</v>
      </c>
      <c r="H35" s="16" t="s">
        <v>6</v>
      </c>
      <c r="I35" s="17" t="s">
        <v>7</v>
      </c>
      <c r="J35" s="18" t="s">
        <v>3</v>
      </c>
      <c r="K35" s="18" t="s">
        <v>4</v>
      </c>
    </row>
    <row r="36" spans="1:11" ht="15" x14ac:dyDescent="0.25">
      <c r="A36" s="5">
        <v>39783</v>
      </c>
      <c r="B36" s="86">
        <v>13.65</v>
      </c>
      <c r="C36" s="13"/>
      <c r="D36" s="7">
        <v>1000</v>
      </c>
      <c r="E36" s="8">
        <f>(D36)+(D36*C37)</f>
        <v>1976.5567765567766</v>
      </c>
      <c r="F36" s="84"/>
      <c r="G36" s="19">
        <v>39783</v>
      </c>
      <c r="H36" s="20">
        <v>8515</v>
      </c>
      <c r="I36" s="13"/>
      <c r="J36" s="7">
        <v>1000</v>
      </c>
      <c r="K36" s="8">
        <f>(J36)+(J36*I37)</f>
        <v>1229.7122724603641</v>
      </c>
    </row>
    <row r="37" spans="1:11" ht="15" x14ac:dyDescent="0.25">
      <c r="A37" s="5">
        <v>40148</v>
      </c>
      <c r="B37" s="86">
        <v>26.98</v>
      </c>
      <c r="C37" s="13">
        <f t="shared" ref="C37:C46" si="8">(B37-B36)/B36</f>
        <v>0.97655677655677653</v>
      </c>
      <c r="D37" s="7">
        <v>1000</v>
      </c>
      <c r="E37" s="8">
        <f t="shared" ref="E37:E45" si="9">(E36+D37)+(E36+D37)*C38</f>
        <v>4583.9856955498171</v>
      </c>
      <c r="F37" s="84"/>
      <c r="G37" s="19">
        <v>40148</v>
      </c>
      <c r="H37" s="21">
        <v>10471</v>
      </c>
      <c r="I37" s="13">
        <f t="shared" ref="I37:I46" si="10">(H37-H36)/H36</f>
        <v>0.22971227246036408</v>
      </c>
      <c r="J37" s="7">
        <v>1000</v>
      </c>
      <c r="K37" s="8">
        <f t="shared" ref="K37:K45" si="11">(K36+J37)+(K36+J37)*I38</f>
        <v>2446.9127803306319</v>
      </c>
    </row>
    <row r="38" spans="1:11" ht="15" x14ac:dyDescent="0.25">
      <c r="A38" s="5">
        <v>40513</v>
      </c>
      <c r="B38" s="86">
        <v>41.55</v>
      </c>
      <c r="C38" s="13">
        <f t="shared" si="8"/>
        <v>0.54002965159377303</v>
      </c>
      <c r="D38" s="7">
        <v>1000</v>
      </c>
      <c r="E38" s="8">
        <f t="shared" si="9"/>
        <v>5074.6401892650083</v>
      </c>
      <c r="F38" s="84"/>
      <c r="G38" s="19">
        <v>40513</v>
      </c>
      <c r="H38" s="21">
        <v>11491</v>
      </c>
      <c r="I38" s="13">
        <f t="shared" si="10"/>
        <v>9.741189953204088E-2</v>
      </c>
      <c r="J38" s="7">
        <v>1000</v>
      </c>
      <c r="K38" s="8">
        <f t="shared" si="11"/>
        <v>3664.6883158384239</v>
      </c>
    </row>
    <row r="39" spans="1:11" ht="15" x14ac:dyDescent="0.25">
      <c r="A39" s="5">
        <v>40878</v>
      </c>
      <c r="B39" s="86">
        <v>37.76</v>
      </c>
      <c r="C39" s="13">
        <f t="shared" si="8"/>
        <v>-9.1215403128760517E-2</v>
      </c>
      <c r="D39" s="7">
        <v>1000</v>
      </c>
      <c r="E39" s="8">
        <f t="shared" si="9"/>
        <v>9409.5790431702953</v>
      </c>
      <c r="F39" s="84"/>
      <c r="G39" s="19">
        <v>40878</v>
      </c>
      <c r="H39" s="21">
        <v>12217</v>
      </c>
      <c r="I39" s="13">
        <f t="shared" si="10"/>
        <v>6.3179879906013398E-2</v>
      </c>
      <c r="J39" s="7">
        <v>1000</v>
      </c>
      <c r="K39" s="8">
        <f t="shared" si="11"/>
        <v>5022.8349672468257</v>
      </c>
    </row>
    <row r="40" spans="1:11" ht="15" x14ac:dyDescent="0.25">
      <c r="A40" s="5">
        <v>41244</v>
      </c>
      <c r="B40" s="86">
        <v>58.49</v>
      </c>
      <c r="C40" s="13">
        <f t="shared" si="8"/>
        <v>0.54899364406779672</v>
      </c>
      <c r="D40" s="7">
        <v>1000</v>
      </c>
      <c r="E40" s="8">
        <f t="shared" si="9"/>
        <v>12367.27043443159</v>
      </c>
      <c r="F40" s="84"/>
      <c r="G40" s="19">
        <v>41244</v>
      </c>
      <c r="H40" s="21">
        <v>13155</v>
      </c>
      <c r="I40" s="13">
        <f t="shared" si="10"/>
        <v>7.6778259801915369E-2</v>
      </c>
      <c r="J40" s="7">
        <v>1000</v>
      </c>
      <c r="K40" s="8">
        <f t="shared" si="11"/>
        <v>7213.2090390705998</v>
      </c>
    </row>
    <row r="41" spans="1:11" ht="15" x14ac:dyDescent="0.25">
      <c r="A41" s="5">
        <v>41609</v>
      </c>
      <c r="B41" s="86">
        <v>69.489999999999995</v>
      </c>
      <c r="C41" s="13">
        <f t="shared" si="8"/>
        <v>0.18806633612583334</v>
      </c>
      <c r="D41" s="7">
        <v>1000</v>
      </c>
      <c r="E41" s="8">
        <f t="shared" si="9"/>
        <v>14204.04732880168</v>
      </c>
      <c r="F41" s="84"/>
      <c r="G41" s="19">
        <v>41609</v>
      </c>
      <c r="H41" s="21">
        <v>15755</v>
      </c>
      <c r="I41" s="13">
        <f t="shared" si="10"/>
        <v>0.1976434815659445</v>
      </c>
      <c r="J41" s="7">
        <v>1000</v>
      </c>
      <c r="K41" s="8">
        <f t="shared" si="11"/>
        <v>9411.1750417227249</v>
      </c>
    </row>
    <row r="42" spans="1:11" ht="15" x14ac:dyDescent="0.25">
      <c r="A42" s="5">
        <v>41974</v>
      </c>
      <c r="B42" s="86">
        <v>73.84</v>
      </c>
      <c r="C42" s="13">
        <f t="shared" si="8"/>
        <v>6.2598935098575462E-2</v>
      </c>
      <c r="D42" s="7">
        <v>1000</v>
      </c>
      <c r="E42" s="8">
        <f t="shared" si="9"/>
        <v>12659.057824684822</v>
      </c>
      <c r="F42" s="84"/>
      <c r="G42" s="19">
        <v>41974</v>
      </c>
      <c r="H42" s="21">
        <v>18053</v>
      </c>
      <c r="I42" s="13">
        <f t="shared" si="10"/>
        <v>0.14585845763249761</v>
      </c>
      <c r="J42" s="7">
        <v>1000</v>
      </c>
      <c r="K42" s="8">
        <f t="shared" si="11"/>
        <v>10049.007095885365</v>
      </c>
    </row>
    <row r="43" spans="1:11" ht="15" x14ac:dyDescent="0.25">
      <c r="A43" s="5">
        <v>42339</v>
      </c>
      <c r="B43" s="86">
        <v>61.48</v>
      </c>
      <c r="C43" s="13">
        <f t="shared" si="8"/>
        <v>-0.16738894907908999</v>
      </c>
      <c r="D43" s="7">
        <v>1000</v>
      </c>
      <c r="E43" s="8">
        <f t="shared" si="9"/>
        <v>24174.399510474228</v>
      </c>
      <c r="F43" s="84"/>
      <c r="G43" s="19">
        <v>42339</v>
      </c>
      <c r="H43" s="21">
        <v>17425</v>
      </c>
      <c r="I43" s="13">
        <f t="shared" si="10"/>
        <v>-3.4786462083864177E-2</v>
      </c>
      <c r="J43" s="7">
        <v>1000</v>
      </c>
      <c r="K43" s="8">
        <f t="shared" si="11"/>
        <v>12658.325891257362</v>
      </c>
    </row>
    <row r="44" spans="1:11" ht="15" x14ac:dyDescent="0.25">
      <c r="A44" s="5">
        <v>42705</v>
      </c>
      <c r="B44" s="86">
        <v>108.81</v>
      </c>
      <c r="C44" s="13">
        <f t="shared" si="8"/>
        <v>0.76984385165907621</v>
      </c>
      <c r="D44" s="7">
        <v>1000</v>
      </c>
      <c r="E44" s="8">
        <f t="shared" si="9"/>
        <v>33283.605491929258</v>
      </c>
      <c r="F44" s="84"/>
      <c r="G44" s="19">
        <v>42705</v>
      </c>
      <c r="H44" s="21">
        <v>19963</v>
      </c>
      <c r="I44" s="13">
        <f t="shared" si="10"/>
        <v>0.14565279770444764</v>
      </c>
      <c r="J44" s="7">
        <v>1000</v>
      </c>
      <c r="K44" s="8">
        <f t="shared" si="11"/>
        <v>16984.134745507828</v>
      </c>
    </row>
    <row r="45" spans="1:11" ht="15" x14ac:dyDescent="0.25">
      <c r="A45" s="5">
        <v>43070</v>
      </c>
      <c r="B45" s="86">
        <v>143.86000000000001</v>
      </c>
      <c r="C45" s="13">
        <f t="shared" si="8"/>
        <v>0.32212112857274156</v>
      </c>
      <c r="D45" s="7">
        <v>1000</v>
      </c>
      <c r="E45" s="87">
        <f t="shared" si="9"/>
        <v>28206.642193971547</v>
      </c>
      <c r="F45" s="84"/>
      <c r="G45" s="19">
        <v>43070</v>
      </c>
      <c r="H45" s="21">
        <v>24824</v>
      </c>
      <c r="I45" s="13">
        <f t="shared" si="10"/>
        <v>0.24350047588037871</v>
      </c>
      <c r="J45" s="7">
        <v>1000</v>
      </c>
      <c r="K45" s="36">
        <f t="shared" si="11"/>
        <v>16899.609700630885</v>
      </c>
    </row>
    <row r="46" spans="1:11" ht="15" x14ac:dyDescent="0.25">
      <c r="A46" s="5">
        <v>43435</v>
      </c>
      <c r="B46" s="86">
        <v>118.36</v>
      </c>
      <c r="C46" s="13">
        <f t="shared" si="8"/>
        <v>-0.17725566523008487</v>
      </c>
      <c r="D46" s="10"/>
      <c r="E46" s="88"/>
      <c r="F46" s="84"/>
      <c r="G46" s="19">
        <v>43435</v>
      </c>
      <c r="H46" s="21">
        <v>23327</v>
      </c>
      <c r="I46" s="13">
        <f t="shared" si="10"/>
        <v>-6.0304543989687397E-2</v>
      </c>
      <c r="J46" s="37"/>
      <c r="K46" s="11"/>
    </row>
    <row r="47" spans="1:11" ht="15" x14ac:dyDescent="0.25">
      <c r="A47" s="40"/>
      <c r="B47" s="40"/>
      <c r="C47" s="40"/>
      <c r="D47" s="42">
        <f>SUM(D36:D46)</f>
        <v>10000</v>
      </c>
      <c r="E47" s="89"/>
      <c r="F47" s="40"/>
      <c r="G47" s="40"/>
      <c r="H47" s="40"/>
      <c r="I47" s="40"/>
      <c r="J47" s="42">
        <f>SUM(J36:J46)</f>
        <v>10000</v>
      </c>
      <c r="K47" s="44"/>
    </row>
    <row r="50" spans="1:11" ht="18.75" x14ac:dyDescent="0.3">
      <c r="A50" s="122" t="s">
        <v>1092</v>
      </c>
      <c r="B50" s="118"/>
      <c r="C50" s="118"/>
      <c r="D50" s="118"/>
      <c r="E50" s="119"/>
      <c r="F50" s="40"/>
      <c r="G50" s="77"/>
      <c r="H50" s="77"/>
      <c r="I50" s="77"/>
      <c r="J50" s="77"/>
      <c r="K50" s="77"/>
    </row>
    <row r="51" spans="1:11" ht="15" x14ac:dyDescent="0.25">
      <c r="A51" s="79" t="s">
        <v>5</v>
      </c>
      <c r="B51" s="80" t="s">
        <v>1</v>
      </c>
      <c r="C51" s="17" t="s">
        <v>7</v>
      </c>
      <c r="D51" s="82" t="s">
        <v>3</v>
      </c>
      <c r="E51" s="18" t="s">
        <v>4</v>
      </c>
      <c r="F51" s="84"/>
      <c r="G51" s="15" t="s">
        <v>5</v>
      </c>
      <c r="H51" s="16" t="s">
        <v>6</v>
      </c>
      <c r="I51" s="17" t="s">
        <v>7</v>
      </c>
      <c r="J51" s="18" t="s">
        <v>3</v>
      </c>
      <c r="K51" s="18" t="s">
        <v>4</v>
      </c>
    </row>
    <row r="52" spans="1:11" ht="15" x14ac:dyDescent="0.25">
      <c r="A52" s="5">
        <v>39783</v>
      </c>
      <c r="B52" s="86">
        <v>52</v>
      </c>
      <c r="C52" s="13"/>
      <c r="D52" s="7">
        <v>0</v>
      </c>
      <c r="E52" s="8">
        <f>(D52)+(D52*C53)</f>
        <v>0</v>
      </c>
      <c r="F52" s="84"/>
      <c r="G52" s="19">
        <v>39783</v>
      </c>
      <c r="H52" s="20">
        <v>8515</v>
      </c>
      <c r="I52" s="13"/>
      <c r="J52" s="7">
        <v>0</v>
      </c>
      <c r="K52" s="8">
        <f>(J52)+(J52*I53)</f>
        <v>0</v>
      </c>
    </row>
    <row r="53" spans="1:11" ht="15" x14ac:dyDescent="0.25">
      <c r="A53" s="5">
        <v>40148</v>
      </c>
      <c r="B53" s="86">
        <v>52</v>
      </c>
      <c r="C53" s="13">
        <f t="shared" ref="C53:C62" si="12">(B53-B52)/B52</f>
        <v>0</v>
      </c>
      <c r="D53" s="7">
        <v>0</v>
      </c>
      <c r="E53" s="8">
        <f t="shared" ref="E53:E61" si="13">(E52+D53)+(E52+D53)*C54</f>
        <v>0</v>
      </c>
      <c r="F53" s="84"/>
      <c r="G53" s="19">
        <v>40148</v>
      </c>
      <c r="H53" s="21">
        <v>10471</v>
      </c>
      <c r="I53" s="13">
        <f t="shared" ref="I53:I62" si="14">(H53-H52)/H52</f>
        <v>0.22971227246036408</v>
      </c>
      <c r="J53" s="7">
        <v>0</v>
      </c>
      <c r="K53" s="8">
        <f t="shared" ref="K53:K61" si="15">(K52+J53)+(K52+J53)*I54</f>
        <v>0</v>
      </c>
    </row>
    <row r="54" spans="1:11" ht="15" x14ac:dyDescent="0.25">
      <c r="A54" s="5">
        <v>40513</v>
      </c>
      <c r="B54" s="86">
        <v>52</v>
      </c>
      <c r="C54" s="13">
        <f t="shared" si="12"/>
        <v>0</v>
      </c>
      <c r="D54" s="7">
        <v>0</v>
      </c>
      <c r="E54" s="8">
        <f t="shared" si="13"/>
        <v>0</v>
      </c>
      <c r="F54" s="84"/>
      <c r="G54" s="19">
        <v>40513</v>
      </c>
      <c r="H54" s="21">
        <v>11491</v>
      </c>
      <c r="I54" s="13">
        <f t="shared" si="14"/>
        <v>9.741189953204088E-2</v>
      </c>
      <c r="J54" s="7">
        <v>0</v>
      </c>
      <c r="K54" s="8">
        <f t="shared" si="15"/>
        <v>0</v>
      </c>
    </row>
    <row r="55" spans="1:11" ht="15" x14ac:dyDescent="0.25">
      <c r="A55" s="5">
        <v>40878</v>
      </c>
      <c r="B55" s="86">
        <v>52</v>
      </c>
      <c r="C55" s="13">
        <f t="shared" si="12"/>
        <v>0</v>
      </c>
      <c r="D55" s="7">
        <v>0</v>
      </c>
      <c r="E55" s="8">
        <f t="shared" si="13"/>
        <v>0</v>
      </c>
      <c r="F55" s="84"/>
      <c r="G55" s="19">
        <v>40878</v>
      </c>
      <c r="H55" s="21">
        <v>12217</v>
      </c>
      <c r="I55" s="13">
        <f t="shared" si="14"/>
        <v>6.3179879906013398E-2</v>
      </c>
      <c r="J55" s="7">
        <v>0</v>
      </c>
      <c r="K55" s="8">
        <f t="shared" si="15"/>
        <v>0</v>
      </c>
    </row>
    <row r="56" spans="1:11" ht="15" x14ac:dyDescent="0.25">
      <c r="A56" s="5">
        <v>41244</v>
      </c>
      <c r="B56" s="86">
        <v>52</v>
      </c>
      <c r="C56" s="13">
        <f t="shared" si="12"/>
        <v>0</v>
      </c>
      <c r="D56" s="7">
        <v>0</v>
      </c>
      <c r="E56" s="8">
        <f t="shared" si="13"/>
        <v>0</v>
      </c>
      <c r="F56" s="84"/>
      <c r="G56" s="19">
        <v>41244</v>
      </c>
      <c r="H56" s="21">
        <v>13155</v>
      </c>
      <c r="I56" s="13">
        <f t="shared" si="14"/>
        <v>7.6778259801915369E-2</v>
      </c>
      <c r="J56" s="7">
        <v>0</v>
      </c>
      <c r="K56" s="8">
        <f t="shared" si="15"/>
        <v>0</v>
      </c>
    </row>
    <row r="57" spans="1:11" ht="15" x14ac:dyDescent="0.25">
      <c r="A57" s="5">
        <v>41609</v>
      </c>
      <c r="B57" s="86">
        <v>52</v>
      </c>
      <c r="C57" s="13">
        <f t="shared" si="12"/>
        <v>0</v>
      </c>
      <c r="D57" s="7">
        <v>0</v>
      </c>
      <c r="E57" s="8">
        <f t="shared" si="13"/>
        <v>0</v>
      </c>
      <c r="F57" s="84"/>
      <c r="G57" s="19">
        <v>41609</v>
      </c>
      <c r="H57" s="21">
        <v>15755</v>
      </c>
      <c r="I57" s="13">
        <f t="shared" si="14"/>
        <v>0.1976434815659445</v>
      </c>
      <c r="J57" s="7">
        <v>0</v>
      </c>
      <c r="K57" s="8">
        <f t="shared" si="15"/>
        <v>0</v>
      </c>
    </row>
    <row r="58" spans="1:11" ht="15" x14ac:dyDescent="0.25">
      <c r="A58" s="5">
        <v>41974</v>
      </c>
      <c r="B58" s="86">
        <v>52</v>
      </c>
      <c r="C58" s="13">
        <f t="shared" si="12"/>
        <v>0</v>
      </c>
      <c r="D58" s="7">
        <v>0</v>
      </c>
      <c r="E58" s="8">
        <f t="shared" si="13"/>
        <v>0</v>
      </c>
      <c r="F58" s="84"/>
      <c r="G58" s="19">
        <v>41974</v>
      </c>
      <c r="H58" s="21">
        <v>18053</v>
      </c>
      <c r="I58" s="13">
        <f t="shared" si="14"/>
        <v>0.14585845763249761</v>
      </c>
      <c r="J58" s="7">
        <v>0</v>
      </c>
      <c r="K58" s="8">
        <f t="shared" si="15"/>
        <v>0</v>
      </c>
    </row>
    <row r="59" spans="1:11" ht="15" x14ac:dyDescent="0.25">
      <c r="A59" s="5">
        <v>42339</v>
      </c>
      <c r="B59" s="86">
        <v>52</v>
      </c>
      <c r="C59" s="13">
        <f t="shared" si="12"/>
        <v>0</v>
      </c>
      <c r="D59" s="7">
        <v>0</v>
      </c>
      <c r="E59" s="8">
        <f t="shared" si="13"/>
        <v>0</v>
      </c>
      <c r="F59" s="84"/>
      <c r="G59" s="19">
        <v>42339</v>
      </c>
      <c r="H59" s="21">
        <v>17425</v>
      </c>
      <c r="I59" s="13">
        <f t="shared" si="14"/>
        <v>-3.4786462083864177E-2</v>
      </c>
      <c r="J59" s="7">
        <v>0</v>
      </c>
      <c r="K59" s="8">
        <f t="shared" si="15"/>
        <v>0</v>
      </c>
    </row>
    <row r="60" spans="1:11" ht="15" x14ac:dyDescent="0.25">
      <c r="A60" s="5">
        <v>42705</v>
      </c>
      <c r="B60" s="86">
        <v>52</v>
      </c>
      <c r="C60" s="13">
        <f t="shared" si="12"/>
        <v>0</v>
      </c>
      <c r="D60" s="7">
        <v>1000</v>
      </c>
      <c r="E60" s="8">
        <f t="shared" si="13"/>
        <v>1000</v>
      </c>
      <c r="F60" s="84"/>
      <c r="G60" s="19">
        <v>42705</v>
      </c>
      <c r="H60" s="21">
        <v>19963</v>
      </c>
      <c r="I60" s="13">
        <f t="shared" si="14"/>
        <v>0.14565279770444764</v>
      </c>
      <c r="J60" s="7">
        <v>1000</v>
      </c>
      <c r="K60" s="8">
        <f t="shared" si="15"/>
        <v>1243.5004758803786</v>
      </c>
    </row>
    <row r="61" spans="1:11" ht="15" x14ac:dyDescent="0.25">
      <c r="A61" s="5">
        <v>43070</v>
      </c>
      <c r="B61" s="86">
        <v>52</v>
      </c>
      <c r="C61" s="13">
        <f t="shared" si="12"/>
        <v>0</v>
      </c>
      <c r="D61" s="7">
        <v>1000</v>
      </c>
      <c r="E61" s="87">
        <f t="shared" si="13"/>
        <v>1153.8461538461538</v>
      </c>
      <c r="F61" s="84"/>
      <c r="G61" s="19">
        <v>43070</v>
      </c>
      <c r="H61" s="21">
        <v>24824</v>
      </c>
      <c r="I61" s="13">
        <f t="shared" si="14"/>
        <v>0.24350047588037871</v>
      </c>
      <c r="J61" s="7">
        <v>1000</v>
      </c>
      <c r="K61" s="36">
        <f t="shared" si="15"/>
        <v>2108.2072027417662</v>
      </c>
    </row>
    <row r="62" spans="1:11" ht="15" x14ac:dyDescent="0.25">
      <c r="A62" s="5">
        <v>43435</v>
      </c>
      <c r="B62" s="86">
        <v>30</v>
      </c>
      <c r="C62" s="13">
        <f t="shared" si="12"/>
        <v>-0.42307692307692307</v>
      </c>
      <c r="D62" s="10"/>
      <c r="E62" s="88"/>
      <c r="F62" s="84"/>
      <c r="G62" s="19">
        <v>43435</v>
      </c>
      <c r="H62" s="21">
        <v>23327</v>
      </c>
      <c r="I62" s="13">
        <f t="shared" si="14"/>
        <v>-6.0304543989687397E-2</v>
      </c>
      <c r="J62" s="37"/>
      <c r="K62" s="11"/>
    </row>
    <row r="63" spans="1:11" ht="15" x14ac:dyDescent="0.25">
      <c r="A63" s="40"/>
      <c r="B63" s="40"/>
      <c r="C63" s="40"/>
      <c r="D63" s="42">
        <f>SUM(D52:D62)</f>
        <v>2000</v>
      </c>
      <c r="E63" s="89"/>
      <c r="F63" s="40"/>
      <c r="G63" s="40"/>
      <c r="H63" s="40"/>
      <c r="I63" s="40"/>
      <c r="J63" s="42">
        <f>SUM(J52:J62)</f>
        <v>2000</v>
      </c>
      <c r="K63" s="44"/>
    </row>
    <row r="65" spans="1:11" ht="18.75" x14ac:dyDescent="0.3">
      <c r="A65" s="122" t="s">
        <v>1094</v>
      </c>
      <c r="B65" s="118"/>
      <c r="C65" s="118"/>
      <c r="D65" s="118"/>
      <c r="E65" s="119"/>
      <c r="F65" s="40"/>
      <c r="G65" s="77"/>
      <c r="H65" s="77"/>
      <c r="I65" s="77"/>
      <c r="J65" s="77"/>
      <c r="K65" s="77"/>
    </row>
    <row r="66" spans="1:11" ht="15" x14ac:dyDescent="0.25">
      <c r="A66" s="79" t="s">
        <v>5</v>
      </c>
      <c r="B66" s="80" t="s">
        <v>1</v>
      </c>
      <c r="C66" s="17" t="s">
        <v>7</v>
      </c>
      <c r="D66" s="82" t="s">
        <v>3</v>
      </c>
      <c r="E66" s="18" t="s">
        <v>4</v>
      </c>
      <c r="F66" s="84"/>
      <c r="G66" s="15" t="s">
        <v>5</v>
      </c>
      <c r="H66" s="16" t="s">
        <v>6</v>
      </c>
      <c r="I66" s="17" t="s">
        <v>7</v>
      </c>
      <c r="J66" s="18" t="s">
        <v>3</v>
      </c>
      <c r="K66" s="18" t="s">
        <v>4</v>
      </c>
    </row>
    <row r="67" spans="1:11" ht="15" x14ac:dyDescent="0.25">
      <c r="A67" s="5">
        <v>39783</v>
      </c>
      <c r="B67" s="86">
        <v>53.14</v>
      </c>
      <c r="C67" s="13"/>
      <c r="D67" s="7">
        <v>0</v>
      </c>
      <c r="E67" s="8">
        <f>(D67)+(D67*C68)</f>
        <v>0</v>
      </c>
      <c r="F67" s="84"/>
      <c r="G67" s="19">
        <v>39783</v>
      </c>
      <c r="H67" s="20">
        <v>8515</v>
      </c>
      <c r="I67" s="13"/>
      <c r="J67" s="7">
        <v>0</v>
      </c>
      <c r="K67" s="8">
        <f>(J67)+(J67*I68)</f>
        <v>0</v>
      </c>
    </row>
    <row r="68" spans="1:11" ht="15" x14ac:dyDescent="0.25">
      <c r="A68" s="5">
        <v>40148</v>
      </c>
      <c r="B68" s="86">
        <v>53.14</v>
      </c>
      <c r="C68" s="13">
        <f t="shared" ref="C68:C77" si="16">(B68-B67)/B67</f>
        <v>0</v>
      </c>
      <c r="D68" s="7">
        <v>0</v>
      </c>
      <c r="E68" s="8">
        <f t="shared" ref="E68:E76" si="17">(E67+D68)+(E67+D68)*C69</f>
        <v>0</v>
      </c>
      <c r="F68" s="84"/>
      <c r="G68" s="19">
        <v>40148</v>
      </c>
      <c r="H68" s="21">
        <v>10471</v>
      </c>
      <c r="I68" s="13">
        <f t="shared" ref="I68:I77" si="18">(H68-H67)/H67</f>
        <v>0.22971227246036408</v>
      </c>
      <c r="J68" s="7">
        <v>0</v>
      </c>
      <c r="K68" s="8">
        <f t="shared" ref="K68:K76" si="19">(K67+J68)+(K67+J68)*I69</f>
        <v>0</v>
      </c>
    </row>
    <row r="69" spans="1:11" ht="15" x14ac:dyDescent="0.25">
      <c r="A69" s="5">
        <v>40513</v>
      </c>
      <c r="B69" s="86">
        <v>53.14</v>
      </c>
      <c r="C69" s="13">
        <f t="shared" si="16"/>
        <v>0</v>
      </c>
      <c r="D69" s="7">
        <v>0</v>
      </c>
      <c r="E69" s="8">
        <f t="shared" si="17"/>
        <v>0</v>
      </c>
      <c r="F69" s="84"/>
      <c r="G69" s="19">
        <v>40513</v>
      </c>
      <c r="H69" s="21">
        <v>11491</v>
      </c>
      <c r="I69" s="13">
        <f t="shared" si="18"/>
        <v>9.741189953204088E-2</v>
      </c>
      <c r="J69" s="7">
        <v>0</v>
      </c>
      <c r="K69" s="8">
        <f t="shared" si="19"/>
        <v>0</v>
      </c>
    </row>
    <row r="70" spans="1:11" ht="15" x14ac:dyDescent="0.25">
      <c r="A70" s="5">
        <v>40878</v>
      </c>
      <c r="B70" s="86">
        <v>53.14</v>
      </c>
      <c r="C70" s="13">
        <f t="shared" si="16"/>
        <v>0</v>
      </c>
      <c r="D70" s="7">
        <v>0</v>
      </c>
      <c r="E70" s="8">
        <f t="shared" si="17"/>
        <v>0</v>
      </c>
      <c r="F70" s="84"/>
      <c r="G70" s="19">
        <v>40878</v>
      </c>
      <c r="H70" s="21">
        <v>12217</v>
      </c>
      <c r="I70" s="13">
        <f t="shared" si="18"/>
        <v>6.3179879906013398E-2</v>
      </c>
      <c r="J70" s="7">
        <v>0</v>
      </c>
      <c r="K70" s="8">
        <f t="shared" si="19"/>
        <v>0</v>
      </c>
    </row>
    <row r="71" spans="1:11" ht="15" x14ac:dyDescent="0.25">
      <c r="A71" s="5">
        <v>41244</v>
      </c>
      <c r="B71" s="86">
        <v>53.14</v>
      </c>
      <c r="C71" s="13">
        <f t="shared" si="16"/>
        <v>0</v>
      </c>
      <c r="D71" s="7">
        <v>1000</v>
      </c>
      <c r="E71" s="8">
        <f t="shared" si="17"/>
        <v>1435.6417011667295</v>
      </c>
      <c r="F71" s="84"/>
      <c r="G71" s="19">
        <v>41244</v>
      </c>
      <c r="H71" s="21">
        <v>13155</v>
      </c>
      <c r="I71" s="13">
        <f t="shared" si="18"/>
        <v>7.6778259801915369E-2</v>
      </c>
      <c r="J71" s="7">
        <v>1000</v>
      </c>
      <c r="K71" s="8">
        <f t="shared" si="19"/>
        <v>1197.6434815659445</v>
      </c>
    </row>
    <row r="72" spans="1:11" ht="15" x14ac:dyDescent="0.25">
      <c r="A72" s="5">
        <v>41609</v>
      </c>
      <c r="B72" s="86">
        <v>76.290000000000006</v>
      </c>
      <c r="C72" s="13">
        <f t="shared" si="16"/>
        <v>0.43564170116672951</v>
      </c>
      <c r="D72" s="7">
        <v>1000</v>
      </c>
      <c r="E72" s="8">
        <f t="shared" si="17"/>
        <v>2307.9373256959348</v>
      </c>
      <c r="F72" s="84"/>
      <c r="G72" s="19">
        <v>41609</v>
      </c>
      <c r="H72" s="21">
        <v>15755</v>
      </c>
      <c r="I72" s="13">
        <f t="shared" si="18"/>
        <v>0.1976434815659445</v>
      </c>
      <c r="J72" s="7">
        <v>1000</v>
      </c>
      <c r="K72" s="8">
        <f t="shared" si="19"/>
        <v>2518.1883702132654</v>
      </c>
    </row>
    <row r="73" spans="1:11" ht="15" x14ac:dyDescent="0.25">
      <c r="A73" s="5">
        <v>41974</v>
      </c>
      <c r="B73" s="86">
        <v>72.290000000000006</v>
      </c>
      <c r="C73" s="13">
        <f t="shared" si="16"/>
        <v>-5.2431511338314321E-2</v>
      </c>
      <c r="D73" s="7">
        <v>1000</v>
      </c>
      <c r="E73" s="8">
        <f t="shared" si="17"/>
        <v>3743.1079435873207</v>
      </c>
      <c r="F73" s="84"/>
      <c r="G73" s="19">
        <v>41974</v>
      </c>
      <c r="H73" s="21">
        <v>18053</v>
      </c>
      <c r="I73" s="13">
        <f t="shared" si="18"/>
        <v>0.14585845763249761</v>
      </c>
      <c r="J73" s="7">
        <v>1000</v>
      </c>
      <c r="K73" s="8">
        <f t="shared" si="19"/>
        <v>3395.8030438689498</v>
      </c>
    </row>
    <row r="74" spans="1:11" ht="15" x14ac:dyDescent="0.25">
      <c r="A74" s="5">
        <v>42339</v>
      </c>
      <c r="B74" s="86">
        <v>81.8</v>
      </c>
      <c r="C74" s="13">
        <f t="shared" si="16"/>
        <v>0.13155346520957242</v>
      </c>
      <c r="D74" s="7">
        <v>1000</v>
      </c>
      <c r="E74" s="8">
        <f t="shared" si="17"/>
        <v>5010.4151272051395</v>
      </c>
      <c r="F74" s="84"/>
      <c r="G74" s="19">
        <v>42339</v>
      </c>
      <c r="H74" s="21">
        <v>17425</v>
      </c>
      <c r="I74" s="13">
        <f t="shared" si="18"/>
        <v>-3.4786462083864177E-2</v>
      </c>
      <c r="J74" s="7">
        <v>1000</v>
      </c>
      <c r="K74" s="8">
        <f t="shared" si="19"/>
        <v>5036.0640553661888</v>
      </c>
    </row>
    <row r="75" spans="1:11" ht="15" x14ac:dyDescent="0.25">
      <c r="A75" s="5">
        <v>42705</v>
      </c>
      <c r="B75" s="86">
        <v>86.41</v>
      </c>
      <c r="C75" s="13">
        <f t="shared" si="16"/>
        <v>5.6356968215158919E-2</v>
      </c>
      <c r="D75" s="7">
        <v>1000</v>
      </c>
      <c r="E75" s="8">
        <f t="shared" si="17"/>
        <v>7105.9369215979295</v>
      </c>
      <c r="F75" s="84"/>
      <c r="G75" s="19">
        <v>42705</v>
      </c>
      <c r="H75" s="21">
        <v>19963</v>
      </c>
      <c r="I75" s="13">
        <f t="shared" si="18"/>
        <v>0.14565279770444764</v>
      </c>
      <c r="J75" s="7">
        <v>1000</v>
      </c>
      <c r="K75" s="8">
        <f t="shared" si="19"/>
        <v>7505.8485252923037</v>
      </c>
    </row>
    <row r="76" spans="1:11" ht="15" x14ac:dyDescent="0.25">
      <c r="A76" s="5">
        <v>43070</v>
      </c>
      <c r="B76" s="86">
        <v>102.16</v>
      </c>
      <c r="C76" s="13">
        <f t="shared" si="16"/>
        <v>0.18227057053581763</v>
      </c>
      <c r="D76" s="7">
        <v>1000</v>
      </c>
      <c r="E76" s="87">
        <f t="shared" si="17"/>
        <v>7207.7457905046595</v>
      </c>
      <c r="F76" s="84"/>
      <c r="G76" s="19">
        <v>43070</v>
      </c>
      <c r="H76" s="21">
        <v>24824</v>
      </c>
      <c r="I76" s="13">
        <f t="shared" si="18"/>
        <v>0.24350047588037871</v>
      </c>
      <c r="J76" s="7">
        <v>1000</v>
      </c>
      <c r="K76" s="36">
        <f t="shared" si="19"/>
        <v>7992.9072087291961</v>
      </c>
    </row>
    <row r="77" spans="1:11" ht="15" x14ac:dyDescent="0.25">
      <c r="A77" s="5">
        <v>43435</v>
      </c>
      <c r="B77" s="86">
        <v>90.84</v>
      </c>
      <c r="C77" s="13">
        <f t="shared" si="16"/>
        <v>-0.11080657791699289</v>
      </c>
      <c r="D77" s="10"/>
      <c r="E77" s="88"/>
      <c r="F77" s="84"/>
      <c r="G77" s="19">
        <v>43435</v>
      </c>
      <c r="H77" s="21">
        <v>23327</v>
      </c>
      <c r="I77" s="13">
        <f t="shared" si="18"/>
        <v>-6.0304543989687397E-2</v>
      </c>
      <c r="J77" s="37"/>
      <c r="K77" s="11"/>
    </row>
    <row r="78" spans="1:11" ht="15" x14ac:dyDescent="0.25">
      <c r="A78" s="40"/>
      <c r="B78" s="40"/>
      <c r="C78" s="40"/>
      <c r="D78" s="42">
        <f>SUM(D67:D77)</f>
        <v>6000</v>
      </c>
      <c r="E78" s="89"/>
      <c r="F78" s="40"/>
      <c r="G78" s="40"/>
      <c r="H78" s="40"/>
      <c r="I78" s="40"/>
      <c r="J78" s="42">
        <f>SUM(J67:J77)</f>
        <v>6000</v>
      </c>
      <c r="K78" s="44"/>
    </row>
    <row r="80" spans="1:11" ht="18.75" x14ac:dyDescent="0.3">
      <c r="A80" s="122" t="s">
        <v>1096</v>
      </c>
      <c r="B80" s="118"/>
      <c r="C80" s="118"/>
      <c r="D80" s="118"/>
      <c r="E80" s="119"/>
      <c r="F80" s="40"/>
      <c r="G80" s="77"/>
      <c r="H80" s="77"/>
      <c r="I80" s="77"/>
      <c r="J80" s="77"/>
      <c r="K80" s="77"/>
    </row>
    <row r="81" spans="1:11" ht="15" x14ac:dyDescent="0.25">
      <c r="A81" s="79" t="s">
        <v>5</v>
      </c>
      <c r="B81" s="80" t="s">
        <v>1</v>
      </c>
      <c r="C81" s="17" t="s">
        <v>7</v>
      </c>
      <c r="D81" s="82" t="s">
        <v>3</v>
      </c>
      <c r="E81" s="18" t="s">
        <v>4</v>
      </c>
      <c r="F81" s="84"/>
      <c r="G81" s="15" t="s">
        <v>5</v>
      </c>
      <c r="H81" s="16" t="s">
        <v>6</v>
      </c>
      <c r="I81" s="17" t="s">
        <v>7</v>
      </c>
      <c r="J81" s="18" t="s">
        <v>3</v>
      </c>
      <c r="K81" s="18" t="s">
        <v>4</v>
      </c>
    </row>
    <row r="82" spans="1:11" ht="15" x14ac:dyDescent="0.25">
      <c r="A82" s="5">
        <v>39783</v>
      </c>
      <c r="B82" s="86">
        <v>4.07</v>
      </c>
      <c r="C82" s="13"/>
      <c r="D82" s="7">
        <v>1000</v>
      </c>
      <c r="E82" s="8">
        <f>(D82)+(D82*C83)</f>
        <v>1965.6019656019653</v>
      </c>
      <c r="F82" s="84"/>
      <c r="G82" s="19">
        <v>39783</v>
      </c>
      <c r="H82" s="20">
        <v>8515</v>
      </c>
      <c r="I82" s="13"/>
      <c r="J82" s="7">
        <v>1000</v>
      </c>
      <c r="K82" s="8">
        <f>(J82)+(J82*I83)</f>
        <v>1229.7122724603641</v>
      </c>
    </row>
    <row r="83" spans="1:11" ht="15" x14ac:dyDescent="0.25">
      <c r="A83" s="5">
        <v>40148</v>
      </c>
      <c r="B83" s="86">
        <v>8</v>
      </c>
      <c r="C83" s="13">
        <f t="shared" ref="C83:C92" si="20">(B83-B82)/B82</f>
        <v>0.96560196560196543</v>
      </c>
      <c r="D83" s="7">
        <v>1000</v>
      </c>
      <c r="E83" s="8">
        <f t="shared" ref="E83:E91" si="21">(E82+D83)+(E82+D83)*C84</f>
        <v>5471.5356265356259</v>
      </c>
      <c r="F83" s="84"/>
      <c r="G83" s="19">
        <v>40148</v>
      </c>
      <c r="H83" s="21">
        <v>10471</v>
      </c>
      <c r="I83" s="13">
        <f t="shared" ref="I83:I92" si="22">(H83-H82)/H82</f>
        <v>0.22971227246036408</v>
      </c>
      <c r="J83" s="7">
        <v>1000</v>
      </c>
      <c r="K83" s="8">
        <f t="shared" ref="K83:K91" si="23">(K82+J83)+(K82+J83)*I84</f>
        <v>2446.9127803306319</v>
      </c>
    </row>
    <row r="84" spans="1:11" ht="15" x14ac:dyDescent="0.25">
      <c r="A84" s="5">
        <v>40513</v>
      </c>
      <c r="B84" s="86">
        <v>14.76</v>
      </c>
      <c r="C84" s="13">
        <f t="shared" si="20"/>
        <v>0.84499999999999997</v>
      </c>
      <c r="D84" s="7">
        <v>1000</v>
      </c>
      <c r="E84" s="8">
        <f t="shared" si="21"/>
        <v>13153.527696210622</v>
      </c>
      <c r="F84" s="84"/>
      <c r="G84" s="19">
        <v>40513</v>
      </c>
      <c r="H84" s="21">
        <v>11491</v>
      </c>
      <c r="I84" s="13">
        <f t="shared" si="22"/>
        <v>9.741189953204088E-2</v>
      </c>
      <c r="J84" s="7">
        <v>1000</v>
      </c>
      <c r="K84" s="8">
        <f t="shared" si="23"/>
        <v>3664.6883158384239</v>
      </c>
    </row>
    <row r="85" spans="1:11" ht="15" x14ac:dyDescent="0.25">
      <c r="A85" s="5">
        <v>40878</v>
      </c>
      <c r="B85" s="86">
        <v>30</v>
      </c>
      <c r="C85" s="13">
        <f t="shared" si="20"/>
        <v>1.032520325203252</v>
      </c>
      <c r="D85" s="7">
        <v>1000</v>
      </c>
      <c r="E85" s="8">
        <f t="shared" si="21"/>
        <v>20286.723031235226</v>
      </c>
      <c r="F85" s="84"/>
      <c r="G85" s="19">
        <v>40878</v>
      </c>
      <c r="H85" s="21">
        <v>12217</v>
      </c>
      <c r="I85" s="13">
        <f t="shared" si="22"/>
        <v>6.3179879906013398E-2</v>
      </c>
      <c r="J85" s="7">
        <v>1000</v>
      </c>
      <c r="K85" s="8">
        <f t="shared" si="23"/>
        <v>5022.8349672468257</v>
      </c>
    </row>
    <row r="86" spans="1:11" ht="15" x14ac:dyDescent="0.25">
      <c r="A86" s="5">
        <v>41244</v>
      </c>
      <c r="B86" s="86">
        <v>43</v>
      </c>
      <c r="C86" s="13">
        <f t="shared" si="20"/>
        <v>0.43333333333333335</v>
      </c>
      <c r="D86" s="7">
        <v>1000</v>
      </c>
      <c r="E86" s="8">
        <f t="shared" si="21"/>
        <v>34652.804934568972</v>
      </c>
      <c r="F86" s="84"/>
      <c r="G86" s="19">
        <v>41244</v>
      </c>
      <c r="H86" s="21">
        <v>13155</v>
      </c>
      <c r="I86" s="13">
        <f t="shared" si="22"/>
        <v>7.6778259801915369E-2</v>
      </c>
      <c r="J86" s="7">
        <v>1000</v>
      </c>
      <c r="K86" s="8">
        <f t="shared" si="23"/>
        <v>7213.2090390705998</v>
      </c>
    </row>
    <row r="87" spans="1:11" ht="15" x14ac:dyDescent="0.25">
      <c r="A87" s="5">
        <v>41609</v>
      </c>
      <c r="B87" s="86">
        <v>70</v>
      </c>
      <c r="C87" s="13">
        <f t="shared" si="20"/>
        <v>0.62790697674418605</v>
      </c>
      <c r="D87" s="7">
        <v>1000</v>
      </c>
      <c r="E87" s="8">
        <f t="shared" si="21"/>
        <v>48385.949554057894</v>
      </c>
      <c r="F87" s="84"/>
      <c r="G87" s="19">
        <v>41609</v>
      </c>
      <c r="H87" s="21">
        <v>15755</v>
      </c>
      <c r="I87" s="13">
        <f t="shared" si="22"/>
        <v>0.1976434815659445</v>
      </c>
      <c r="J87" s="7">
        <v>1000</v>
      </c>
      <c r="K87" s="8">
        <f t="shared" si="23"/>
        <v>9411.1750417227249</v>
      </c>
    </row>
    <row r="88" spans="1:11" ht="15" x14ac:dyDescent="0.25">
      <c r="A88" s="5">
        <v>41974</v>
      </c>
      <c r="B88" s="86">
        <v>95</v>
      </c>
      <c r="C88" s="13">
        <f t="shared" si="20"/>
        <v>0.35714285714285715</v>
      </c>
      <c r="D88" s="7">
        <v>1000</v>
      </c>
      <c r="E88" s="8">
        <f t="shared" si="21"/>
        <v>57703.583163162381</v>
      </c>
      <c r="F88" s="84"/>
      <c r="G88" s="19">
        <v>41974</v>
      </c>
      <c r="H88" s="21">
        <v>18053</v>
      </c>
      <c r="I88" s="13">
        <f t="shared" si="22"/>
        <v>0.14585845763249761</v>
      </c>
      <c r="J88" s="7">
        <v>1000</v>
      </c>
      <c r="K88" s="8">
        <f t="shared" si="23"/>
        <v>10049.007095885365</v>
      </c>
    </row>
    <row r="89" spans="1:11" ht="15" x14ac:dyDescent="0.25">
      <c r="A89" s="5">
        <v>42339</v>
      </c>
      <c r="B89" s="86">
        <v>111</v>
      </c>
      <c r="C89" s="13">
        <f t="shared" si="20"/>
        <v>0.16842105263157894</v>
      </c>
      <c r="D89" s="7">
        <v>1000</v>
      </c>
      <c r="E89" s="8">
        <f t="shared" si="21"/>
        <v>84088.916422908282</v>
      </c>
      <c r="F89" s="84"/>
      <c r="G89" s="19">
        <v>42339</v>
      </c>
      <c r="H89" s="21">
        <v>17425</v>
      </c>
      <c r="I89" s="13">
        <f t="shared" si="22"/>
        <v>-3.4786462083864177E-2</v>
      </c>
      <c r="J89" s="7">
        <v>1000</v>
      </c>
      <c r="K89" s="8">
        <f t="shared" si="23"/>
        <v>12658.325891257362</v>
      </c>
    </row>
    <row r="90" spans="1:11" ht="15" x14ac:dyDescent="0.25">
      <c r="A90" s="5">
        <v>42705</v>
      </c>
      <c r="B90" s="86">
        <v>159</v>
      </c>
      <c r="C90" s="13">
        <f t="shared" si="20"/>
        <v>0.43243243243243246</v>
      </c>
      <c r="D90" s="7">
        <v>1000</v>
      </c>
      <c r="E90" s="8">
        <f t="shared" si="21"/>
        <v>99537.977702270058</v>
      </c>
      <c r="F90" s="84"/>
      <c r="G90" s="19">
        <v>42705</v>
      </c>
      <c r="H90" s="21">
        <v>19963</v>
      </c>
      <c r="I90" s="13">
        <f t="shared" si="22"/>
        <v>0.14565279770444764</v>
      </c>
      <c r="J90" s="7">
        <v>1000</v>
      </c>
      <c r="K90" s="8">
        <f t="shared" si="23"/>
        <v>16984.134745507828</v>
      </c>
    </row>
    <row r="91" spans="1:11" ht="15" x14ac:dyDescent="0.25">
      <c r="A91" s="5">
        <v>43070</v>
      </c>
      <c r="B91" s="86">
        <v>186</v>
      </c>
      <c r="C91" s="13">
        <f t="shared" si="20"/>
        <v>0.16981132075471697</v>
      </c>
      <c r="D91" s="7">
        <v>1000</v>
      </c>
      <c r="E91" s="87">
        <f t="shared" si="21"/>
        <v>127023.78903243798</v>
      </c>
      <c r="F91" s="84"/>
      <c r="G91" s="19">
        <v>43070</v>
      </c>
      <c r="H91" s="21">
        <v>24824</v>
      </c>
      <c r="I91" s="13">
        <f t="shared" si="22"/>
        <v>0.24350047588037871</v>
      </c>
      <c r="J91" s="7">
        <v>1000</v>
      </c>
      <c r="K91" s="36">
        <f t="shared" si="23"/>
        <v>16899.609700630885</v>
      </c>
    </row>
    <row r="92" spans="1:11" ht="15" x14ac:dyDescent="0.25">
      <c r="A92" s="5">
        <v>43435</v>
      </c>
      <c r="B92" s="86">
        <v>235</v>
      </c>
      <c r="C92" s="13">
        <f t="shared" si="20"/>
        <v>0.26344086021505375</v>
      </c>
      <c r="D92" s="10"/>
      <c r="E92" s="88"/>
      <c r="F92" s="84"/>
      <c r="G92" s="19">
        <v>43435</v>
      </c>
      <c r="H92" s="21">
        <v>23327</v>
      </c>
      <c r="I92" s="13">
        <f t="shared" si="22"/>
        <v>-6.0304543989687397E-2</v>
      </c>
      <c r="J92" s="37"/>
      <c r="K92" s="11"/>
    </row>
    <row r="93" spans="1:11" ht="15" x14ac:dyDescent="0.25">
      <c r="A93" s="40"/>
      <c r="B93" s="40"/>
      <c r="C93" s="40"/>
      <c r="D93" s="42">
        <f>SUM(D82:D92)</f>
        <v>10000</v>
      </c>
      <c r="E93" s="89"/>
      <c r="F93" s="40"/>
      <c r="G93" s="40"/>
      <c r="H93" s="40"/>
      <c r="I93" s="40"/>
      <c r="J93" s="42">
        <f>SUM(J82:J92)</f>
        <v>10000</v>
      </c>
      <c r="K93" s="44"/>
    </row>
  </sheetData>
  <mergeCells count="6">
    <mergeCell ref="A80:E80"/>
    <mergeCell ref="A2:E2"/>
    <mergeCell ref="A18:E18"/>
    <mergeCell ref="A34:E34"/>
    <mergeCell ref="A50:E50"/>
    <mergeCell ref="A65:E65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1:K165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1468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12</v>
      </c>
      <c r="C3" s="13"/>
      <c r="D3" s="7">
        <v>1000</v>
      </c>
      <c r="E3" s="8">
        <f>(D3)+(D3*C4)</f>
        <v>1416.6666666666667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17</v>
      </c>
      <c r="C4" s="13">
        <f t="shared" ref="C4:C13" si="0">(B4-B3)/B3</f>
        <v>0.41666666666666669</v>
      </c>
      <c r="D4" s="7">
        <v>1000</v>
      </c>
      <c r="E4" s="8">
        <f t="shared" ref="E4:E12" si="1">(E3+D4)+(E3+D4)*C5</f>
        <v>2209.1176470588239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15.54</v>
      </c>
      <c r="C5" s="13">
        <f t="shared" si="0"/>
        <v>-8.5882352941176521E-2</v>
      </c>
      <c r="D5" s="7">
        <v>1000</v>
      </c>
      <c r="E5" s="8">
        <f t="shared" si="1"/>
        <v>2145.6069725187376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10.39</v>
      </c>
      <c r="C6" s="13">
        <f t="shared" si="0"/>
        <v>-0.33140283140283133</v>
      </c>
      <c r="D6" s="7">
        <v>1000</v>
      </c>
      <c r="E6" s="8">
        <f t="shared" si="1"/>
        <v>4087.1697910493699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13.5</v>
      </c>
      <c r="C7" s="13">
        <f t="shared" si="0"/>
        <v>0.29932627526467748</v>
      </c>
      <c r="D7" s="7">
        <v>1000</v>
      </c>
      <c r="E7" s="8">
        <f t="shared" si="1"/>
        <v>9322.7096763378795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24.74</v>
      </c>
      <c r="C8" s="13">
        <f t="shared" si="0"/>
        <v>0.83259259259259244</v>
      </c>
      <c r="D8" s="7">
        <v>1000</v>
      </c>
      <c r="E8" s="8">
        <f t="shared" si="1"/>
        <v>12100.185150113117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29</v>
      </c>
      <c r="C9" s="13">
        <f t="shared" si="0"/>
        <v>0.1721907841552143</v>
      </c>
      <c r="D9" s="7">
        <v>1000</v>
      </c>
      <c r="E9" s="8">
        <f t="shared" si="1"/>
        <v>14455.376717366198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32</v>
      </c>
      <c r="C10" s="13">
        <f t="shared" si="0"/>
        <v>0.10344827586206896</v>
      </c>
      <c r="D10" s="7">
        <v>1000</v>
      </c>
      <c r="E10" s="8">
        <f t="shared" si="1"/>
        <v>18353.259851872361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38</v>
      </c>
      <c r="C11" s="13">
        <f t="shared" si="0"/>
        <v>0.1875</v>
      </c>
      <c r="D11" s="7">
        <v>1000</v>
      </c>
      <c r="E11" s="8">
        <f t="shared" si="1"/>
        <v>25464.815594568896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50</v>
      </c>
      <c r="C12" s="13">
        <f t="shared" si="0"/>
        <v>0.31578947368421051</v>
      </c>
      <c r="D12" s="7">
        <v>1000</v>
      </c>
      <c r="E12" s="87">
        <f t="shared" si="1"/>
        <v>21701.148787546495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41</v>
      </c>
      <c r="C13" s="13">
        <f t="shared" si="0"/>
        <v>-0.18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1471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11.33</v>
      </c>
      <c r="C18" s="13"/>
      <c r="D18" s="7">
        <v>1000</v>
      </c>
      <c r="E18" s="8">
        <f>(D18)+(D18*C19)</f>
        <v>1544.5719329214476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17.5</v>
      </c>
      <c r="C19" s="13">
        <f t="shared" ref="C19:C28" si="4">(B19-B18)/B18</f>
        <v>0.54457193292144745</v>
      </c>
      <c r="D19" s="7">
        <v>1000</v>
      </c>
      <c r="E19" s="8">
        <f t="shared" ref="E19:E27" si="5">(E18+D19)+(E18+D19)*C20</f>
        <v>2311.9253561972009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15.9</v>
      </c>
      <c r="C20" s="13">
        <f t="shared" si="4"/>
        <v>-9.1428571428571415E-2</v>
      </c>
      <c r="D20" s="7">
        <v>1000</v>
      </c>
      <c r="E20" s="8">
        <f t="shared" si="5"/>
        <v>1647.630790410054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7.91</v>
      </c>
      <c r="C21" s="13">
        <f t="shared" si="4"/>
        <v>-0.50251572327044025</v>
      </c>
      <c r="D21" s="7">
        <v>1000</v>
      </c>
      <c r="E21" s="8">
        <f t="shared" si="5"/>
        <v>2979.0030385144728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8.9</v>
      </c>
      <c r="C22" s="13">
        <f t="shared" si="4"/>
        <v>0.12515802781289509</v>
      </c>
      <c r="D22" s="7">
        <v>1000</v>
      </c>
      <c r="E22" s="8">
        <f t="shared" si="5"/>
        <v>8726.9819451463482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19.52</v>
      </c>
      <c r="C23" s="13">
        <f t="shared" si="4"/>
        <v>1.193258426966292</v>
      </c>
      <c r="D23" s="7">
        <v>1000</v>
      </c>
      <c r="E23" s="8">
        <f t="shared" si="5"/>
        <v>12019.20105107223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24.12</v>
      </c>
      <c r="C24" s="13">
        <f t="shared" si="4"/>
        <v>0.2356557377049181</v>
      </c>
      <c r="D24" s="7">
        <v>1000</v>
      </c>
      <c r="E24" s="8">
        <f t="shared" si="5"/>
        <v>15901.561482777277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29.46</v>
      </c>
      <c r="C25" s="13">
        <f t="shared" si="4"/>
        <v>0.22139303482587064</v>
      </c>
      <c r="D25" s="7">
        <v>1000</v>
      </c>
      <c r="E25" s="8">
        <f t="shared" si="5"/>
        <v>20326.623331120125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35.43</v>
      </c>
      <c r="C26" s="13">
        <f t="shared" si="4"/>
        <v>0.20264765784114047</v>
      </c>
      <c r="D26" s="7">
        <v>1000</v>
      </c>
      <c r="E26" s="8">
        <f t="shared" si="5"/>
        <v>29657.429622474981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49.27</v>
      </c>
      <c r="C27" s="13">
        <f t="shared" si="4"/>
        <v>0.39062941010443136</v>
      </c>
      <c r="D27" s="7">
        <v>1000</v>
      </c>
      <c r="E27" s="87">
        <f t="shared" si="5"/>
        <v>27222.702374330838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43.75</v>
      </c>
      <c r="C28" s="13">
        <f t="shared" si="4"/>
        <v>-0.11203572153440233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1473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18.47</v>
      </c>
      <c r="C33" s="13"/>
      <c r="D33" s="7">
        <v>1000</v>
      </c>
      <c r="E33" s="8">
        <f>(D33)+(D33*C34)</f>
        <v>1271.7920952896588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23.49</v>
      </c>
      <c r="C34" s="13">
        <f t="shared" ref="C34:C43" si="8">(B34-B33)/B33</f>
        <v>0.27179209528965892</v>
      </c>
      <c r="D34" s="7">
        <v>1000</v>
      </c>
      <c r="E34" s="8">
        <f t="shared" ref="E34:E42" si="9">(E33+D34)+(E33+D34)*C35</f>
        <v>2289.2004638359399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23.67</v>
      </c>
      <c r="C35" s="13">
        <f t="shared" si="8"/>
        <v>7.6628352490422848E-3</v>
      </c>
      <c r="D35" s="7">
        <v>1000</v>
      </c>
      <c r="E35" s="8">
        <f t="shared" si="9"/>
        <v>4241.0814599185842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30.52</v>
      </c>
      <c r="C36" s="13">
        <f t="shared" si="8"/>
        <v>0.28939585973806498</v>
      </c>
      <c r="D36" s="7">
        <v>1000</v>
      </c>
      <c r="E36" s="8">
        <f t="shared" si="9"/>
        <v>7956.0715608790306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46.33</v>
      </c>
      <c r="C37" s="13">
        <f t="shared" si="8"/>
        <v>0.51802096985583224</v>
      </c>
      <c r="D37" s="7">
        <v>1000</v>
      </c>
      <c r="E37" s="8">
        <f t="shared" si="9"/>
        <v>14111.660348460377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73</v>
      </c>
      <c r="C38" s="13">
        <f t="shared" si="8"/>
        <v>0.57565292467083973</v>
      </c>
      <c r="D38" s="7">
        <v>1000</v>
      </c>
      <c r="E38" s="8">
        <f t="shared" si="9"/>
        <v>18630.814128238821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90</v>
      </c>
      <c r="C39" s="13">
        <f t="shared" si="8"/>
        <v>0.23287671232876711</v>
      </c>
      <c r="D39" s="7">
        <v>1000</v>
      </c>
      <c r="E39" s="8">
        <f t="shared" si="9"/>
        <v>20939.535070121408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96</v>
      </c>
      <c r="C40" s="13">
        <f t="shared" si="8"/>
        <v>6.6666666666666666E-2</v>
      </c>
      <c r="D40" s="7">
        <v>1000</v>
      </c>
      <c r="E40" s="8">
        <f t="shared" si="9"/>
        <v>21025.387775533018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92</v>
      </c>
      <c r="C41" s="13">
        <f t="shared" si="8"/>
        <v>-4.1666666666666664E-2</v>
      </c>
      <c r="D41" s="7">
        <v>1000</v>
      </c>
      <c r="E41" s="8">
        <f t="shared" si="9"/>
        <v>34953.332774215443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146</v>
      </c>
      <c r="C42" s="13">
        <f t="shared" si="8"/>
        <v>0.58695652173913049</v>
      </c>
      <c r="D42" s="7">
        <v>1000</v>
      </c>
      <c r="E42" s="87">
        <f t="shared" si="9"/>
        <v>34475.798550617546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140</v>
      </c>
      <c r="C43" s="13">
        <f t="shared" si="8"/>
        <v>-4.1095890410958902E-2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7" spans="1:11" ht="18.75" x14ac:dyDescent="0.3">
      <c r="A47" s="122" t="s">
        <v>1476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21.82</v>
      </c>
      <c r="C49" s="13"/>
      <c r="D49" s="7">
        <v>1000</v>
      </c>
      <c r="E49" s="8">
        <f>(D49)+(D49*C50)</f>
        <v>1257.1035747021083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27.43</v>
      </c>
      <c r="C50" s="13">
        <f t="shared" ref="C50:C59" si="12">(B50-B49)/B49</f>
        <v>0.25710357470210815</v>
      </c>
      <c r="D50" s="7">
        <v>1000</v>
      </c>
      <c r="E50" s="8">
        <f t="shared" ref="E50:E58" si="13">(E49+D50)+(E49+D50)*C51</f>
        <v>2623.2760467190378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31.88</v>
      </c>
      <c r="C51" s="13">
        <f t="shared" si="12"/>
        <v>0.16223113379511481</v>
      </c>
      <c r="D51" s="7">
        <v>1000</v>
      </c>
      <c r="E51" s="8">
        <f t="shared" si="13"/>
        <v>3977.8752081294333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35</v>
      </c>
      <c r="C52" s="13">
        <f t="shared" si="12"/>
        <v>9.7867001254705183E-2</v>
      </c>
      <c r="D52" s="7">
        <v>1000</v>
      </c>
      <c r="E52" s="8">
        <f t="shared" si="13"/>
        <v>7111.2502973277624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50</v>
      </c>
      <c r="C53" s="13">
        <f t="shared" si="12"/>
        <v>0.42857142857142855</v>
      </c>
      <c r="D53" s="7">
        <v>1000</v>
      </c>
      <c r="E53" s="8">
        <f t="shared" si="13"/>
        <v>10544.625386526091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65</v>
      </c>
      <c r="C54" s="13">
        <f t="shared" si="12"/>
        <v>0.3</v>
      </c>
      <c r="D54" s="7">
        <v>1000</v>
      </c>
      <c r="E54" s="8">
        <f t="shared" si="13"/>
        <v>13675.940842500138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77</v>
      </c>
      <c r="C55" s="13">
        <f t="shared" si="12"/>
        <v>0.18461538461538463</v>
      </c>
      <c r="D55" s="7">
        <v>1000</v>
      </c>
      <c r="E55" s="8">
        <f t="shared" si="13"/>
        <v>20393.839872045646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107</v>
      </c>
      <c r="C56" s="13">
        <f t="shared" si="12"/>
        <v>0.38961038961038963</v>
      </c>
      <c r="D56" s="7">
        <v>1000</v>
      </c>
      <c r="E56" s="8">
        <f t="shared" si="13"/>
        <v>22993.3793017313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115</v>
      </c>
      <c r="C57" s="13">
        <f t="shared" si="12"/>
        <v>7.476635514018691E-2</v>
      </c>
      <c r="D57" s="7">
        <v>1000</v>
      </c>
      <c r="E57" s="8">
        <f t="shared" si="13"/>
        <v>24202.017382615919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116</v>
      </c>
      <c r="C58" s="13">
        <f t="shared" si="12"/>
        <v>8.6956521739130436E-3</v>
      </c>
      <c r="D58" s="7">
        <v>1000</v>
      </c>
      <c r="E58" s="87">
        <f t="shared" si="13"/>
        <v>20205.065660200693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93</v>
      </c>
      <c r="C59" s="13">
        <f t="shared" si="12"/>
        <v>-0.19827586206896552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40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2" spans="1:11" ht="18.75" x14ac:dyDescent="0.3">
      <c r="A62" s="122" t="s">
        <v>1478</v>
      </c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>
        <v>14.5</v>
      </c>
      <c r="C64" s="13"/>
      <c r="D64" s="7">
        <v>1000</v>
      </c>
      <c r="E64" s="8">
        <f>(D64)+(D64*C65)</f>
        <v>1120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>
        <v>16.239999999999998</v>
      </c>
      <c r="C65" s="13">
        <f t="shared" ref="C65:C74" si="16">(B65-B64)/B64</f>
        <v>0.1199999999999999</v>
      </c>
      <c r="D65" s="7">
        <v>1000</v>
      </c>
      <c r="E65" s="8">
        <f t="shared" ref="E65:E73" si="17">(E64+D65)+(E64+D65)*C66</f>
        <v>1148.7684729064042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>
        <v>8.8000000000000007</v>
      </c>
      <c r="C66" s="13">
        <f t="shared" si="16"/>
        <v>-0.45812807881773387</v>
      </c>
      <c r="D66" s="7">
        <v>1000</v>
      </c>
      <c r="E66" s="8">
        <f t="shared" si="17"/>
        <v>3103.5053739364084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>
        <v>12.71</v>
      </c>
      <c r="C67" s="13">
        <f t="shared" si="16"/>
        <v>0.44431818181818178</v>
      </c>
      <c r="D67" s="7">
        <v>1000</v>
      </c>
      <c r="E67" s="8">
        <f t="shared" si="17"/>
        <v>4910.6464781725235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>
        <v>15.21</v>
      </c>
      <c r="C68" s="13">
        <f t="shared" si="16"/>
        <v>0.19669551534225019</v>
      </c>
      <c r="D68" s="7">
        <v>1000</v>
      </c>
      <c r="E68" s="8">
        <f t="shared" si="17"/>
        <v>9555.7394410428897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>
        <v>24.59</v>
      </c>
      <c r="C69" s="13">
        <f t="shared" si="16"/>
        <v>0.61669953977646275</v>
      </c>
      <c r="D69" s="7">
        <v>1000</v>
      </c>
      <c r="E69" s="8">
        <f t="shared" si="17"/>
        <v>12564.721164673663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>
        <v>29.27</v>
      </c>
      <c r="C70" s="13">
        <f t="shared" si="16"/>
        <v>0.1903212688084587</v>
      </c>
      <c r="D70" s="7">
        <v>1000</v>
      </c>
      <c r="E70" s="8">
        <f t="shared" si="17"/>
        <v>13750.094873791173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>
        <v>29.67</v>
      </c>
      <c r="C71" s="13">
        <f t="shared" si="16"/>
        <v>1.3665869490946435E-2</v>
      </c>
      <c r="D71" s="7">
        <v>1000</v>
      </c>
      <c r="E71" s="8">
        <f t="shared" si="17"/>
        <v>10509.504739870084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>
        <v>21.14</v>
      </c>
      <c r="C72" s="13">
        <f t="shared" si="16"/>
        <v>-0.28749578699022582</v>
      </c>
      <c r="D72" s="7">
        <v>1000</v>
      </c>
      <c r="E72" s="8">
        <f t="shared" si="17"/>
        <v>13616.495437282441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>
        <v>25.01</v>
      </c>
      <c r="C73" s="13">
        <f t="shared" si="16"/>
        <v>0.1830652790917692</v>
      </c>
      <c r="D73" s="7">
        <v>1000</v>
      </c>
      <c r="E73" s="87">
        <f t="shared" si="17"/>
        <v>14826.88881422853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>
        <v>25.37</v>
      </c>
      <c r="C74" s="13">
        <f t="shared" si="16"/>
        <v>1.4394242303078744E-2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40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  <row r="77" spans="1:11" ht="18.75" x14ac:dyDescent="0.3">
      <c r="A77" s="122" t="s">
        <v>1480</v>
      </c>
      <c r="B77" s="118"/>
      <c r="C77" s="118"/>
      <c r="D77" s="118"/>
      <c r="E77" s="119"/>
      <c r="F77" s="40"/>
      <c r="G77" s="77"/>
      <c r="H77" s="77"/>
      <c r="I77" s="77"/>
      <c r="J77" s="77"/>
      <c r="K77" s="77"/>
    </row>
    <row r="78" spans="1:11" ht="15" x14ac:dyDescent="0.25">
      <c r="A78" s="79" t="s">
        <v>5</v>
      </c>
      <c r="B78" s="80" t="s">
        <v>1</v>
      </c>
      <c r="C78" s="17" t="s">
        <v>7</v>
      </c>
      <c r="D78" s="82" t="s">
        <v>3</v>
      </c>
      <c r="E78" s="18" t="s">
        <v>4</v>
      </c>
      <c r="F78" s="84"/>
      <c r="G78" s="15" t="s">
        <v>5</v>
      </c>
      <c r="H78" s="16" t="s">
        <v>6</v>
      </c>
      <c r="I78" s="17" t="s">
        <v>7</v>
      </c>
      <c r="J78" s="18" t="s">
        <v>3</v>
      </c>
      <c r="K78" s="18" t="s">
        <v>4</v>
      </c>
    </row>
    <row r="79" spans="1:11" ht="15" x14ac:dyDescent="0.25">
      <c r="A79" s="5">
        <v>39783</v>
      </c>
      <c r="B79" s="86">
        <v>36</v>
      </c>
      <c r="C79" s="13"/>
      <c r="D79" s="7">
        <v>0</v>
      </c>
      <c r="E79" s="8">
        <f>(D79)+(D79*C80)</f>
        <v>0</v>
      </c>
      <c r="F79" s="84"/>
      <c r="G79" s="19">
        <v>39783</v>
      </c>
      <c r="H79" s="20">
        <v>8515</v>
      </c>
      <c r="I79" s="13"/>
      <c r="J79" s="7">
        <v>0</v>
      </c>
      <c r="K79" s="8">
        <f>(J79)+(J79*I80)</f>
        <v>0</v>
      </c>
    </row>
    <row r="80" spans="1:11" ht="15" x14ac:dyDescent="0.25">
      <c r="A80" s="5">
        <v>40148</v>
      </c>
      <c r="B80" s="86">
        <v>36</v>
      </c>
      <c r="C80" s="13">
        <f t="shared" ref="C80:C89" si="20">(B80-B79)/B79</f>
        <v>0</v>
      </c>
      <c r="D80" s="7">
        <v>0</v>
      </c>
      <c r="E80" s="8">
        <f t="shared" ref="E80:E88" si="21">(E79+D80)+(E79+D80)*C81</f>
        <v>0</v>
      </c>
      <c r="F80" s="84"/>
      <c r="G80" s="19">
        <v>40148</v>
      </c>
      <c r="H80" s="21">
        <v>10471</v>
      </c>
      <c r="I80" s="13">
        <f t="shared" ref="I80:I89" si="22">(H80-H79)/H79</f>
        <v>0.22971227246036408</v>
      </c>
      <c r="J80" s="7">
        <v>0</v>
      </c>
      <c r="K80" s="8">
        <f t="shared" ref="K80:K88" si="23">(K79+J80)+(K79+J80)*I81</f>
        <v>0</v>
      </c>
    </row>
    <row r="81" spans="1:11" ht="15" x14ac:dyDescent="0.25">
      <c r="A81" s="5">
        <v>40513</v>
      </c>
      <c r="B81" s="86">
        <v>36</v>
      </c>
      <c r="C81" s="13">
        <f t="shared" si="20"/>
        <v>0</v>
      </c>
      <c r="D81" s="7">
        <v>0</v>
      </c>
      <c r="E81" s="8">
        <f t="shared" si="21"/>
        <v>0</v>
      </c>
      <c r="F81" s="84"/>
      <c r="G81" s="19">
        <v>40513</v>
      </c>
      <c r="H81" s="21">
        <v>11491</v>
      </c>
      <c r="I81" s="13">
        <f t="shared" si="22"/>
        <v>9.741189953204088E-2</v>
      </c>
      <c r="J81" s="7">
        <v>0</v>
      </c>
      <c r="K81" s="8">
        <f t="shared" si="23"/>
        <v>0</v>
      </c>
    </row>
    <row r="82" spans="1:11" ht="15" x14ac:dyDescent="0.25">
      <c r="A82" s="5">
        <v>40878</v>
      </c>
      <c r="B82" s="86">
        <v>36</v>
      </c>
      <c r="C82" s="13">
        <f t="shared" si="20"/>
        <v>0</v>
      </c>
      <c r="D82" s="7">
        <v>0</v>
      </c>
      <c r="E82" s="8">
        <f t="shared" si="21"/>
        <v>0</v>
      </c>
      <c r="F82" s="84"/>
      <c r="G82" s="19">
        <v>40878</v>
      </c>
      <c r="H82" s="21">
        <v>12217</v>
      </c>
      <c r="I82" s="13">
        <f t="shared" si="22"/>
        <v>6.3179879906013398E-2</v>
      </c>
      <c r="J82" s="7">
        <v>0</v>
      </c>
      <c r="K82" s="8">
        <f t="shared" si="23"/>
        <v>0</v>
      </c>
    </row>
    <row r="83" spans="1:11" ht="15" x14ac:dyDescent="0.25">
      <c r="A83" s="5">
        <v>41244</v>
      </c>
      <c r="B83" s="86">
        <v>36</v>
      </c>
      <c r="C83" s="13">
        <f t="shared" si="20"/>
        <v>0</v>
      </c>
      <c r="D83" s="7">
        <v>0</v>
      </c>
      <c r="E83" s="8">
        <f t="shared" si="21"/>
        <v>0</v>
      </c>
      <c r="F83" s="84"/>
      <c r="G83" s="19">
        <v>41244</v>
      </c>
      <c r="H83" s="21">
        <v>13155</v>
      </c>
      <c r="I83" s="13">
        <f t="shared" si="22"/>
        <v>7.6778259801915369E-2</v>
      </c>
      <c r="J83" s="7">
        <v>0</v>
      </c>
      <c r="K83" s="8">
        <f t="shared" si="23"/>
        <v>0</v>
      </c>
    </row>
    <row r="84" spans="1:11" ht="15" x14ac:dyDescent="0.25">
      <c r="A84" s="5">
        <v>41609</v>
      </c>
      <c r="B84" s="86">
        <v>36</v>
      </c>
      <c r="C84" s="13">
        <f t="shared" si="20"/>
        <v>0</v>
      </c>
      <c r="D84" s="7">
        <v>0</v>
      </c>
      <c r="E84" s="8">
        <f t="shared" si="21"/>
        <v>0</v>
      </c>
      <c r="F84" s="84"/>
      <c r="G84" s="19">
        <v>41609</v>
      </c>
      <c r="H84" s="21">
        <v>15755</v>
      </c>
      <c r="I84" s="13">
        <f t="shared" si="22"/>
        <v>0.1976434815659445</v>
      </c>
      <c r="J84" s="7">
        <v>0</v>
      </c>
      <c r="K84" s="8">
        <f t="shared" si="23"/>
        <v>0</v>
      </c>
    </row>
    <row r="85" spans="1:11" ht="15" x14ac:dyDescent="0.25">
      <c r="A85" s="5">
        <v>41974</v>
      </c>
      <c r="B85" s="86">
        <v>36</v>
      </c>
      <c r="C85" s="13">
        <f t="shared" si="20"/>
        <v>0</v>
      </c>
      <c r="D85" s="7">
        <v>0</v>
      </c>
      <c r="E85" s="8">
        <f t="shared" si="21"/>
        <v>0</v>
      </c>
      <c r="F85" s="84"/>
      <c r="G85" s="19">
        <v>41974</v>
      </c>
      <c r="H85" s="21">
        <v>18053</v>
      </c>
      <c r="I85" s="13">
        <f t="shared" si="22"/>
        <v>0.14585845763249761</v>
      </c>
      <c r="J85" s="7">
        <v>0</v>
      </c>
      <c r="K85" s="8">
        <f t="shared" si="23"/>
        <v>0</v>
      </c>
    </row>
    <row r="86" spans="1:11" ht="15" x14ac:dyDescent="0.25">
      <c r="A86" s="5">
        <v>42339</v>
      </c>
      <c r="B86" s="86">
        <v>36</v>
      </c>
      <c r="C86" s="13">
        <f t="shared" si="20"/>
        <v>0</v>
      </c>
      <c r="D86" s="7">
        <v>1000</v>
      </c>
      <c r="E86" s="8">
        <f t="shared" si="21"/>
        <v>1096.3888888888889</v>
      </c>
      <c r="F86" s="84"/>
      <c r="G86" s="19">
        <v>42339</v>
      </c>
      <c r="H86" s="21">
        <v>17425</v>
      </c>
      <c r="I86" s="13">
        <f t="shared" si="22"/>
        <v>-3.4786462083864177E-2</v>
      </c>
      <c r="J86" s="7">
        <v>1000</v>
      </c>
      <c r="K86" s="8">
        <f t="shared" si="23"/>
        <v>1145.6527977044477</v>
      </c>
    </row>
    <row r="87" spans="1:11" ht="15" x14ac:dyDescent="0.25">
      <c r="A87" s="5">
        <v>42705</v>
      </c>
      <c r="B87" s="86">
        <v>39.47</v>
      </c>
      <c r="C87" s="13">
        <f t="shared" si="20"/>
        <v>9.6388888888888857E-2</v>
      </c>
      <c r="D87" s="7">
        <v>1000</v>
      </c>
      <c r="E87" s="8">
        <f t="shared" si="21"/>
        <v>3910.2140866480868</v>
      </c>
      <c r="F87" s="84"/>
      <c r="G87" s="19">
        <v>42705</v>
      </c>
      <c r="H87" s="21">
        <v>19963</v>
      </c>
      <c r="I87" s="13">
        <f t="shared" si="22"/>
        <v>0.14565279770444764</v>
      </c>
      <c r="J87" s="7">
        <v>1000</v>
      </c>
      <c r="K87" s="8">
        <f t="shared" si="23"/>
        <v>2668.1202750195471</v>
      </c>
    </row>
    <row r="88" spans="1:11" ht="15" x14ac:dyDescent="0.25">
      <c r="A88" s="5">
        <v>43070</v>
      </c>
      <c r="B88" s="86">
        <v>73.62</v>
      </c>
      <c r="C88" s="13">
        <f t="shared" si="20"/>
        <v>0.8652140866480873</v>
      </c>
      <c r="D88" s="7">
        <v>1000</v>
      </c>
      <c r="E88" s="87">
        <f t="shared" si="21"/>
        <v>5602.5262602341654</v>
      </c>
      <c r="F88" s="84"/>
      <c r="G88" s="19">
        <v>43070</v>
      </c>
      <c r="H88" s="21">
        <v>24824</v>
      </c>
      <c r="I88" s="13">
        <f t="shared" si="22"/>
        <v>0.24350047588037871</v>
      </c>
      <c r="J88" s="7">
        <v>1000</v>
      </c>
      <c r="K88" s="36">
        <f t="shared" si="23"/>
        <v>3446.9159545351667</v>
      </c>
    </row>
    <row r="89" spans="1:11" ht="15" x14ac:dyDescent="0.25">
      <c r="A89" s="5">
        <v>43435</v>
      </c>
      <c r="B89" s="86">
        <v>84</v>
      </c>
      <c r="C89" s="13">
        <f t="shared" si="20"/>
        <v>0.14099429502852479</v>
      </c>
      <c r="D89" s="10"/>
      <c r="E89" s="88"/>
      <c r="F89" s="84"/>
      <c r="G89" s="19">
        <v>43435</v>
      </c>
      <c r="H89" s="21">
        <v>23327</v>
      </c>
      <c r="I89" s="13">
        <f t="shared" si="22"/>
        <v>-6.0304543989687397E-2</v>
      </c>
      <c r="J89" s="37"/>
      <c r="K89" s="11"/>
    </row>
    <row r="90" spans="1:11" ht="15" x14ac:dyDescent="0.25">
      <c r="A90" s="40"/>
      <c r="B90" s="40"/>
      <c r="C90" s="40"/>
      <c r="D90" s="42">
        <f>SUM(D79:D89)</f>
        <v>3000</v>
      </c>
      <c r="E90" s="89"/>
      <c r="F90" s="40"/>
      <c r="G90" s="40"/>
      <c r="H90" s="40"/>
      <c r="I90" s="40"/>
      <c r="J90" s="42">
        <f>SUM(J79:J89)</f>
        <v>3000</v>
      </c>
      <c r="K90" s="44"/>
    </row>
    <row r="92" spans="1:11" ht="18.75" x14ac:dyDescent="0.3">
      <c r="A92" s="122" t="s">
        <v>1481</v>
      </c>
      <c r="B92" s="118"/>
      <c r="C92" s="118"/>
      <c r="D92" s="118"/>
      <c r="E92" s="119"/>
      <c r="F92" s="40"/>
      <c r="G92" s="77"/>
      <c r="H92" s="77"/>
      <c r="I92" s="77"/>
      <c r="J92" s="77"/>
      <c r="K92" s="77"/>
    </row>
    <row r="93" spans="1:11" ht="15" x14ac:dyDescent="0.25">
      <c r="A93" s="79" t="s">
        <v>5</v>
      </c>
      <c r="B93" s="80" t="s">
        <v>1</v>
      </c>
      <c r="C93" s="17" t="s">
        <v>7</v>
      </c>
      <c r="D93" s="82" t="s">
        <v>3</v>
      </c>
      <c r="E93" s="18" t="s">
        <v>4</v>
      </c>
      <c r="F93" s="84"/>
      <c r="G93" s="15" t="s">
        <v>5</v>
      </c>
      <c r="H93" s="16" t="s">
        <v>6</v>
      </c>
      <c r="I93" s="17" t="s">
        <v>7</v>
      </c>
      <c r="J93" s="18" t="s">
        <v>3</v>
      </c>
      <c r="K93" s="18" t="s">
        <v>4</v>
      </c>
    </row>
    <row r="94" spans="1:11" ht="15" x14ac:dyDescent="0.25">
      <c r="A94" s="5">
        <v>39783</v>
      </c>
      <c r="B94" s="86">
        <v>20.84</v>
      </c>
      <c r="C94" s="13"/>
      <c r="D94" s="7">
        <v>1000</v>
      </c>
      <c r="E94" s="8">
        <f>(D94)+(D94*C95)</f>
        <v>1357.0057581573897</v>
      </c>
      <c r="F94" s="84"/>
      <c r="G94" s="19">
        <v>39783</v>
      </c>
      <c r="H94" s="20">
        <v>8515</v>
      </c>
      <c r="I94" s="13"/>
      <c r="J94" s="7">
        <v>1000</v>
      </c>
      <c r="K94" s="8">
        <f>(J94)+(J94*I95)</f>
        <v>1229.7122724603641</v>
      </c>
    </row>
    <row r="95" spans="1:11" ht="15" x14ac:dyDescent="0.25">
      <c r="A95" s="5">
        <v>40148</v>
      </c>
      <c r="B95" s="86">
        <v>28.28</v>
      </c>
      <c r="C95" s="13">
        <f t="shared" ref="C95:C104" si="24">(B95-B94)/B94</f>
        <v>0.35700575815738972</v>
      </c>
      <c r="D95" s="7">
        <v>1000</v>
      </c>
      <c r="E95" s="8">
        <f t="shared" ref="E95:E103" si="25">(E94+D95)+(E94+D95)*C96</f>
        <v>3750.539572739835</v>
      </c>
      <c r="F95" s="84"/>
      <c r="G95" s="19">
        <v>40148</v>
      </c>
      <c r="H95" s="21">
        <v>10471</v>
      </c>
      <c r="I95" s="13">
        <f t="shared" ref="I95:I104" si="26">(H95-H94)/H94</f>
        <v>0.22971227246036408</v>
      </c>
      <c r="J95" s="7">
        <v>1000</v>
      </c>
      <c r="K95" s="8">
        <f t="shared" ref="K95:K103" si="27">(K94+J95)+(K94+J95)*I96</f>
        <v>2446.9127803306319</v>
      </c>
    </row>
    <row r="96" spans="1:11" ht="15" x14ac:dyDescent="0.25">
      <c r="A96" s="5">
        <v>40513</v>
      </c>
      <c r="B96" s="86">
        <v>45</v>
      </c>
      <c r="C96" s="13">
        <f t="shared" si="24"/>
        <v>0.59123055162659122</v>
      </c>
      <c r="D96" s="7">
        <v>1000</v>
      </c>
      <c r="E96" s="8">
        <f t="shared" si="25"/>
        <v>5067.2422109224908</v>
      </c>
      <c r="F96" s="84"/>
      <c r="G96" s="19">
        <v>40513</v>
      </c>
      <c r="H96" s="21">
        <v>11491</v>
      </c>
      <c r="I96" s="13">
        <f t="shared" si="26"/>
        <v>9.741189953204088E-2</v>
      </c>
      <c r="J96" s="7">
        <v>1000</v>
      </c>
      <c r="K96" s="8">
        <f t="shared" si="27"/>
        <v>3664.6883158384239</v>
      </c>
    </row>
    <row r="97" spans="1:11" ht="15" x14ac:dyDescent="0.25">
      <c r="A97" s="5">
        <v>40878</v>
      </c>
      <c r="B97" s="86">
        <v>48</v>
      </c>
      <c r="C97" s="13">
        <f t="shared" si="24"/>
        <v>6.6666666666666666E-2</v>
      </c>
      <c r="D97" s="7">
        <v>1000</v>
      </c>
      <c r="E97" s="8">
        <f t="shared" si="25"/>
        <v>7035.4729470822049</v>
      </c>
      <c r="F97" s="84"/>
      <c r="G97" s="19">
        <v>40878</v>
      </c>
      <c r="H97" s="21">
        <v>12217</v>
      </c>
      <c r="I97" s="13">
        <f t="shared" si="26"/>
        <v>6.3179879906013398E-2</v>
      </c>
      <c r="J97" s="7">
        <v>1000</v>
      </c>
      <c r="K97" s="8">
        <f t="shared" si="27"/>
        <v>5022.8349672468257</v>
      </c>
    </row>
    <row r="98" spans="1:11" ht="15" x14ac:dyDescent="0.25">
      <c r="A98" s="5">
        <v>41244</v>
      </c>
      <c r="B98" s="86">
        <v>55.66</v>
      </c>
      <c r="C98" s="13">
        <f t="shared" si="24"/>
        <v>0.15958333333333327</v>
      </c>
      <c r="D98" s="7">
        <v>1000</v>
      </c>
      <c r="E98" s="8">
        <f t="shared" si="25"/>
        <v>10423.304828949609</v>
      </c>
      <c r="F98" s="84"/>
      <c r="G98" s="19">
        <v>41244</v>
      </c>
      <c r="H98" s="21">
        <v>13155</v>
      </c>
      <c r="I98" s="13">
        <f t="shared" si="26"/>
        <v>7.6778259801915369E-2</v>
      </c>
      <c r="J98" s="7">
        <v>1000</v>
      </c>
      <c r="K98" s="8">
        <f t="shared" si="27"/>
        <v>7213.2090390705998</v>
      </c>
    </row>
    <row r="99" spans="1:11" ht="15" x14ac:dyDescent="0.25">
      <c r="A99" s="5">
        <v>41609</v>
      </c>
      <c r="B99" s="86">
        <v>72.2</v>
      </c>
      <c r="C99" s="13">
        <f t="shared" si="24"/>
        <v>0.29716133668702854</v>
      </c>
      <c r="D99" s="7">
        <v>1000</v>
      </c>
      <c r="E99" s="8">
        <f t="shared" si="25"/>
        <v>13943.709897165221</v>
      </c>
      <c r="F99" s="84"/>
      <c r="G99" s="19">
        <v>41609</v>
      </c>
      <c r="H99" s="21">
        <v>15755</v>
      </c>
      <c r="I99" s="13">
        <f t="shared" si="26"/>
        <v>0.1976434815659445</v>
      </c>
      <c r="J99" s="7">
        <v>1000</v>
      </c>
      <c r="K99" s="8">
        <f t="shared" si="27"/>
        <v>9411.1750417227249</v>
      </c>
    </row>
    <row r="100" spans="1:11" ht="15" x14ac:dyDescent="0.25">
      <c r="A100" s="5">
        <v>41974</v>
      </c>
      <c r="B100" s="86">
        <v>88.13</v>
      </c>
      <c r="C100" s="13">
        <f t="shared" si="24"/>
        <v>0.22063711911357328</v>
      </c>
      <c r="D100" s="7">
        <v>1000</v>
      </c>
      <c r="E100" s="8">
        <f t="shared" si="25"/>
        <v>15816.966517730307</v>
      </c>
      <c r="F100" s="84"/>
      <c r="G100" s="19">
        <v>41974</v>
      </c>
      <c r="H100" s="21">
        <v>18053</v>
      </c>
      <c r="I100" s="13">
        <f t="shared" si="26"/>
        <v>0.14585845763249761</v>
      </c>
      <c r="J100" s="7">
        <v>1000</v>
      </c>
      <c r="K100" s="8">
        <f t="shared" si="27"/>
        <v>10049.007095885365</v>
      </c>
    </row>
    <row r="101" spans="1:11" ht="15" x14ac:dyDescent="0.25">
      <c r="A101" s="5">
        <v>42339</v>
      </c>
      <c r="B101" s="86">
        <v>93.28</v>
      </c>
      <c r="C101" s="13">
        <f t="shared" si="24"/>
        <v>5.8436400771587495E-2</v>
      </c>
      <c r="D101" s="7">
        <v>1000</v>
      </c>
      <c r="E101" s="8">
        <f t="shared" si="25"/>
        <v>20191.898048732786</v>
      </c>
      <c r="F101" s="84"/>
      <c r="G101" s="19">
        <v>42339</v>
      </c>
      <c r="H101" s="21">
        <v>17425</v>
      </c>
      <c r="I101" s="13">
        <f t="shared" si="26"/>
        <v>-3.4786462083864177E-2</v>
      </c>
      <c r="J101" s="7">
        <v>1000</v>
      </c>
      <c r="K101" s="8">
        <f t="shared" si="27"/>
        <v>12658.325891257362</v>
      </c>
    </row>
    <row r="102" spans="1:11" ht="15" x14ac:dyDescent="0.25">
      <c r="A102" s="5">
        <v>42705</v>
      </c>
      <c r="B102" s="86">
        <v>112</v>
      </c>
      <c r="C102" s="13">
        <f t="shared" si="24"/>
        <v>0.20068610634648368</v>
      </c>
      <c r="D102" s="7">
        <v>1000</v>
      </c>
      <c r="E102" s="8">
        <f t="shared" si="25"/>
        <v>29517.286567877811</v>
      </c>
      <c r="F102" s="84"/>
      <c r="G102" s="19">
        <v>42705</v>
      </c>
      <c r="H102" s="21">
        <v>19963</v>
      </c>
      <c r="I102" s="13">
        <f t="shared" si="26"/>
        <v>0.14565279770444764</v>
      </c>
      <c r="J102" s="7">
        <v>1000</v>
      </c>
      <c r="K102" s="8">
        <f t="shared" si="27"/>
        <v>16984.134745507828</v>
      </c>
    </row>
    <row r="103" spans="1:11" ht="15" x14ac:dyDescent="0.25">
      <c r="A103" s="5">
        <v>43070</v>
      </c>
      <c r="B103" s="86">
        <v>156</v>
      </c>
      <c r="C103" s="13">
        <f t="shared" si="24"/>
        <v>0.39285714285714285</v>
      </c>
      <c r="D103" s="7">
        <v>1000</v>
      </c>
      <c r="E103" s="87">
        <f t="shared" si="25"/>
        <v>38342.231841692635</v>
      </c>
      <c r="F103" s="84"/>
      <c r="G103" s="19">
        <v>43070</v>
      </c>
      <c r="H103" s="21">
        <v>24824</v>
      </c>
      <c r="I103" s="13">
        <f t="shared" si="26"/>
        <v>0.24350047588037871</v>
      </c>
      <c r="J103" s="7">
        <v>1000</v>
      </c>
      <c r="K103" s="36">
        <f t="shared" si="27"/>
        <v>16899.609700630885</v>
      </c>
    </row>
    <row r="104" spans="1:11" ht="15" x14ac:dyDescent="0.25">
      <c r="A104" s="5">
        <v>43435</v>
      </c>
      <c r="B104" s="86">
        <v>196</v>
      </c>
      <c r="C104" s="13">
        <f t="shared" si="24"/>
        <v>0.25641025641025639</v>
      </c>
      <c r="D104" s="10"/>
      <c r="E104" s="88"/>
      <c r="F104" s="84"/>
      <c r="G104" s="19">
        <v>43435</v>
      </c>
      <c r="H104" s="21">
        <v>23327</v>
      </c>
      <c r="I104" s="13">
        <f t="shared" si="26"/>
        <v>-6.0304543989687397E-2</v>
      </c>
      <c r="J104" s="37"/>
      <c r="K104" s="11"/>
    </row>
    <row r="105" spans="1:11" ht="15" x14ac:dyDescent="0.25">
      <c r="A105" s="40"/>
      <c r="B105" s="40"/>
      <c r="C105" s="40"/>
      <c r="D105" s="42">
        <f>SUM(D94:D104)</f>
        <v>10000</v>
      </c>
      <c r="E105" s="89"/>
      <c r="F105" s="40"/>
      <c r="G105" s="40"/>
      <c r="H105" s="40"/>
      <c r="I105" s="40"/>
      <c r="J105" s="42">
        <f>SUM(J94:J104)</f>
        <v>10000</v>
      </c>
      <c r="K105" s="44"/>
    </row>
    <row r="107" spans="1:11" ht="18.75" x14ac:dyDescent="0.3">
      <c r="A107" s="122" t="s">
        <v>1484</v>
      </c>
      <c r="B107" s="118"/>
      <c r="C107" s="118"/>
      <c r="D107" s="118"/>
      <c r="E107" s="119"/>
      <c r="F107" s="40"/>
      <c r="G107" s="77"/>
      <c r="H107" s="77"/>
      <c r="I107" s="77"/>
      <c r="J107" s="77"/>
      <c r="K107" s="77"/>
    </row>
    <row r="108" spans="1:11" ht="15" x14ac:dyDescent="0.25">
      <c r="A108" s="79" t="s">
        <v>5</v>
      </c>
      <c r="B108" s="80" t="s">
        <v>1</v>
      </c>
      <c r="C108" s="17" t="s">
        <v>7</v>
      </c>
      <c r="D108" s="82" t="s">
        <v>3</v>
      </c>
      <c r="E108" s="18" t="s">
        <v>4</v>
      </c>
      <c r="F108" s="84"/>
      <c r="G108" s="15" t="s">
        <v>5</v>
      </c>
      <c r="H108" s="16" t="s">
        <v>6</v>
      </c>
      <c r="I108" s="17" t="s">
        <v>7</v>
      </c>
      <c r="J108" s="18" t="s">
        <v>3</v>
      </c>
      <c r="K108" s="18" t="s">
        <v>4</v>
      </c>
    </row>
    <row r="109" spans="1:11" ht="15" x14ac:dyDescent="0.25">
      <c r="A109" s="5">
        <v>39783</v>
      </c>
      <c r="B109" s="86">
        <v>10.53</v>
      </c>
      <c r="C109" s="13"/>
      <c r="D109" s="7">
        <v>1000</v>
      </c>
      <c r="E109" s="8">
        <f>(D109)+(D109*C110)</f>
        <v>1379.8670465337132</v>
      </c>
      <c r="F109" s="84"/>
      <c r="G109" s="19">
        <v>39783</v>
      </c>
      <c r="H109" s="20">
        <v>8515</v>
      </c>
      <c r="I109" s="13"/>
      <c r="J109" s="7">
        <v>1000</v>
      </c>
      <c r="K109" s="8">
        <f>(J109)+(J109*I110)</f>
        <v>1229.7122724603641</v>
      </c>
    </row>
    <row r="110" spans="1:11" ht="15" x14ac:dyDescent="0.25">
      <c r="A110" s="5">
        <v>40148</v>
      </c>
      <c r="B110" s="86">
        <v>14.53</v>
      </c>
      <c r="C110" s="13">
        <f t="shared" ref="C110:C119" si="28">(B110-B109)/B109</f>
        <v>0.37986704653371323</v>
      </c>
      <c r="D110" s="7">
        <v>1000</v>
      </c>
      <c r="E110" s="8">
        <f t="shared" ref="E110:E118" si="29">(E109+D110)+(E109+D110)*C111</f>
        <v>2378.2291476716805</v>
      </c>
      <c r="F110" s="84"/>
      <c r="G110" s="19">
        <v>40148</v>
      </c>
      <c r="H110" s="21">
        <v>10471</v>
      </c>
      <c r="I110" s="13">
        <f t="shared" ref="I110:I119" si="30">(H110-H109)/H109</f>
        <v>0.22971227246036408</v>
      </c>
      <c r="J110" s="7">
        <v>1000</v>
      </c>
      <c r="K110" s="8">
        <f t="shared" ref="K110:K118" si="31">(K109+J110)+(K109+J110)*I111</f>
        <v>2446.9127803306319</v>
      </c>
    </row>
    <row r="111" spans="1:11" ht="15" x14ac:dyDescent="0.25">
      <c r="A111" s="5">
        <v>40513</v>
      </c>
      <c r="B111" s="86">
        <v>14.52</v>
      </c>
      <c r="C111" s="13">
        <f t="shared" si="28"/>
        <v>-6.8823124569854005E-4</v>
      </c>
      <c r="D111" s="7">
        <v>1000</v>
      </c>
      <c r="E111" s="8">
        <f t="shared" si="29"/>
        <v>3375.9025435754879</v>
      </c>
      <c r="F111" s="84"/>
      <c r="G111" s="19">
        <v>40513</v>
      </c>
      <c r="H111" s="21">
        <v>11491</v>
      </c>
      <c r="I111" s="13">
        <f t="shared" si="30"/>
        <v>9.741189953204088E-2</v>
      </c>
      <c r="J111" s="7">
        <v>1000</v>
      </c>
      <c r="K111" s="8">
        <f t="shared" si="31"/>
        <v>3664.6883158384239</v>
      </c>
    </row>
    <row r="112" spans="1:11" ht="15" x14ac:dyDescent="0.25">
      <c r="A112" s="5">
        <v>40878</v>
      </c>
      <c r="B112" s="86">
        <v>14.51</v>
      </c>
      <c r="C112" s="13">
        <f t="shared" si="28"/>
        <v>-6.88705234159765E-4</v>
      </c>
      <c r="D112" s="7">
        <v>1000</v>
      </c>
      <c r="E112" s="8">
        <f t="shared" si="29"/>
        <v>3332.4412892149658</v>
      </c>
      <c r="F112" s="84"/>
      <c r="G112" s="19">
        <v>40878</v>
      </c>
      <c r="H112" s="21">
        <v>12217</v>
      </c>
      <c r="I112" s="13">
        <f t="shared" si="30"/>
        <v>6.3179879906013398E-2</v>
      </c>
      <c r="J112" s="7">
        <v>1000</v>
      </c>
      <c r="K112" s="8">
        <f t="shared" si="31"/>
        <v>5022.8349672468257</v>
      </c>
    </row>
    <row r="113" spans="1:11" ht="15" x14ac:dyDescent="0.25">
      <c r="A113" s="5">
        <v>41244</v>
      </c>
      <c r="B113" s="86">
        <v>11.05</v>
      </c>
      <c r="C113" s="13">
        <f t="shared" si="28"/>
        <v>-0.23845623707787728</v>
      </c>
      <c r="D113" s="7">
        <v>1000</v>
      </c>
      <c r="E113" s="8">
        <f t="shared" si="29"/>
        <v>5669.4209087826612</v>
      </c>
      <c r="F113" s="84"/>
      <c r="G113" s="19">
        <v>41244</v>
      </c>
      <c r="H113" s="21">
        <v>13155</v>
      </c>
      <c r="I113" s="13">
        <f t="shared" si="30"/>
        <v>7.6778259801915369E-2</v>
      </c>
      <c r="J113" s="7">
        <v>1000</v>
      </c>
      <c r="K113" s="8">
        <f t="shared" si="31"/>
        <v>7213.2090390705998</v>
      </c>
    </row>
    <row r="114" spans="1:11" ht="15" x14ac:dyDescent="0.25">
      <c r="A114" s="5">
        <v>41609</v>
      </c>
      <c r="B114" s="86">
        <v>14.46</v>
      </c>
      <c r="C114" s="13">
        <f t="shared" si="28"/>
        <v>0.30859728506787332</v>
      </c>
      <c r="D114" s="7">
        <v>1000</v>
      </c>
      <c r="E114" s="8">
        <f t="shared" si="29"/>
        <v>7135.2656610558624</v>
      </c>
      <c r="F114" s="84"/>
      <c r="G114" s="19">
        <v>41609</v>
      </c>
      <c r="H114" s="21">
        <v>15755</v>
      </c>
      <c r="I114" s="13">
        <f t="shared" si="30"/>
        <v>0.1976434815659445</v>
      </c>
      <c r="J114" s="7">
        <v>1000</v>
      </c>
      <c r="K114" s="8">
        <f t="shared" si="31"/>
        <v>9411.1750417227249</v>
      </c>
    </row>
    <row r="115" spans="1:11" ht="15" x14ac:dyDescent="0.25">
      <c r="A115" s="5">
        <v>41974</v>
      </c>
      <c r="B115" s="86">
        <v>15.47</v>
      </c>
      <c r="C115" s="13">
        <f t="shared" si="28"/>
        <v>6.9847856154910085E-2</v>
      </c>
      <c r="D115" s="7">
        <v>1000</v>
      </c>
      <c r="E115" s="8">
        <f t="shared" si="29"/>
        <v>8392.9437589173613</v>
      </c>
      <c r="F115" s="84"/>
      <c r="G115" s="19">
        <v>41974</v>
      </c>
      <c r="H115" s="21">
        <v>18053</v>
      </c>
      <c r="I115" s="13">
        <f t="shared" si="30"/>
        <v>0.14585845763249761</v>
      </c>
      <c r="J115" s="7">
        <v>1000</v>
      </c>
      <c r="K115" s="8">
        <f t="shared" si="31"/>
        <v>10049.007095885365</v>
      </c>
    </row>
    <row r="116" spans="1:11" ht="15" x14ac:dyDescent="0.25">
      <c r="A116" s="5">
        <v>42339</v>
      </c>
      <c r="B116" s="86">
        <v>15.96</v>
      </c>
      <c r="C116" s="13">
        <f t="shared" si="28"/>
        <v>3.1674208144796392E-2</v>
      </c>
      <c r="D116" s="7">
        <v>1000</v>
      </c>
      <c r="E116" s="8">
        <f t="shared" si="29"/>
        <v>11770.606214182157</v>
      </c>
      <c r="F116" s="84"/>
      <c r="G116" s="19">
        <v>42339</v>
      </c>
      <c r="H116" s="21">
        <v>17425</v>
      </c>
      <c r="I116" s="13">
        <f t="shared" si="30"/>
        <v>-3.4786462083864177E-2</v>
      </c>
      <c r="J116" s="7">
        <v>1000</v>
      </c>
      <c r="K116" s="8">
        <f t="shared" si="31"/>
        <v>12658.325891257362</v>
      </c>
    </row>
    <row r="117" spans="1:11" ht="15" x14ac:dyDescent="0.25">
      <c r="A117" s="5">
        <v>42705</v>
      </c>
      <c r="B117" s="86">
        <v>20</v>
      </c>
      <c r="C117" s="13">
        <f t="shared" si="28"/>
        <v>0.25313283208020043</v>
      </c>
      <c r="D117" s="7">
        <v>1000</v>
      </c>
      <c r="E117" s="8">
        <f t="shared" si="29"/>
        <v>11570.169230049034</v>
      </c>
      <c r="F117" s="84"/>
      <c r="G117" s="19">
        <v>42705</v>
      </c>
      <c r="H117" s="21">
        <v>19963</v>
      </c>
      <c r="I117" s="13">
        <f t="shared" si="30"/>
        <v>0.14565279770444764</v>
      </c>
      <c r="J117" s="7">
        <v>1000</v>
      </c>
      <c r="K117" s="8">
        <f t="shared" si="31"/>
        <v>16984.134745507828</v>
      </c>
    </row>
    <row r="118" spans="1:11" ht="15" x14ac:dyDescent="0.25">
      <c r="A118" s="5">
        <v>43070</v>
      </c>
      <c r="B118" s="86">
        <v>18.12</v>
      </c>
      <c r="C118" s="13">
        <f t="shared" si="28"/>
        <v>-9.3999999999999945E-2</v>
      </c>
      <c r="D118" s="7">
        <v>1000</v>
      </c>
      <c r="E118" s="87">
        <f t="shared" si="29"/>
        <v>11709.958973688061</v>
      </c>
      <c r="F118" s="84"/>
      <c r="G118" s="19">
        <v>43070</v>
      </c>
      <c r="H118" s="21">
        <v>24824</v>
      </c>
      <c r="I118" s="13">
        <f t="shared" si="30"/>
        <v>0.24350047588037871</v>
      </c>
      <c r="J118" s="7">
        <v>1000</v>
      </c>
      <c r="K118" s="36">
        <f t="shared" si="31"/>
        <v>16899.609700630885</v>
      </c>
    </row>
    <row r="119" spans="1:11" ht="15" x14ac:dyDescent="0.25">
      <c r="A119" s="5">
        <v>43435</v>
      </c>
      <c r="B119" s="86">
        <v>16.88</v>
      </c>
      <c r="C119" s="13">
        <f t="shared" si="28"/>
        <v>-6.8432671081677804E-2</v>
      </c>
      <c r="D119" s="10"/>
      <c r="E119" s="88"/>
      <c r="F119" s="84"/>
      <c r="G119" s="19">
        <v>43435</v>
      </c>
      <c r="H119" s="21">
        <v>23327</v>
      </c>
      <c r="I119" s="13">
        <f t="shared" si="30"/>
        <v>-6.0304543989687397E-2</v>
      </c>
      <c r="J119" s="37"/>
      <c r="K119" s="11"/>
    </row>
    <row r="120" spans="1:11" ht="15" x14ac:dyDescent="0.25">
      <c r="A120" s="40"/>
      <c r="B120" s="40"/>
      <c r="C120" s="40"/>
      <c r="D120" s="42">
        <f>SUM(D109:D119)</f>
        <v>10000</v>
      </c>
      <c r="E120" s="89"/>
      <c r="F120" s="40"/>
      <c r="G120" s="40"/>
      <c r="H120" s="40"/>
      <c r="I120" s="40"/>
      <c r="J120" s="42">
        <f>SUM(J109:J119)</f>
        <v>10000</v>
      </c>
      <c r="K120" s="44"/>
    </row>
    <row r="122" spans="1:11" ht="18.75" x14ac:dyDescent="0.3">
      <c r="A122" s="122" t="s">
        <v>1486</v>
      </c>
      <c r="B122" s="118"/>
      <c r="C122" s="118"/>
      <c r="D122" s="118"/>
      <c r="E122" s="119"/>
      <c r="F122" s="40"/>
      <c r="G122" s="77"/>
      <c r="H122" s="77"/>
      <c r="I122" s="77"/>
      <c r="J122" s="77"/>
      <c r="K122" s="77"/>
    </row>
    <row r="123" spans="1:11" ht="15" x14ac:dyDescent="0.25">
      <c r="A123" s="79" t="s">
        <v>5</v>
      </c>
      <c r="B123" s="80" t="s">
        <v>1</v>
      </c>
      <c r="C123" s="17" t="s">
        <v>7</v>
      </c>
      <c r="D123" s="82" t="s">
        <v>3</v>
      </c>
      <c r="E123" s="18" t="s">
        <v>4</v>
      </c>
      <c r="F123" s="84"/>
      <c r="G123" s="15" t="s">
        <v>5</v>
      </c>
      <c r="H123" s="16" t="s">
        <v>6</v>
      </c>
      <c r="I123" s="17" t="s">
        <v>7</v>
      </c>
      <c r="J123" s="18" t="s">
        <v>3</v>
      </c>
      <c r="K123" s="18" t="s">
        <v>4</v>
      </c>
    </row>
    <row r="124" spans="1:11" ht="15" x14ac:dyDescent="0.25">
      <c r="A124" s="5">
        <v>39783</v>
      </c>
      <c r="B124" s="86">
        <v>23.88</v>
      </c>
      <c r="C124" s="13"/>
      <c r="D124" s="7">
        <v>1000</v>
      </c>
      <c r="E124" s="8">
        <f>(D124)+(D124*C125)</f>
        <v>1215.2428810720269</v>
      </c>
      <c r="F124" s="84"/>
      <c r="G124" s="19">
        <v>39783</v>
      </c>
      <c r="H124" s="20">
        <v>8515</v>
      </c>
      <c r="I124" s="13"/>
      <c r="J124" s="7">
        <v>1000</v>
      </c>
      <c r="K124" s="8">
        <f>(J124)+(J124*I125)</f>
        <v>1229.7122724603641</v>
      </c>
    </row>
    <row r="125" spans="1:11" ht="15" x14ac:dyDescent="0.25">
      <c r="A125" s="5">
        <v>40148</v>
      </c>
      <c r="B125" s="86">
        <v>29.02</v>
      </c>
      <c r="C125" s="13">
        <f t="shared" ref="C125:C134" si="32">(B125-B124)/B124</f>
        <v>0.21524288107202683</v>
      </c>
      <c r="D125" s="7">
        <v>1000</v>
      </c>
      <c r="E125" s="8">
        <f t="shared" ref="E125:E133" si="33">(E124+D125)+(E124+D125)*C126</f>
        <v>2484.7055747379209</v>
      </c>
      <c r="F125" s="84"/>
      <c r="G125" s="19">
        <v>40148</v>
      </c>
      <c r="H125" s="21">
        <v>10471</v>
      </c>
      <c r="I125" s="13">
        <f t="shared" ref="I125:I134" si="34">(H125-H124)/H124</f>
        <v>0.22971227246036408</v>
      </c>
      <c r="J125" s="7">
        <v>1000</v>
      </c>
      <c r="K125" s="8">
        <f t="shared" ref="K125:K133" si="35">(K124+J125)+(K124+J125)*I126</f>
        <v>2446.9127803306319</v>
      </c>
    </row>
    <row r="126" spans="1:11" ht="15" x14ac:dyDescent="0.25">
      <c r="A126" s="5">
        <v>40513</v>
      </c>
      <c r="B126" s="86">
        <v>32.549999999999997</v>
      </c>
      <c r="C126" s="13">
        <f t="shared" si="32"/>
        <v>0.12164024810475527</v>
      </c>
      <c r="D126" s="7">
        <v>1000</v>
      </c>
      <c r="E126" s="8">
        <f t="shared" si="33"/>
        <v>4205.1992312044713</v>
      </c>
      <c r="F126" s="84"/>
      <c r="G126" s="19">
        <v>40513</v>
      </c>
      <c r="H126" s="21">
        <v>11491</v>
      </c>
      <c r="I126" s="13">
        <f t="shared" si="34"/>
        <v>9.741189953204088E-2</v>
      </c>
      <c r="J126" s="7">
        <v>1000</v>
      </c>
      <c r="K126" s="8">
        <f t="shared" si="35"/>
        <v>3664.6883158384239</v>
      </c>
    </row>
    <row r="127" spans="1:11" ht="15" x14ac:dyDescent="0.25">
      <c r="A127" s="5">
        <v>40878</v>
      </c>
      <c r="B127" s="86">
        <v>39.28</v>
      </c>
      <c r="C127" s="13">
        <f t="shared" si="32"/>
        <v>0.20675883256528432</v>
      </c>
      <c r="D127" s="7">
        <v>1000</v>
      </c>
      <c r="E127" s="8">
        <f t="shared" si="33"/>
        <v>5672.9780826849137</v>
      </c>
      <c r="F127" s="84"/>
      <c r="G127" s="19">
        <v>40878</v>
      </c>
      <c r="H127" s="21">
        <v>12217</v>
      </c>
      <c r="I127" s="13">
        <f t="shared" si="34"/>
        <v>6.3179879906013398E-2</v>
      </c>
      <c r="J127" s="7">
        <v>1000</v>
      </c>
      <c r="K127" s="8">
        <f t="shared" si="35"/>
        <v>5022.8349672468257</v>
      </c>
    </row>
    <row r="128" spans="1:11" ht="15" x14ac:dyDescent="0.25">
      <c r="A128" s="5">
        <v>41244</v>
      </c>
      <c r="B128" s="86">
        <v>42.81</v>
      </c>
      <c r="C128" s="13">
        <f t="shared" si="32"/>
        <v>8.9867617107942999E-2</v>
      </c>
      <c r="D128" s="7">
        <v>1000</v>
      </c>
      <c r="E128" s="8">
        <f t="shared" si="33"/>
        <v>9763.9651272922911</v>
      </c>
      <c r="F128" s="84"/>
      <c r="G128" s="19">
        <v>41244</v>
      </c>
      <c r="H128" s="21">
        <v>13155</v>
      </c>
      <c r="I128" s="13">
        <f t="shared" si="34"/>
        <v>7.6778259801915369E-2</v>
      </c>
      <c r="J128" s="7">
        <v>1000</v>
      </c>
      <c r="K128" s="8">
        <f t="shared" si="35"/>
        <v>7213.2090390705998</v>
      </c>
    </row>
    <row r="129" spans="1:11" ht="15" x14ac:dyDescent="0.25">
      <c r="A129" s="5">
        <v>41609</v>
      </c>
      <c r="B129" s="86">
        <v>62.64</v>
      </c>
      <c r="C129" s="13">
        <f t="shared" si="32"/>
        <v>0.46320953048353181</v>
      </c>
      <c r="D129" s="7">
        <v>1000</v>
      </c>
      <c r="E129" s="8">
        <f t="shared" si="33"/>
        <v>13003.021091669982</v>
      </c>
      <c r="F129" s="84"/>
      <c r="G129" s="19">
        <v>41609</v>
      </c>
      <c r="H129" s="21">
        <v>15755</v>
      </c>
      <c r="I129" s="13">
        <f t="shared" si="34"/>
        <v>0.1976434815659445</v>
      </c>
      <c r="J129" s="7">
        <v>1000</v>
      </c>
      <c r="K129" s="8">
        <f t="shared" si="35"/>
        <v>9411.1750417227249</v>
      </c>
    </row>
    <row r="130" spans="1:11" ht="15" x14ac:dyDescent="0.25">
      <c r="A130" s="5">
        <v>41974</v>
      </c>
      <c r="B130" s="86">
        <v>75.67</v>
      </c>
      <c r="C130" s="13">
        <f t="shared" si="32"/>
        <v>0.20801404853128994</v>
      </c>
      <c r="D130" s="7">
        <v>1000</v>
      </c>
      <c r="E130" s="8">
        <f t="shared" si="33"/>
        <v>14571.136259522853</v>
      </c>
      <c r="F130" s="84"/>
      <c r="G130" s="19">
        <v>41974</v>
      </c>
      <c r="H130" s="21">
        <v>18053</v>
      </c>
      <c r="I130" s="13">
        <f t="shared" si="34"/>
        <v>0.14585845763249761</v>
      </c>
      <c r="J130" s="7">
        <v>1000</v>
      </c>
      <c r="K130" s="8">
        <f t="shared" si="35"/>
        <v>10049.007095885365</v>
      </c>
    </row>
    <row r="131" spans="1:11" ht="15" x14ac:dyDescent="0.25">
      <c r="A131" s="5">
        <v>42339</v>
      </c>
      <c r="B131" s="86">
        <v>78.739999999999995</v>
      </c>
      <c r="C131" s="13">
        <f t="shared" si="32"/>
        <v>4.0570899960354082E-2</v>
      </c>
      <c r="D131" s="7">
        <v>1000</v>
      </c>
      <c r="E131" s="8">
        <f t="shared" si="33"/>
        <v>19358.122027491645</v>
      </c>
      <c r="F131" s="84"/>
      <c r="G131" s="19">
        <v>42339</v>
      </c>
      <c r="H131" s="21">
        <v>17425</v>
      </c>
      <c r="I131" s="13">
        <f t="shared" si="34"/>
        <v>-3.4786462083864177E-2</v>
      </c>
      <c r="J131" s="7">
        <v>1000</v>
      </c>
      <c r="K131" s="8">
        <f t="shared" si="35"/>
        <v>12658.325891257362</v>
      </c>
    </row>
    <row r="132" spans="1:11" ht="15" x14ac:dyDescent="0.25">
      <c r="A132" s="5">
        <v>42705</v>
      </c>
      <c r="B132" s="86">
        <v>97.89</v>
      </c>
      <c r="C132" s="13">
        <f t="shared" si="32"/>
        <v>0.24320548641097292</v>
      </c>
      <c r="D132" s="7">
        <v>1000</v>
      </c>
      <c r="E132" s="8">
        <f t="shared" si="33"/>
        <v>23708.508643723031</v>
      </c>
      <c r="F132" s="84"/>
      <c r="G132" s="19">
        <v>42705</v>
      </c>
      <c r="H132" s="21">
        <v>19963</v>
      </c>
      <c r="I132" s="13">
        <f t="shared" si="34"/>
        <v>0.14565279770444764</v>
      </c>
      <c r="J132" s="7">
        <v>1000</v>
      </c>
      <c r="K132" s="8">
        <f t="shared" si="35"/>
        <v>16984.134745507828</v>
      </c>
    </row>
    <row r="133" spans="1:11" ht="15" x14ac:dyDescent="0.25">
      <c r="A133" s="5">
        <v>43070</v>
      </c>
      <c r="B133" s="86">
        <v>114</v>
      </c>
      <c r="C133" s="13">
        <f t="shared" si="32"/>
        <v>0.16457247931351515</v>
      </c>
      <c r="D133" s="7">
        <v>1000</v>
      </c>
      <c r="E133" s="87">
        <f t="shared" si="33"/>
        <v>28176.369505999948</v>
      </c>
      <c r="F133" s="84"/>
      <c r="G133" s="19">
        <v>43070</v>
      </c>
      <c r="H133" s="21">
        <v>24824</v>
      </c>
      <c r="I133" s="13">
        <f t="shared" si="34"/>
        <v>0.24350047588037871</v>
      </c>
      <c r="J133" s="7">
        <v>1000</v>
      </c>
      <c r="K133" s="36">
        <f t="shared" si="35"/>
        <v>16899.609700630885</v>
      </c>
    </row>
    <row r="134" spans="1:11" ht="15" x14ac:dyDescent="0.25">
      <c r="A134" s="5">
        <v>43435</v>
      </c>
      <c r="B134" s="86">
        <v>130</v>
      </c>
      <c r="C134" s="13">
        <f t="shared" si="32"/>
        <v>0.14035087719298245</v>
      </c>
      <c r="D134" s="10"/>
      <c r="E134" s="88"/>
      <c r="F134" s="84"/>
      <c r="G134" s="19">
        <v>43435</v>
      </c>
      <c r="H134" s="21">
        <v>23327</v>
      </c>
      <c r="I134" s="13">
        <f t="shared" si="34"/>
        <v>-6.0304543989687397E-2</v>
      </c>
      <c r="J134" s="37"/>
      <c r="K134" s="11"/>
    </row>
    <row r="135" spans="1:11" ht="15" x14ac:dyDescent="0.25">
      <c r="A135" s="40"/>
      <c r="B135" s="40"/>
      <c r="C135" s="40"/>
      <c r="D135" s="42">
        <f>SUM(D124:D134)</f>
        <v>10000</v>
      </c>
      <c r="E135" s="89"/>
      <c r="F135" s="40"/>
      <c r="G135" s="40"/>
      <c r="H135" s="40"/>
      <c r="I135" s="40"/>
      <c r="J135" s="42">
        <f>SUM(J124:J134)</f>
        <v>10000</v>
      </c>
      <c r="K135" s="44"/>
    </row>
    <row r="137" spans="1:11" ht="18.75" x14ac:dyDescent="0.3">
      <c r="A137" s="122" t="s">
        <v>1488</v>
      </c>
      <c r="B137" s="118"/>
      <c r="C137" s="118"/>
      <c r="D137" s="118"/>
      <c r="E137" s="119"/>
      <c r="F137" s="40"/>
      <c r="G137" s="77"/>
      <c r="H137" s="77"/>
      <c r="I137" s="77"/>
      <c r="J137" s="77"/>
      <c r="K137" s="77"/>
    </row>
    <row r="138" spans="1:11" ht="15" x14ac:dyDescent="0.25">
      <c r="A138" s="79" t="s">
        <v>5</v>
      </c>
      <c r="B138" s="80" t="s">
        <v>1</v>
      </c>
      <c r="C138" s="17" t="s">
        <v>7</v>
      </c>
      <c r="D138" s="82" t="s">
        <v>3</v>
      </c>
      <c r="E138" s="18" t="s">
        <v>4</v>
      </c>
      <c r="F138" s="84"/>
      <c r="G138" s="15" t="s">
        <v>5</v>
      </c>
      <c r="H138" s="16" t="s">
        <v>6</v>
      </c>
      <c r="I138" s="17" t="s">
        <v>7</v>
      </c>
      <c r="J138" s="18" t="s">
        <v>3</v>
      </c>
      <c r="K138" s="18" t="s">
        <v>4</v>
      </c>
    </row>
    <row r="139" spans="1:11" ht="15" x14ac:dyDescent="0.25">
      <c r="A139" s="5">
        <v>39783</v>
      </c>
      <c r="B139" s="86">
        <v>16.61</v>
      </c>
      <c r="C139" s="13"/>
      <c r="D139" s="7">
        <v>1000</v>
      </c>
      <c r="E139" s="8">
        <f>(D139)+(D139*C140)</f>
        <v>1320.8910295003011</v>
      </c>
      <c r="F139" s="84"/>
      <c r="G139" s="19">
        <v>39783</v>
      </c>
      <c r="H139" s="20">
        <v>8515</v>
      </c>
      <c r="I139" s="13"/>
      <c r="J139" s="7">
        <v>1000</v>
      </c>
      <c r="K139" s="8">
        <f>(J139)+(J139*I140)</f>
        <v>1229.7122724603641</v>
      </c>
    </row>
    <row r="140" spans="1:11" ht="15" x14ac:dyDescent="0.25">
      <c r="A140" s="5">
        <v>40148</v>
      </c>
      <c r="B140" s="86">
        <v>21.94</v>
      </c>
      <c r="C140" s="13">
        <f t="shared" ref="C140:C149" si="36">(B140-B139)/B139</f>
        <v>0.32089102950030113</v>
      </c>
      <c r="D140" s="7">
        <v>1000</v>
      </c>
      <c r="E140" s="8">
        <f t="shared" ref="E140:E148" si="37">(E139+D140)+(E139+D140)*C141</f>
        <v>2445.715615407792</v>
      </c>
      <c r="F140" s="84"/>
      <c r="G140" s="19">
        <v>40148</v>
      </c>
      <c r="H140" s="21">
        <v>10471</v>
      </c>
      <c r="I140" s="13">
        <f t="shared" ref="I140:I149" si="38">(H140-H139)/H139</f>
        <v>0.22971227246036408</v>
      </c>
      <c r="J140" s="7">
        <v>1000</v>
      </c>
      <c r="K140" s="8">
        <f t="shared" ref="K140:K148" si="39">(K139+J140)+(K139+J140)*I141</f>
        <v>2446.9127803306319</v>
      </c>
    </row>
    <row r="141" spans="1:11" ht="15" x14ac:dyDescent="0.25">
      <c r="A141" s="5">
        <v>40513</v>
      </c>
      <c r="B141" s="86">
        <v>23.12</v>
      </c>
      <c r="C141" s="13">
        <f t="shared" si="36"/>
        <v>5.378304466727437E-2</v>
      </c>
      <c r="D141" s="7">
        <v>1000</v>
      </c>
      <c r="E141" s="8">
        <f t="shared" si="37"/>
        <v>3494.8975424443215</v>
      </c>
      <c r="F141" s="84"/>
      <c r="G141" s="19">
        <v>40513</v>
      </c>
      <c r="H141" s="21">
        <v>11491</v>
      </c>
      <c r="I141" s="13">
        <f t="shared" si="38"/>
        <v>9.741189953204088E-2</v>
      </c>
      <c r="J141" s="7">
        <v>1000</v>
      </c>
      <c r="K141" s="8">
        <f t="shared" si="39"/>
        <v>3664.6883158384239</v>
      </c>
    </row>
    <row r="142" spans="1:11" ht="15" x14ac:dyDescent="0.25">
      <c r="A142" s="5">
        <v>40878</v>
      </c>
      <c r="B142" s="86">
        <v>23.45</v>
      </c>
      <c r="C142" s="13">
        <f t="shared" si="36"/>
        <v>1.4273356401384009E-2</v>
      </c>
      <c r="D142" s="7">
        <v>1000</v>
      </c>
      <c r="E142" s="8">
        <f t="shared" si="37"/>
        <v>4832.2544582098653</v>
      </c>
      <c r="F142" s="84"/>
      <c r="G142" s="19">
        <v>40878</v>
      </c>
      <c r="H142" s="21">
        <v>12217</v>
      </c>
      <c r="I142" s="13">
        <f t="shared" si="38"/>
        <v>6.3179879906013398E-2</v>
      </c>
      <c r="J142" s="7">
        <v>1000</v>
      </c>
      <c r="K142" s="8">
        <f t="shared" si="39"/>
        <v>5022.8349672468257</v>
      </c>
    </row>
    <row r="143" spans="1:11" ht="15" x14ac:dyDescent="0.25">
      <c r="A143" s="5">
        <v>41244</v>
      </c>
      <c r="B143" s="86">
        <v>25.21</v>
      </c>
      <c r="C143" s="13">
        <f t="shared" si="36"/>
        <v>7.5053304904051238E-2</v>
      </c>
      <c r="D143" s="7">
        <v>1000</v>
      </c>
      <c r="E143" s="8">
        <f t="shared" si="37"/>
        <v>8858.2714480307695</v>
      </c>
      <c r="F143" s="84"/>
      <c r="G143" s="19">
        <v>41244</v>
      </c>
      <c r="H143" s="21">
        <v>13155</v>
      </c>
      <c r="I143" s="13">
        <f t="shared" si="38"/>
        <v>7.6778259801915369E-2</v>
      </c>
      <c r="J143" s="7">
        <v>1000</v>
      </c>
      <c r="K143" s="8">
        <f t="shared" si="39"/>
        <v>7213.2090390705998</v>
      </c>
    </row>
    <row r="144" spans="1:11" ht="15" x14ac:dyDescent="0.25">
      <c r="A144" s="5">
        <v>41609</v>
      </c>
      <c r="B144" s="86">
        <v>38.29</v>
      </c>
      <c r="C144" s="13">
        <f t="shared" si="36"/>
        <v>0.51884172947243146</v>
      </c>
      <c r="D144" s="7">
        <v>1000</v>
      </c>
      <c r="E144" s="8">
        <f t="shared" si="37"/>
        <v>10347.451801941934</v>
      </c>
      <c r="F144" s="84"/>
      <c r="G144" s="19">
        <v>41609</v>
      </c>
      <c r="H144" s="21">
        <v>15755</v>
      </c>
      <c r="I144" s="13">
        <f t="shared" si="38"/>
        <v>0.1976434815659445</v>
      </c>
      <c r="J144" s="7">
        <v>1000</v>
      </c>
      <c r="K144" s="8">
        <f t="shared" si="39"/>
        <v>9411.1750417227249</v>
      </c>
    </row>
    <row r="145" spans="1:11" ht="15" x14ac:dyDescent="0.25">
      <c r="A145" s="5">
        <v>41974</v>
      </c>
      <c r="B145" s="86">
        <v>40.19</v>
      </c>
      <c r="C145" s="13">
        <f t="shared" si="36"/>
        <v>4.9621311047270793E-2</v>
      </c>
      <c r="D145" s="7">
        <v>1000</v>
      </c>
      <c r="E145" s="8">
        <f t="shared" si="37"/>
        <v>13436.805953083272</v>
      </c>
      <c r="F145" s="84"/>
      <c r="G145" s="19">
        <v>41974</v>
      </c>
      <c r="H145" s="21">
        <v>18053</v>
      </c>
      <c r="I145" s="13">
        <f t="shared" si="38"/>
        <v>0.14585845763249761</v>
      </c>
      <c r="J145" s="7">
        <v>1000</v>
      </c>
      <c r="K145" s="8">
        <f t="shared" si="39"/>
        <v>10049.007095885365</v>
      </c>
    </row>
    <row r="146" spans="1:11" ht="15" x14ac:dyDescent="0.25">
      <c r="A146" s="5">
        <v>42339</v>
      </c>
      <c r="B146" s="86">
        <v>47.59</v>
      </c>
      <c r="C146" s="13">
        <f t="shared" si="36"/>
        <v>0.18412540432943533</v>
      </c>
      <c r="D146" s="7">
        <v>1000</v>
      </c>
      <c r="E146" s="8">
        <f t="shared" si="37"/>
        <v>17176.128452691213</v>
      </c>
      <c r="F146" s="84"/>
      <c r="G146" s="19">
        <v>42339</v>
      </c>
      <c r="H146" s="21">
        <v>17425</v>
      </c>
      <c r="I146" s="13">
        <f t="shared" si="38"/>
        <v>-3.4786462083864177E-2</v>
      </c>
      <c r="J146" s="7">
        <v>1000</v>
      </c>
      <c r="K146" s="8">
        <f t="shared" si="39"/>
        <v>12658.325891257362</v>
      </c>
    </row>
    <row r="147" spans="1:11" ht="15" x14ac:dyDescent="0.25">
      <c r="A147" s="5">
        <v>42705</v>
      </c>
      <c r="B147" s="86">
        <v>56.62</v>
      </c>
      <c r="C147" s="13">
        <f t="shared" si="36"/>
        <v>0.18974574490439153</v>
      </c>
      <c r="D147" s="7">
        <v>1000</v>
      </c>
      <c r="E147" s="8">
        <f t="shared" si="37"/>
        <v>20975.419164585728</v>
      </c>
      <c r="F147" s="84"/>
      <c r="G147" s="19">
        <v>42705</v>
      </c>
      <c r="H147" s="21">
        <v>19963</v>
      </c>
      <c r="I147" s="13">
        <f t="shared" si="38"/>
        <v>0.14565279770444764</v>
      </c>
      <c r="J147" s="7">
        <v>1000</v>
      </c>
      <c r="K147" s="8">
        <f t="shared" si="39"/>
        <v>16984.134745507828</v>
      </c>
    </row>
    <row r="148" spans="1:11" ht="15" x14ac:dyDescent="0.25">
      <c r="A148" s="5">
        <v>43070</v>
      </c>
      <c r="B148" s="86">
        <v>65.34</v>
      </c>
      <c r="C148" s="13">
        <f t="shared" si="36"/>
        <v>0.1540091840339104</v>
      </c>
      <c r="D148" s="7">
        <v>1000</v>
      </c>
      <c r="E148" s="87">
        <f t="shared" si="37"/>
        <v>21739.992268117865</v>
      </c>
      <c r="F148" s="84"/>
      <c r="G148" s="19">
        <v>43070</v>
      </c>
      <c r="H148" s="21">
        <v>24824</v>
      </c>
      <c r="I148" s="13">
        <f t="shared" si="38"/>
        <v>0.24350047588037871</v>
      </c>
      <c r="J148" s="7">
        <v>1000</v>
      </c>
      <c r="K148" s="36">
        <f t="shared" si="39"/>
        <v>16899.609700630885</v>
      </c>
    </row>
    <row r="149" spans="1:11" ht="15" x14ac:dyDescent="0.25">
      <c r="A149" s="5">
        <v>43435</v>
      </c>
      <c r="B149" s="86">
        <v>64.64</v>
      </c>
      <c r="C149" s="13">
        <f t="shared" si="36"/>
        <v>-1.0713192531374392E-2</v>
      </c>
      <c r="D149" s="10"/>
      <c r="E149" s="88"/>
      <c r="F149" s="84"/>
      <c r="G149" s="19">
        <v>43435</v>
      </c>
      <c r="H149" s="21">
        <v>23327</v>
      </c>
      <c r="I149" s="13">
        <f t="shared" si="38"/>
        <v>-6.0304543989687397E-2</v>
      </c>
      <c r="J149" s="37"/>
      <c r="K149" s="11"/>
    </row>
    <row r="150" spans="1:11" ht="15" x14ac:dyDescent="0.25">
      <c r="A150" s="40"/>
      <c r="B150" s="40"/>
      <c r="C150" s="40"/>
      <c r="D150" s="42">
        <f>SUM(D139:D149)</f>
        <v>10000</v>
      </c>
      <c r="E150" s="89"/>
      <c r="F150" s="40"/>
      <c r="G150" s="40"/>
      <c r="H150" s="40"/>
      <c r="I150" s="40"/>
      <c r="J150" s="42">
        <f>SUM(J139:J149)</f>
        <v>10000</v>
      </c>
      <c r="K150" s="44"/>
    </row>
    <row r="152" spans="1:11" ht="18.75" x14ac:dyDescent="0.3">
      <c r="A152" s="122" t="s">
        <v>1203</v>
      </c>
      <c r="B152" s="118"/>
      <c r="C152" s="118"/>
      <c r="D152" s="118"/>
      <c r="E152" s="119"/>
      <c r="F152" s="40"/>
      <c r="G152" s="77"/>
      <c r="H152" s="77"/>
      <c r="I152" s="77"/>
      <c r="J152" s="77"/>
      <c r="K152" s="77"/>
    </row>
    <row r="153" spans="1:11" ht="15" x14ac:dyDescent="0.25">
      <c r="A153" s="79" t="s">
        <v>5</v>
      </c>
      <c r="B153" s="80" t="s">
        <v>1</v>
      </c>
      <c r="C153" s="17" t="s">
        <v>7</v>
      </c>
      <c r="D153" s="82" t="s">
        <v>3</v>
      </c>
      <c r="E153" s="18" t="s">
        <v>4</v>
      </c>
      <c r="F153" s="84"/>
      <c r="G153" s="15" t="s">
        <v>5</v>
      </c>
      <c r="H153" s="16" t="s">
        <v>6</v>
      </c>
      <c r="I153" s="17" t="s">
        <v>7</v>
      </c>
      <c r="J153" s="18" t="s">
        <v>3</v>
      </c>
      <c r="K153" s="18" t="s">
        <v>4</v>
      </c>
    </row>
    <row r="154" spans="1:11" ht="15" x14ac:dyDescent="0.25">
      <c r="A154" s="5">
        <v>39783</v>
      </c>
      <c r="B154" s="86">
        <v>17</v>
      </c>
      <c r="C154" s="13"/>
      <c r="D154" s="7">
        <v>1000</v>
      </c>
      <c r="E154" s="8">
        <f>(D154)+(D154*C155)</f>
        <v>1529.4117647058824</v>
      </c>
      <c r="F154" s="84"/>
      <c r="G154" s="19">
        <v>39783</v>
      </c>
      <c r="H154" s="20">
        <v>8515</v>
      </c>
      <c r="I154" s="13"/>
      <c r="J154" s="7">
        <v>1000</v>
      </c>
      <c r="K154" s="8">
        <f>(J154)+(J154*I155)</f>
        <v>1229.7122724603641</v>
      </c>
    </row>
    <row r="155" spans="1:11" ht="15" x14ac:dyDescent="0.25">
      <c r="A155" s="5">
        <v>40148</v>
      </c>
      <c r="B155" s="86">
        <v>26</v>
      </c>
      <c r="C155" s="13">
        <f t="shared" ref="C155:C164" si="40">(B155-B154)/B154</f>
        <v>0.52941176470588236</v>
      </c>
      <c r="D155" s="7">
        <v>1000</v>
      </c>
      <c r="E155" s="8">
        <f t="shared" ref="E155:E163" si="41">(E154+D155)+(E154+D155)*C156</f>
        <v>2237.556561085973</v>
      </c>
      <c r="F155" s="84"/>
      <c r="G155" s="19">
        <v>40148</v>
      </c>
      <c r="H155" s="21">
        <v>10471</v>
      </c>
      <c r="I155" s="13">
        <f t="shared" ref="I155:I164" si="42">(H155-H154)/H154</f>
        <v>0.22971227246036408</v>
      </c>
      <c r="J155" s="7">
        <v>1000</v>
      </c>
      <c r="K155" s="8">
        <f t="shared" ref="K155:K163" si="43">(K154+J155)+(K154+J155)*I156</f>
        <v>2446.9127803306319</v>
      </c>
    </row>
    <row r="156" spans="1:11" ht="15" x14ac:dyDescent="0.25">
      <c r="A156" s="5">
        <v>40513</v>
      </c>
      <c r="B156" s="86">
        <v>23</v>
      </c>
      <c r="C156" s="13">
        <f t="shared" si="40"/>
        <v>-0.11538461538461539</v>
      </c>
      <c r="D156" s="7">
        <v>1000</v>
      </c>
      <c r="E156" s="8">
        <f t="shared" si="41"/>
        <v>3295.2695258705489</v>
      </c>
      <c r="F156" s="84"/>
      <c r="G156" s="19">
        <v>40513</v>
      </c>
      <c r="H156" s="21">
        <v>11491</v>
      </c>
      <c r="I156" s="13">
        <f t="shared" si="42"/>
        <v>9.741189953204088E-2</v>
      </c>
      <c r="J156" s="7">
        <v>1000</v>
      </c>
      <c r="K156" s="8">
        <f t="shared" si="43"/>
        <v>3664.6883158384239</v>
      </c>
    </row>
    <row r="157" spans="1:11" ht="15" x14ac:dyDescent="0.25">
      <c r="A157" s="5">
        <v>40878</v>
      </c>
      <c r="B157" s="86">
        <v>23.41</v>
      </c>
      <c r="C157" s="13">
        <f t="shared" si="40"/>
        <v>1.7826086956521745E-2</v>
      </c>
      <c r="D157" s="7">
        <v>1000</v>
      </c>
      <c r="E157" s="8">
        <f t="shared" si="41"/>
        <v>4120.9634152521376</v>
      </c>
      <c r="F157" s="84"/>
      <c r="G157" s="19">
        <v>40878</v>
      </c>
      <c r="H157" s="21">
        <v>12217</v>
      </c>
      <c r="I157" s="13">
        <f t="shared" si="42"/>
        <v>6.3179879906013398E-2</v>
      </c>
      <c r="J157" s="7">
        <v>1000</v>
      </c>
      <c r="K157" s="8">
        <f t="shared" si="43"/>
        <v>5022.8349672468257</v>
      </c>
    </row>
    <row r="158" spans="1:11" ht="15" x14ac:dyDescent="0.25">
      <c r="A158" s="5">
        <v>41244</v>
      </c>
      <c r="B158" s="86">
        <v>22.46</v>
      </c>
      <c r="C158" s="13">
        <f t="shared" si="40"/>
        <v>-4.0580948312686854E-2</v>
      </c>
      <c r="D158" s="7">
        <v>1000</v>
      </c>
      <c r="E158" s="8">
        <f t="shared" si="41"/>
        <v>7296.1188463075869</v>
      </c>
      <c r="F158" s="84"/>
      <c r="G158" s="19">
        <v>41244</v>
      </c>
      <c r="H158" s="21">
        <v>13155</v>
      </c>
      <c r="I158" s="13">
        <f t="shared" si="42"/>
        <v>7.6778259801915369E-2</v>
      </c>
      <c r="J158" s="7">
        <v>1000</v>
      </c>
      <c r="K158" s="8">
        <f t="shared" si="43"/>
        <v>7213.2090390705998</v>
      </c>
    </row>
    <row r="159" spans="1:11" ht="15" x14ac:dyDescent="0.25">
      <c r="A159" s="5">
        <v>41609</v>
      </c>
      <c r="B159" s="86">
        <v>32</v>
      </c>
      <c r="C159" s="13">
        <f t="shared" si="40"/>
        <v>0.4247551202137132</v>
      </c>
      <c r="D159" s="7">
        <v>1000</v>
      </c>
      <c r="E159" s="8">
        <f t="shared" si="41"/>
        <v>10370.148557884484</v>
      </c>
      <c r="F159" s="84"/>
      <c r="G159" s="19">
        <v>41609</v>
      </c>
      <c r="H159" s="21">
        <v>15755</v>
      </c>
      <c r="I159" s="13">
        <f t="shared" si="42"/>
        <v>0.1976434815659445</v>
      </c>
      <c r="J159" s="7">
        <v>1000</v>
      </c>
      <c r="K159" s="8">
        <f t="shared" si="43"/>
        <v>9411.1750417227249</v>
      </c>
    </row>
    <row r="160" spans="1:11" ht="15" x14ac:dyDescent="0.25">
      <c r="A160" s="5">
        <v>41974</v>
      </c>
      <c r="B160" s="86">
        <v>40</v>
      </c>
      <c r="C160" s="13">
        <f t="shared" si="40"/>
        <v>0.25</v>
      </c>
      <c r="D160" s="7">
        <v>1000</v>
      </c>
      <c r="E160" s="8">
        <f t="shared" si="41"/>
        <v>18192.237692615174</v>
      </c>
      <c r="F160" s="84"/>
      <c r="G160" s="19">
        <v>41974</v>
      </c>
      <c r="H160" s="21">
        <v>18053</v>
      </c>
      <c r="I160" s="13">
        <f t="shared" si="42"/>
        <v>0.14585845763249761</v>
      </c>
      <c r="J160" s="7">
        <v>1000</v>
      </c>
      <c r="K160" s="8">
        <f t="shared" si="43"/>
        <v>10049.007095885365</v>
      </c>
    </row>
    <row r="161" spans="1:11" ht="15" x14ac:dyDescent="0.25">
      <c r="A161" s="5">
        <v>42339</v>
      </c>
      <c r="B161" s="86">
        <v>64</v>
      </c>
      <c r="C161" s="13">
        <f t="shared" si="40"/>
        <v>0.6</v>
      </c>
      <c r="D161" s="7">
        <v>1000</v>
      </c>
      <c r="E161" s="8">
        <f t="shared" si="41"/>
        <v>20691.631262350733</v>
      </c>
      <c r="F161" s="84"/>
      <c r="G161" s="19">
        <v>42339</v>
      </c>
      <c r="H161" s="21">
        <v>17425</v>
      </c>
      <c r="I161" s="13">
        <f t="shared" si="42"/>
        <v>-3.4786462083864177E-2</v>
      </c>
      <c r="J161" s="7">
        <v>1000</v>
      </c>
      <c r="K161" s="8">
        <f t="shared" si="43"/>
        <v>12658.325891257362</v>
      </c>
    </row>
    <row r="162" spans="1:11" ht="15" x14ac:dyDescent="0.25">
      <c r="A162" s="5">
        <v>42705</v>
      </c>
      <c r="B162" s="86">
        <v>69</v>
      </c>
      <c r="C162" s="13">
        <f t="shared" si="40"/>
        <v>7.8125E-2</v>
      </c>
      <c r="D162" s="7">
        <v>1000</v>
      </c>
      <c r="E162" s="8">
        <f t="shared" si="41"/>
        <v>31437.146757030048</v>
      </c>
      <c r="F162" s="84"/>
      <c r="G162" s="19">
        <v>42705</v>
      </c>
      <c r="H162" s="21">
        <v>19963</v>
      </c>
      <c r="I162" s="13">
        <f t="shared" si="42"/>
        <v>0.14565279770444764</v>
      </c>
      <c r="J162" s="7">
        <v>1000</v>
      </c>
      <c r="K162" s="8">
        <f t="shared" si="43"/>
        <v>16984.134745507828</v>
      </c>
    </row>
    <row r="163" spans="1:11" ht="15" x14ac:dyDescent="0.25">
      <c r="A163" s="5">
        <v>43070</v>
      </c>
      <c r="B163" s="86">
        <v>100</v>
      </c>
      <c r="C163" s="13">
        <f t="shared" si="40"/>
        <v>0.44927536231884058</v>
      </c>
      <c r="D163" s="7">
        <v>1000</v>
      </c>
      <c r="E163" s="87">
        <f t="shared" si="41"/>
        <v>33410.261159740949</v>
      </c>
      <c r="F163" s="84"/>
      <c r="G163" s="19">
        <v>43070</v>
      </c>
      <c r="H163" s="21">
        <v>24824</v>
      </c>
      <c r="I163" s="13">
        <f t="shared" si="42"/>
        <v>0.24350047588037871</v>
      </c>
      <c r="J163" s="7">
        <v>1000</v>
      </c>
      <c r="K163" s="36">
        <f t="shared" si="43"/>
        <v>16899.609700630885</v>
      </c>
    </row>
    <row r="164" spans="1:11" ht="15" x14ac:dyDescent="0.25">
      <c r="A164" s="5">
        <v>43435</v>
      </c>
      <c r="B164" s="86">
        <v>103</v>
      </c>
      <c r="C164" s="13">
        <f t="shared" si="40"/>
        <v>0.03</v>
      </c>
      <c r="D164" s="10"/>
      <c r="E164" s="88"/>
      <c r="F164" s="84"/>
      <c r="G164" s="19">
        <v>43435</v>
      </c>
      <c r="H164" s="21">
        <v>23327</v>
      </c>
      <c r="I164" s="13">
        <f t="shared" si="42"/>
        <v>-6.0304543989687397E-2</v>
      </c>
      <c r="J164" s="37"/>
      <c r="K164" s="11"/>
    </row>
    <row r="165" spans="1:11" ht="15" x14ac:dyDescent="0.25">
      <c r="A165" s="40"/>
      <c r="B165" s="40"/>
      <c r="C165" s="40"/>
      <c r="D165" s="42">
        <f>SUM(D154:D164)</f>
        <v>10000</v>
      </c>
      <c r="E165" s="89"/>
      <c r="F165" s="40"/>
      <c r="G165" s="40"/>
      <c r="H165" s="40"/>
      <c r="I165" s="40"/>
      <c r="J165" s="42">
        <f>SUM(J154:J164)</f>
        <v>10000</v>
      </c>
      <c r="K165" s="44"/>
    </row>
  </sheetData>
  <mergeCells count="11">
    <mergeCell ref="A122:E122"/>
    <mergeCell ref="A137:E137"/>
    <mergeCell ref="A152:E152"/>
    <mergeCell ref="A47:E47"/>
    <mergeCell ref="A16:E16"/>
    <mergeCell ref="A1:E1"/>
    <mergeCell ref="A31:E31"/>
    <mergeCell ref="A107:E107"/>
    <mergeCell ref="A92:E92"/>
    <mergeCell ref="A62:E62"/>
    <mergeCell ref="A77:E7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K44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1469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70</v>
      </c>
      <c r="C3" s="13"/>
      <c r="D3" s="7">
        <v>1000</v>
      </c>
      <c r="E3" s="8">
        <f>(D3)+(D3*C4)</f>
        <v>2142.8571428571431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150</v>
      </c>
      <c r="C4" s="13">
        <f t="shared" ref="C4:C13" si="0">(B4-B3)/B3</f>
        <v>1.1428571428571428</v>
      </c>
      <c r="D4" s="7">
        <v>1000</v>
      </c>
      <c r="E4" s="8">
        <f t="shared" ref="E4:E12" si="1">(E3+D4)+(E3+D4)*C5</f>
        <v>3159.8285714285716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150.81</v>
      </c>
      <c r="C5" s="13">
        <f t="shared" si="0"/>
        <v>5.400000000000015E-3</v>
      </c>
      <c r="D5" s="7">
        <v>1000</v>
      </c>
      <c r="E5" s="8">
        <f t="shared" si="1"/>
        <v>2261.8257599439221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82</v>
      </c>
      <c r="C6" s="13">
        <f t="shared" si="0"/>
        <v>-0.45626947815131624</v>
      </c>
      <c r="D6" s="7">
        <v>1000</v>
      </c>
      <c r="E6" s="8">
        <f t="shared" si="1"/>
        <v>4654.0684623590105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117</v>
      </c>
      <c r="C7" s="13">
        <f t="shared" si="0"/>
        <v>0.42682926829268292</v>
      </c>
      <c r="D7" s="7">
        <v>1000</v>
      </c>
      <c r="E7" s="8">
        <f t="shared" si="1"/>
        <v>7973.6862930703992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165</v>
      </c>
      <c r="C8" s="13">
        <f t="shared" si="0"/>
        <v>0.41025641025641024</v>
      </c>
      <c r="D8" s="7">
        <v>1000</v>
      </c>
      <c r="E8" s="8">
        <f t="shared" si="1"/>
        <v>9952.6338886780795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183</v>
      </c>
      <c r="C9" s="13">
        <f t="shared" si="0"/>
        <v>0.10909090909090909</v>
      </c>
      <c r="D9" s="7">
        <v>1000</v>
      </c>
      <c r="E9" s="8">
        <f t="shared" si="1"/>
        <v>10354.129304597311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173</v>
      </c>
      <c r="C10" s="13">
        <f t="shared" si="0"/>
        <v>-5.4644808743169397E-2</v>
      </c>
      <c r="D10" s="7">
        <v>1000</v>
      </c>
      <c r="E10" s="8">
        <f t="shared" si="1"/>
        <v>15291.977618330482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233</v>
      </c>
      <c r="C11" s="13">
        <f t="shared" si="0"/>
        <v>0.34682080924855491</v>
      </c>
      <c r="D11" s="7">
        <v>1000</v>
      </c>
      <c r="E11" s="8">
        <f t="shared" si="1"/>
        <v>17550.585331334554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251</v>
      </c>
      <c r="C12" s="13">
        <f t="shared" si="0"/>
        <v>7.7253218884120178E-2</v>
      </c>
      <c r="D12" s="7">
        <v>1000</v>
      </c>
      <c r="E12" s="87">
        <f t="shared" si="1"/>
        <v>12342.421316067213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167</v>
      </c>
      <c r="C13" s="13">
        <f t="shared" si="0"/>
        <v>-0.33466135458167329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1472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17.28</v>
      </c>
      <c r="C18" s="13"/>
      <c r="D18" s="7">
        <v>1000</v>
      </c>
      <c r="E18" s="8">
        <f>(D18)+(D18*C19)</f>
        <v>1491.3194444444443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25.77</v>
      </c>
      <c r="C19" s="13">
        <f t="shared" ref="C19:C28" si="4">(B19-B18)/B18</f>
        <v>0.49131944444444431</v>
      </c>
      <c r="D19" s="7">
        <v>1000</v>
      </c>
      <c r="E19" s="8">
        <f t="shared" ref="E19:E27" si="5">(E18+D19)+(E18+D19)*C20</f>
        <v>2307.6365983270816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23.87</v>
      </c>
      <c r="C20" s="13">
        <f t="shared" si="4"/>
        <v>-7.3729142413659243E-2</v>
      </c>
      <c r="D20" s="7">
        <v>1000</v>
      </c>
      <c r="E20" s="8">
        <f t="shared" si="5"/>
        <v>1855.4358630749737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13.39</v>
      </c>
      <c r="C21" s="13">
        <f t="shared" si="4"/>
        <v>-0.43904482614160034</v>
      </c>
      <c r="D21" s="7">
        <v>1000</v>
      </c>
      <c r="E21" s="8">
        <f t="shared" si="5"/>
        <v>3663.6585606891745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17.18</v>
      </c>
      <c r="C22" s="13">
        <f t="shared" si="4"/>
        <v>0.28304705003734121</v>
      </c>
      <c r="D22" s="7">
        <v>1000</v>
      </c>
      <c r="E22" s="8">
        <f t="shared" si="5"/>
        <v>7712.1385162502593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28.41</v>
      </c>
      <c r="C23" s="13">
        <f t="shared" si="4"/>
        <v>0.6536670547147847</v>
      </c>
      <c r="D23" s="7">
        <v>1000</v>
      </c>
      <c r="E23" s="8">
        <f t="shared" si="5"/>
        <v>10895.539650910656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35.53</v>
      </c>
      <c r="C24" s="13">
        <f t="shared" si="4"/>
        <v>0.2506159802886308</v>
      </c>
      <c r="D24" s="7">
        <v>1000</v>
      </c>
      <c r="E24" s="8">
        <f t="shared" si="5"/>
        <v>9572.0089676199168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28.59</v>
      </c>
      <c r="C25" s="13">
        <f t="shared" si="4"/>
        <v>-0.1953278919223192</v>
      </c>
      <c r="D25" s="7">
        <v>1000</v>
      </c>
      <c r="E25" s="8">
        <f t="shared" si="5"/>
        <v>14887.341064581247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40.26</v>
      </c>
      <c r="C26" s="13">
        <f t="shared" si="4"/>
        <v>0.40818467995802721</v>
      </c>
      <c r="D26" s="7">
        <v>1000</v>
      </c>
      <c r="E26" s="8">
        <f t="shared" si="5"/>
        <v>20113.705267305173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50.97</v>
      </c>
      <c r="C27" s="13">
        <f t="shared" si="4"/>
        <v>0.26602086438152017</v>
      </c>
      <c r="D27" s="7">
        <v>1000</v>
      </c>
      <c r="E27" s="87">
        <f t="shared" si="5"/>
        <v>16308.545740117806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39.369999999999997</v>
      </c>
      <c r="C28" s="13">
        <f t="shared" si="4"/>
        <v>-0.2275848538355896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1475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15.97</v>
      </c>
      <c r="C33" s="13"/>
      <c r="D33" s="7">
        <v>1000</v>
      </c>
      <c r="E33" s="8">
        <f>(D33)+(D33*C34)</f>
        <v>1305.5729492798998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20.85</v>
      </c>
      <c r="C34" s="13">
        <f t="shared" ref="C34:C43" si="8">(B34-B33)/B33</f>
        <v>0.30557294927989986</v>
      </c>
      <c r="D34" s="7">
        <v>1000</v>
      </c>
      <c r="E34" s="8">
        <f t="shared" ref="E34:E42" si="9">(E33+D34)+(E33+D34)*C35</f>
        <v>3226.6963386085122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29.18</v>
      </c>
      <c r="C35" s="13">
        <f t="shared" si="8"/>
        <v>0.39952038369304543</v>
      </c>
      <c r="D35" s="7">
        <v>1000</v>
      </c>
      <c r="E35" s="8">
        <f t="shared" si="9"/>
        <v>4068.8108345275223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28.09</v>
      </c>
      <c r="C36" s="13">
        <f t="shared" si="8"/>
        <v>-3.7354352296093213E-2</v>
      </c>
      <c r="D36" s="7">
        <v>1000</v>
      </c>
      <c r="E36" s="8">
        <f t="shared" si="9"/>
        <v>6405.9375089258465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35.5</v>
      </c>
      <c r="C37" s="13">
        <f t="shared" si="8"/>
        <v>0.2637949448202207</v>
      </c>
      <c r="D37" s="7">
        <v>1000</v>
      </c>
      <c r="E37" s="8">
        <f t="shared" si="9"/>
        <v>10165.953093238211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48.73</v>
      </c>
      <c r="C38" s="13">
        <f t="shared" si="8"/>
        <v>0.37267605633802808</v>
      </c>
      <c r="D38" s="7">
        <v>1000</v>
      </c>
      <c r="E38" s="8">
        <f t="shared" si="9"/>
        <v>12405.59615160921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54.14</v>
      </c>
      <c r="C39" s="13">
        <f t="shared" si="8"/>
        <v>0.11101990560229846</v>
      </c>
      <c r="D39" s="7">
        <v>1000</v>
      </c>
      <c r="E39" s="8">
        <f t="shared" si="9"/>
        <v>13742.345519289087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55.5</v>
      </c>
      <c r="C40" s="13">
        <f t="shared" si="8"/>
        <v>2.5120059106021414E-2</v>
      </c>
      <c r="D40" s="7">
        <v>1000</v>
      </c>
      <c r="E40" s="8">
        <f t="shared" si="9"/>
        <v>17887.379230070761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67.34</v>
      </c>
      <c r="C41" s="13">
        <f t="shared" si="8"/>
        <v>0.2133333333333334</v>
      </c>
      <c r="D41" s="7">
        <v>1000</v>
      </c>
      <c r="E41" s="8">
        <f t="shared" si="9"/>
        <v>24628.761066119892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87.81</v>
      </c>
      <c r="C42" s="13">
        <f t="shared" si="8"/>
        <v>0.30397980397980395</v>
      </c>
      <c r="D42" s="7">
        <v>1000</v>
      </c>
      <c r="E42" s="87">
        <f t="shared" si="9"/>
        <v>21618.521035958322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74.069999999999993</v>
      </c>
      <c r="C43" s="13">
        <f t="shared" si="8"/>
        <v>-0.15647420567133594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K104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1467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14</v>
      </c>
      <c r="C3" s="13"/>
      <c r="D3" s="7">
        <v>1000</v>
      </c>
      <c r="E3" s="8">
        <f>(D3)+(D3*C4)</f>
        <v>2500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35</v>
      </c>
      <c r="C4" s="13">
        <f t="shared" ref="C4:C13" si="0">(B4-B3)/B3</f>
        <v>1.5</v>
      </c>
      <c r="D4" s="7">
        <v>1000</v>
      </c>
      <c r="E4" s="8">
        <f t="shared" ref="E4:E12" si="1">(E3+D4)+(E3+D4)*C5</f>
        <v>3800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38</v>
      </c>
      <c r="C5" s="13">
        <f t="shared" si="0"/>
        <v>8.5714285714285715E-2</v>
      </c>
      <c r="D5" s="7">
        <v>1000</v>
      </c>
      <c r="E5" s="8">
        <f t="shared" si="1"/>
        <v>5305.2631578947367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42</v>
      </c>
      <c r="C6" s="13">
        <f t="shared" si="0"/>
        <v>0.10526315789473684</v>
      </c>
      <c r="D6" s="7">
        <v>1000</v>
      </c>
      <c r="E6" s="8">
        <f t="shared" si="1"/>
        <v>7806.5162907268168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52</v>
      </c>
      <c r="C7" s="13">
        <f t="shared" si="0"/>
        <v>0.23809523809523808</v>
      </c>
      <c r="D7" s="7">
        <v>1000</v>
      </c>
      <c r="E7" s="8">
        <f t="shared" si="1"/>
        <v>14225.910931174089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84</v>
      </c>
      <c r="C8" s="13">
        <f t="shared" si="0"/>
        <v>0.61538461538461542</v>
      </c>
      <c r="D8" s="7">
        <v>1000</v>
      </c>
      <c r="E8" s="8">
        <f t="shared" si="1"/>
        <v>15769.693464430306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87</v>
      </c>
      <c r="C9" s="13">
        <f t="shared" si="0"/>
        <v>3.5714285714285712E-2</v>
      </c>
      <c r="D9" s="7">
        <v>1000</v>
      </c>
      <c r="E9" s="8">
        <f t="shared" si="1"/>
        <v>12721.836421291955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66</v>
      </c>
      <c r="C10" s="13">
        <f t="shared" si="0"/>
        <v>-0.2413793103448276</v>
      </c>
      <c r="D10" s="7">
        <v>1000</v>
      </c>
      <c r="E10" s="8">
        <f t="shared" si="1"/>
        <v>14761.369483511042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71</v>
      </c>
      <c r="C11" s="13">
        <f t="shared" si="0"/>
        <v>7.575757575757576E-2</v>
      </c>
      <c r="D11" s="7">
        <v>1000</v>
      </c>
      <c r="E11" s="8">
        <f t="shared" si="1"/>
        <v>21533.13859014889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97</v>
      </c>
      <c r="C12" s="13">
        <f t="shared" si="0"/>
        <v>0.36619718309859156</v>
      </c>
      <c r="D12" s="7">
        <v>1000</v>
      </c>
      <c r="E12" s="87">
        <f t="shared" si="1"/>
        <v>21836.237396639131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94</v>
      </c>
      <c r="C13" s="13">
        <f t="shared" si="0"/>
        <v>-3.0927835051546393E-2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1470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13</v>
      </c>
      <c r="C18" s="13"/>
      <c r="D18" s="7">
        <v>1000</v>
      </c>
      <c r="E18" s="8">
        <f>(D18)+(D18*C19)</f>
        <v>2538.4615384615386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33</v>
      </c>
      <c r="C19" s="13">
        <f t="shared" ref="C19:C28" si="4">(B19-B18)/B18</f>
        <v>1.5384615384615385</v>
      </c>
      <c r="D19" s="7">
        <v>1000</v>
      </c>
      <c r="E19" s="8">
        <f t="shared" ref="E19:E27" si="5">(E18+D19)+(E18+D19)*C20</f>
        <v>3967.3659673659677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37</v>
      </c>
      <c r="C20" s="13">
        <f t="shared" si="4"/>
        <v>0.12121212121212122</v>
      </c>
      <c r="D20" s="7">
        <v>1000</v>
      </c>
      <c r="E20" s="8">
        <f t="shared" si="5"/>
        <v>4967.3659673659677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37</v>
      </c>
      <c r="C21" s="13">
        <f t="shared" si="4"/>
        <v>0</v>
      </c>
      <c r="D21" s="7">
        <v>1000</v>
      </c>
      <c r="E21" s="8">
        <f t="shared" si="5"/>
        <v>8225.2882252882264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51</v>
      </c>
      <c r="C22" s="13">
        <f t="shared" si="4"/>
        <v>0.3783783783783784</v>
      </c>
      <c r="D22" s="7">
        <v>1000</v>
      </c>
      <c r="E22" s="8">
        <f t="shared" si="5"/>
        <v>12300.384300384301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68</v>
      </c>
      <c r="C23" s="13">
        <f t="shared" si="4"/>
        <v>0.33333333333333331</v>
      </c>
      <c r="D23" s="7">
        <v>1000</v>
      </c>
      <c r="E23" s="8">
        <f t="shared" si="5"/>
        <v>14669.541507776803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75</v>
      </c>
      <c r="C24" s="13">
        <f t="shared" si="4"/>
        <v>0.10294117647058823</v>
      </c>
      <c r="D24" s="7">
        <v>1000</v>
      </c>
      <c r="E24" s="8">
        <f t="shared" si="5"/>
        <v>13998.123746947276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67</v>
      </c>
      <c r="C25" s="13">
        <f t="shared" si="4"/>
        <v>-0.10666666666666667</v>
      </c>
      <c r="D25" s="7">
        <v>1000</v>
      </c>
      <c r="E25" s="8">
        <f t="shared" si="5"/>
        <v>18579.765238755579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83</v>
      </c>
      <c r="C26" s="13">
        <f t="shared" si="4"/>
        <v>0.23880597014925373</v>
      </c>
      <c r="D26" s="7">
        <v>1000</v>
      </c>
      <c r="E26" s="8">
        <f t="shared" si="5"/>
        <v>22882.376242883027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97</v>
      </c>
      <c r="C27" s="13">
        <f t="shared" si="4"/>
        <v>0.16867469879518071</v>
      </c>
      <c r="D27" s="7">
        <v>1000</v>
      </c>
      <c r="E27" s="87">
        <f t="shared" si="5"/>
        <v>18465.754826971413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75</v>
      </c>
      <c r="C28" s="13">
        <f t="shared" si="4"/>
        <v>-0.22680412371134021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1474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6</v>
      </c>
      <c r="C33" s="13"/>
      <c r="D33" s="7">
        <v>1000</v>
      </c>
      <c r="E33" s="8">
        <f>(D33)+(D33*C34)</f>
        <v>2125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12.75</v>
      </c>
      <c r="C34" s="13">
        <f t="shared" ref="C34:C43" si="8">(B34-B33)/B33</f>
        <v>1.125</v>
      </c>
      <c r="D34" s="7">
        <v>1000</v>
      </c>
      <c r="E34" s="8">
        <f t="shared" ref="E34:E42" si="9">(E33+D34)+(E33+D34)*C35</f>
        <v>3921.5686274509803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16</v>
      </c>
      <c r="C35" s="13">
        <f t="shared" si="8"/>
        <v>0.25490196078431371</v>
      </c>
      <c r="D35" s="7">
        <v>1000</v>
      </c>
      <c r="E35" s="8">
        <f t="shared" si="9"/>
        <v>6459.5588235294126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21</v>
      </c>
      <c r="C36" s="13">
        <f t="shared" si="8"/>
        <v>0.3125</v>
      </c>
      <c r="D36" s="7">
        <v>1000</v>
      </c>
      <c r="E36" s="8">
        <f t="shared" si="9"/>
        <v>12077.380952380954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34</v>
      </c>
      <c r="C37" s="13">
        <f t="shared" si="8"/>
        <v>0.61904761904761907</v>
      </c>
      <c r="D37" s="7">
        <v>1000</v>
      </c>
      <c r="E37" s="8">
        <f t="shared" si="9"/>
        <v>19231.442577030815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50</v>
      </c>
      <c r="C38" s="13">
        <f t="shared" si="8"/>
        <v>0.47058823529411764</v>
      </c>
      <c r="D38" s="7">
        <v>1000</v>
      </c>
      <c r="E38" s="8">
        <f t="shared" si="9"/>
        <v>24277.731092436978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60</v>
      </c>
      <c r="C39" s="13">
        <f t="shared" si="8"/>
        <v>0.2</v>
      </c>
      <c r="D39" s="7">
        <v>1000</v>
      </c>
      <c r="E39" s="8">
        <f t="shared" si="9"/>
        <v>21064.775910364147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50</v>
      </c>
      <c r="C40" s="13">
        <f t="shared" si="8"/>
        <v>-0.16666666666666666</v>
      </c>
      <c r="D40" s="7">
        <v>1000</v>
      </c>
      <c r="E40" s="8">
        <f t="shared" si="9"/>
        <v>30890.686274509804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70</v>
      </c>
      <c r="C41" s="13">
        <f t="shared" si="8"/>
        <v>0.4</v>
      </c>
      <c r="D41" s="7">
        <v>1000</v>
      </c>
      <c r="E41" s="8">
        <f t="shared" si="9"/>
        <v>34168.592436974788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75</v>
      </c>
      <c r="C42" s="13">
        <f t="shared" si="8"/>
        <v>7.1428571428571425E-2</v>
      </c>
      <c r="D42" s="7">
        <v>1000</v>
      </c>
      <c r="E42" s="87">
        <f t="shared" si="9"/>
        <v>22976.813725490196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49</v>
      </c>
      <c r="C43" s="13">
        <f t="shared" si="8"/>
        <v>-0.34666666666666668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1477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11</v>
      </c>
      <c r="C48" s="13"/>
      <c r="D48" s="7">
        <v>1000</v>
      </c>
      <c r="E48" s="8">
        <f>(D48)+(D48*C49)</f>
        <v>1909.090909090909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21</v>
      </c>
      <c r="C49" s="13">
        <f t="shared" ref="C49:C58" si="12">(B49-B48)/B48</f>
        <v>0.90909090909090906</v>
      </c>
      <c r="D49" s="7">
        <v>1000</v>
      </c>
      <c r="E49" s="8">
        <f t="shared" ref="E49:E57" si="13">(E48+D49)+(E48+D49)*C50</f>
        <v>2632.0346320346321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19</v>
      </c>
      <c r="C50" s="13">
        <f t="shared" si="12"/>
        <v>-9.5238095238095233E-2</v>
      </c>
      <c r="D50" s="7">
        <v>1000</v>
      </c>
      <c r="E50" s="8">
        <f t="shared" si="13"/>
        <v>6308.270676691729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33</v>
      </c>
      <c r="C51" s="13">
        <f t="shared" si="12"/>
        <v>0.73684210526315785</v>
      </c>
      <c r="D51" s="7">
        <v>1000</v>
      </c>
      <c r="E51" s="8">
        <f t="shared" si="13"/>
        <v>9965.8236500341754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45</v>
      </c>
      <c r="C52" s="13">
        <f t="shared" si="12"/>
        <v>0.36363636363636365</v>
      </c>
      <c r="D52" s="7">
        <v>1000</v>
      </c>
      <c r="E52" s="8">
        <f t="shared" si="13"/>
        <v>19251.112630059997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79</v>
      </c>
      <c r="C53" s="13">
        <f t="shared" si="12"/>
        <v>0.75555555555555554</v>
      </c>
      <c r="D53" s="7">
        <v>1000</v>
      </c>
      <c r="E53" s="8">
        <f t="shared" si="13"/>
        <v>21276.48542145544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83</v>
      </c>
      <c r="C54" s="13">
        <f t="shared" si="12"/>
        <v>5.0632911392405063E-2</v>
      </c>
      <c r="D54" s="7">
        <v>1000</v>
      </c>
      <c r="E54" s="8">
        <f t="shared" si="13"/>
        <v>25497.18210889478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95</v>
      </c>
      <c r="C55" s="13">
        <f t="shared" si="12"/>
        <v>0.14457831325301204</v>
      </c>
      <c r="D55" s="7">
        <v>1000</v>
      </c>
      <c r="E55" s="8">
        <f t="shared" si="13"/>
        <v>28170.688347351293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101</v>
      </c>
      <c r="C56" s="13">
        <f t="shared" si="12"/>
        <v>6.3157894736842107E-2</v>
      </c>
      <c r="D56" s="7">
        <v>1000</v>
      </c>
      <c r="E56" s="8">
        <f t="shared" si="13"/>
        <v>43322.804476264297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150</v>
      </c>
      <c r="C57" s="13">
        <f t="shared" si="12"/>
        <v>0.48514851485148514</v>
      </c>
      <c r="D57" s="7">
        <v>1000</v>
      </c>
      <c r="E57" s="87">
        <f t="shared" si="13"/>
        <v>55551.248276917919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188</v>
      </c>
      <c r="C58" s="13">
        <f t="shared" si="12"/>
        <v>0.25333333333333335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1479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9.9600000000000009</v>
      </c>
      <c r="C63" s="13"/>
      <c r="D63" s="7">
        <v>1000</v>
      </c>
      <c r="E63" s="8">
        <f>(D63)+(D63*C64)</f>
        <v>1820.2811244979916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18.13</v>
      </c>
      <c r="C64" s="13">
        <f t="shared" ref="C64:C73" si="16">(B64-B63)/B63</f>
        <v>0.82028112449799173</v>
      </c>
      <c r="D64" s="7">
        <v>1000</v>
      </c>
      <c r="E64" s="8">
        <f t="shared" ref="E64:E72" si="17">(E63+D64)+(E63+D64)*C65</f>
        <v>2333.382066600655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15</v>
      </c>
      <c r="C65" s="13">
        <f t="shared" si="16"/>
        <v>-0.17264202978488688</v>
      </c>
      <c r="D65" s="7">
        <v>1000</v>
      </c>
      <c r="E65" s="8">
        <f t="shared" si="17"/>
        <v>4888.9603643476275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22</v>
      </c>
      <c r="C66" s="13">
        <f t="shared" si="16"/>
        <v>0.46666666666666667</v>
      </c>
      <c r="D66" s="7">
        <v>1000</v>
      </c>
      <c r="E66" s="8">
        <f t="shared" si="17"/>
        <v>9101.1205630826971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34</v>
      </c>
      <c r="C67" s="13">
        <f t="shared" si="16"/>
        <v>0.54545454545454541</v>
      </c>
      <c r="D67" s="7">
        <v>1000</v>
      </c>
      <c r="E67" s="8">
        <f t="shared" si="17"/>
        <v>15448.772625891183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52</v>
      </c>
      <c r="C68" s="13">
        <f t="shared" si="16"/>
        <v>0.52941176470588236</v>
      </c>
      <c r="D68" s="7">
        <v>1000</v>
      </c>
      <c r="E68" s="8">
        <f t="shared" si="17"/>
        <v>19928.320681368165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63</v>
      </c>
      <c r="C69" s="13">
        <f t="shared" si="16"/>
        <v>0.21153846153846154</v>
      </c>
      <c r="D69" s="7">
        <v>1000</v>
      </c>
      <c r="E69" s="8">
        <f t="shared" si="17"/>
        <v>24914.667477819243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75</v>
      </c>
      <c r="C70" s="13">
        <f t="shared" si="16"/>
        <v>0.19047619047619047</v>
      </c>
      <c r="D70" s="7">
        <v>1000</v>
      </c>
      <c r="E70" s="8">
        <f t="shared" si="17"/>
        <v>26605.725277227757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77</v>
      </c>
      <c r="C71" s="13">
        <f t="shared" si="16"/>
        <v>2.6666666666666668E-2</v>
      </c>
      <c r="D71" s="7">
        <v>1000</v>
      </c>
      <c r="E71" s="8">
        <f t="shared" si="17"/>
        <v>40512.298134113458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113</v>
      </c>
      <c r="C72" s="13">
        <f t="shared" si="16"/>
        <v>0.46753246753246752</v>
      </c>
      <c r="D72" s="7">
        <v>1000</v>
      </c>
      <c r="E72" s="87">
        <f t="shared" si="17"/>
        <v>48492.242068167936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132</v>
      </c>
      <c r="C73" s="13">
        <f t="shared" si="16"/>
        <v>0.16814159292035399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  <row r="76" spans="1:11" ht="18.75" x14ac:dyDescent="0.3">
      <c r="A76" s="122" t="s">
        <v>1482</v>
      </c>
      <c r="B76" s="118"/>
      <c r="C76" s="118"/>
      <c r="D76" s="118"/>
      <c r="E76" s="119"/>
      <c r="F76" s="40"/>
      <c r="G76" s="77"/>
      <c r="H76" s="77"/>
      <c r="I76" s="77"/>
      <c r="J76" s="77"/>
      <c r="K76" s="77"/>
    </row>
    <row r="77" spans="1:11" ht="15" x14ac:dyDescent="0.25">
      <c r="A77" s="79" t="s">
        <v>5</v>
      </c>
      <c r="B77" s="80" t="s">
        <v>1</v>
      </c>
      <c r="C77" s="17" t="s">
        <v>7</v>
      </c>
      <c r="D77" s="82" t="s">
        <v>3</v>
      </c>
      <c r="E77" s="18" t="s">
        <v>4</v>
      </c>
      <c r="F77" s="84"/>
      <c r="G77" s="15" t="s">
        <v>5</v>
      </c>
      <c r="H77" s="16" t="s">
        <v>6</v>
      </c>
      <c r="I77" s="17" t="s">
        <v>7</v>
      </c>
      <c r="J77" s="18" t="s">
        <v>3</v>
      </c>
      <c r="K77" s="18" t="s">
        <v>4</v>
      </c>
    </row>
    <row r="78" spans="1:11" ht="15" x14ac:dyDescent="0.25">
      <c r="A78" s="5">
        <v>39783</v>
      </c>
      <c r="B78" s="86">
        <v>28</v>
      </c>
      <c r="C78" s="13"/>
      <c r="D78" s="7">
        <v>0</v>
      </c>
      <c r="E78" s="8">
        <f>(D78)+(D78*C79)</f>
        <v>0</v>
      </c>
      <c r="F78" s="84"/>
      <c r="G78" s="19">
        <v>39783</v>
      </c>
      <c r="H78" s="20">
        <v>8515</v>
      </c>
      <c r="I78" s="13"/>
      <c r="J78" s="7">
        <v>0</v>
      </c>
      <c r="K78" s="8">
        <f>(J78)+(J78*I79)</f>
        <v>0</v>
      </c>
    </row>
    <row r="79" spans="1:11" ht="15" x14ac:dyDescent="0.25">
      <c r="A79" s="5">
        <v>40148</v>
      </c>
      <c r="B79" s="86">
        <v>28</v>
      </c>
      <c r="C79" s="13">
        <f t="shared" ref="C79:C88" si="20">(B79-B78)/B78</f>
        <v>0</v>
      </c>
      <c r="D79" s="7">
        <v>0</v>
      </c>
      <c r="E79" s="8">
        <f t="shared" ref="E79:E87" si="21">(E78+D79)+(E78+D79)*C80</f>
        <v>0</v>
      </c>
      <c r="F79" s="84"/>
      <c r="G79" s="19">
        <v>40148</v>
      </c>
      <c r="H79" s="21">
        <v>10471</v>
      </c>
      <c r="I79" s="13">
        <f t="shared" ref="I79:I88" si="22">(H79-H78)/H78</f>
        <v>0.22971227246036408</v>
      </c>
      <c r="J79" s="7">
        <v>0</v>
      </c>
      <c r="K79" s="8">
        <f t="shared" ref="K79:K87" si="23">(K78+J79)+(K78+J79)*I80</f>
        <v>0</v>
      </c>
    </row>
    <row r="80" spans="1:11" ht="15" x14ac:dyDescent="0.25">
      <c r="A80" s="5">
        <v>40513</v>
      </c>
      <c r="B80" s="86">
        <v>28</v>
      </c>
      <c r="C80" s="13">
        <f t="shared" si="20"/>
        <v>0</v>
      </c>
      <c r="D80" s="7">
        <v>0</v>
      </c>
      <c r="E80" s="8">
        <f t="shared" si="21"/>
        <v>0</v>
      </c>
      <c r="F80" s="84"/>
      <c r="G80" s="19">
        <v>40513</v>
      </c>
      <c r="H80" s="21">
        <v>11491</v>
      </c>
      <c r="I80" s="13">
        <f t="shared" si="22"/>
        <v>9.741189953204088E-2</v>
      </c>
      <c r="J80" s="7">
        <v>0</v>
      </c>
      <c r="K80" s="8">
        <f t="shared" si="23"/>
        <v>0</v>
      </c>
    </row>
    <row r="81" spans="1:11" ht="15" x14ac:dyDescent="0.25">
      <c r="A81" s="5">
        <v>40878</v>
      </c>
      <c r="B81" s="86">
        <v>28</v>
      </c>
      <c r="C81" s="13">
        <f t="shared" si="20"/>
        <v>0</v>
      </c>
      <c r="D81" s="7">
        <v>0</v>
      </c>
      <c r="E81" s="8">
        <f t="shared" si="21"/>
        <v>0</v>
      </c>
      <c r="F81" s="84"/>
      <c r="G81" s="19">
        <v>40878</v>
      </c>
      <c r="H81" s="21">
        <v>12217</v>
      </c>
      <c r="I81" s="13">
        <f t="shared" si="22"/>
        <v>6.3179879906013398E-2</v>
      </c>
      <c r="J81" s="7">
        <v>0</v>
      </c>
      <c r="K81" s="8">
        <f t="shared" si="23"/>
        <v>0</v>
      </c>
    </row>
    <row r="82" spans="1:11" ht="15" x14ac:dyDescent="0.25">
      <c r="A82" s="5">
        <v>41244</v>
      </c>
      <c r="B82" s="86">
        <v>28</v>
      </c>
      <c r="C82" s="13">
        <f t="shared" si="20"/>
        <v>0</v>
      </c>
      <c r="D82" s="7">
        <v>0</v>
      </c>
      <c r="E82" s="8">
        <f t="shared" si="21"/>
        <v>0</v>
      </c>
      <c r="F82" s="84"/>
      <c r="G82" s="19">
        <v>41244</v>
      </c>
      <c r="H82" s="21">
        <v>13155</v>
      </c>
      <c r="I82" s="13">
        <f t="shared" si="22"/>
        <v>7.6778259801915369E-2</v>
      </c>
      <c r="J82" s="7">
        <v>0</v>
      </c>
      <c r="K82" s="8">
        <f t="shared" si="23"/>
        <v>0</v>
      </c>
    </row>
    <row r="83" spans="1:11" ht="15" x14ac:dyDescent="0.25">
      <c r="A83" s="5">
        <v>41609</v>
      </c>
      <c r="B83" s="86">
        <v>28</v>
      </c>
      <c r="C83" s="13">
        <f t="shared" si="20"/>
        <v>0</v>
      </c>
      <c r="D83" s="7">
        <v>0</v>
      </c>
      <c r="E83" s="8">
        <f t="shared" si="21"/>
        <v>0</v>
      </c>
      <c r="F83" s="84"/>
      <c r="G83" s="19">
        <v>41609</v>
      </c>
      <c r="H83" s="21">
        <v>15755</v>
      </c>
      <c r="I83" s="13">
        <f t="shared" si="22"/>
        <v>0.1976434815659445</v>
      </c>
      <c r="J83" s="7">
        <v>0</v>
      </c>
      <c r="K83" s="8">
        <f t="shared" si="23"/>
        <v>0</v>
      </c>
    </row>
    <row r="84" spans="1:11" ht="15" x14ac:dyDescent="0.25">
      <c r="A84" s="5">
        <v>41974</v>
      </c>
      <c r="B84" s="86">
        <v>28</v>
      </c>
      <c r="C84" s="13">
        <f t="shared" si="20"/>
        <v>0</v>
      </c>
      <c r="D84" s="7">
        <v>1000</v>
      </c>
      <c r="E84" s="8">
        <f t="shared" si="21"/>
        <v>1035.7142857142858</v>
      </c>
      <c r="F84" s="84"/>
      <c r="G84" s="19">
        <v>41974</v>
      </c>
      <c r="H84" s="21">
        <v>18053</v>
      </c>
      <c r="I84" s="13">
        <f t="shared" si="22"/>
        <v>0.14585845763249761</v>
      </c>
      <c r="J84" s="7">
        <v>1000</v>
      </c>
      <c r="K84" s="8">
        <f t="shared" si="23"/>
        <v>965.21353791613581</v>
      </c>
    </row>
    <row r="85" spans="1:11" ht="15" x14ac:dyDescent="0.25">
      <c r="A85" s="5">
        <v>42339</v>
      </c>
      <c r="B85" s="86">
        <v>29</v>
      </c>
      <c r="C85" s="13">
        <f t="shared" si="20"/>
        <v>3.5714285714285712E-2</v>
      </c>
      <c r="D85" s="7">
        <v>1000</v>
      </c>
      <c r="E85" s="8">
        <f t="shared" si="21"/>
        <v>2386.6995073891626</v>
      </c>
      <c r="F85" s="84"/>
      <c r="G85" s="19">
        <v>42339</v>
      </c>
      <c r="H85" s="21">
        <v>17425</v>
      </c>
      <c r="I85" s="13">
        <f t="shared" si="22"/>
        <v>-3.4786462083864177E-2</v>
      </c>
      <c r="J85" s="7">
        <v>1000</v>
      </c>
      <c r="K85" s="8">
        <f t="shared" si="23"/>
        <v>2251.4523878002765</v>
      </c>
    </row>
    <row r="86" spans="1:11" ht="15" x14ac:dyDescent="0.25">
      <c r="A86" s="5">
        <v>42705</v>
      </c>
      <c r="B86" s="86">
        <v>34</v>
      </c>
      <c r="C86" s="13">
        <f t="shared" si="20"/>
        <v>0.17241379310344829</v>
      </c>
      <c r="D86" s="7">
        <v>1000</v>
      </c>
      <c r="E86" s="8">
        <f t="shared" si="21"/>
        <v>3685.5259345117356</v>
      </c>
      <c r="F86" s="84"/>
      <c r="G86" s="19">
        <v>42705</v>
      </c>
      <c r="H86" s="21">
        <v>19963</v>
      </c>
      <c r="I86" s="13">
        <f t="shared" si="22"/>
        <v>0.14565279770444764</v>
      </c>
      <c r="J86" s="7">
        <v>1000</v>
      </c>
      <c r="K86" s="8">
        <f t="shared" si="23"/>
        <v>4043.1825915320373</v>
      </c>
    </row>
    <row r="87" spans="1:11" ht="15" x14ac:dyDescent="0.25">
      <c r="A87" s="5">
        <v>43070</v>
      </c>
      <c r="B87" s="86">
        <v>37</v>
      </c>
      <c r="C87" s="13">
        <f t="shared" si="20"/>
        <v>8.8235294117647065E-2</v>
      </c>
      <c r="D87" s="7">
        <v>1000</v>
      </c>
      <c r="E87" s="87">
        <f t="shared" si="21"/>
        <v>2912.6242295613492</v>
      </c>
      <c r="F87" s="84"/>
      <c r="G87" s="19">
        <v>43070</v>
      </c>
      <c r="H87" s="21">
        <v>24824</v>
      </c>
      <c r="I87" s="13">
        <f t="shared" si="22"/>
        <v>0.24350047588037871</v>
      </c>
      <c r="J87" s="7">
        <v>1000</v>
      </c>
      <c r="K87" s="36">
        <f t="shared" si="23"/>
        <v>4739.0557650929677</v>
      </c>
    </row>
    <row r="88" spans="1:11" ht="15" x14ac:dyDescent="0.25">
      <c r="A88" s="5">
        <v>43435</v>
      </c>
      <c r="B88" s="86">
        <v>23</v>
      </c>
      <c r="C88" s="13">
        <f t="shared" si="20"/>
        <v>-0.3783783783783784</v>
      </c>
      <c r="D88" s="10"/>
      <c r="E88" s="88"/>
      <c r="F88" s="84"/>
      <c r="G88" s="19">
        <v>43435</v>
      </c>
      <c r="H88" s="21">
        <v>23327</v>
      </c>
      <c r="I88" s="13">
        <f t="shared" si="22"/>
        <v>-6.0304543989687397E-2</v>
      </c>
      <c r="J88" s="37"/>
      <c r="K88" s="11"/>
    </row>
    <row r="89" spans="1:11" ht="15" x14ac:dyDescent="0.25">
      <c r="A89" s="40"/>
      <c r="B89" s="40"/>
      <c r="C89" s="40"/>
      <c r="D89" s="42">
        <f>SUM(D78:D88)</f>
        <v>4000</v>
      </c>
      <c r="E89" s="89"/>
      <c r="F89" s="40"/>
      <c r="G89" s="40"/>
      <c r="H89" s="40"/>
      <c r="I89" s="40"/>
      <c r="J89" s="42">
        <f>SUM(J78:J88)</f>
        <v>4000</v>
      </c>
      <c r="K89" s="44"/>
    </row>
    <row r="91" spans="1:11" ht="18.75" x14ac:dyDescent="0.3">
      <c r="A91" s="122" t="s">
        <v>1485</v>
      </c>
      <c r="B91" s="118"/>
      <c r="C91" s="118"/>
      <c r="D91" s="118"/>
      <c r="E91" s="119"/>
      <c r="F91" s="40"/>
      <c r="G91" s="77"/>
      <c r="H91" s="77"/>
      <c r="I91" s="77"/>
      <c r="J91" s="77"/>
      <c r="K91" s="77"/>
    </row>
    <row r="92" spans="1:11" ht="15" x14ac:dyDescent="0.25">
      <c r="A92" s="79" t="s">
        <v>5</v>
      </c>
      <c r="B92" s="80" t="s">
        <v>1</v>
      </c>
      <c r="C92" s="17" t="s">
        <v>7</v>
      </c>
      <c r="D92" s="82" t="s">
        <v>3</v>
      </c>
      <c r="E92" s="18" t="s">
        <v>4</v>
      </c>
      <c r="F92" s="84"/>
      <c r="G92" s="15" t="s">
        <v>5</v>
      </c>
      <c r="H92" s="16" t="s">
        <v>6</v>
      </c>
      <c r="I92" s="17" t="s">
        <v>7</v>
      </c>
      <c r="J92" s="18" t="s">
        <v>3</v>
      </c>
      <c r="K92" s="18" t="s">
        <v>4</v>
      </c>
    </row>
    <row r="93" spans="1:11" ht="15" x14ac:dyDescent="0.25">
      <c r="A93" s="5">
        <v>39783</v>
      </c>
      <c r="B93" s="86">
        <v>40</v>
      </c>
      <c r="C93" s="13"/>
      <c r="D93" s="7">
        <v>1000</v>
      </c>
      <c r="E93" s="8">
        <f>(D93)+(D93*C94)</f>
        <v>1575</v>
      </c>
      <c r="F93" s="84"/>
      <c r="G93" s="19">
        <v>39783</v>
      </c>
      <c r="H93" s="20">
        <v>8515</v>
      </c>
      <c r="I93" s="13"/>
      <c r="J93" s="7">
        <v>1000</v>
      </c>
      <c r="K93" s="8">
        <f>(J93)+(J93*I94)</f>
        <v>1229.7122724603641</v>
      </c>
    </row>
    <row r="94" spans="1:11" ht="15" x14ac:dyDescent="0.25">
      <c r="A94" s="5">
        <v>40148</v>
      </c>
      <c r="B94" s="86">
        <v>63</v>
      </c>
      <c r="C94" s="13">
        <f t="shared" ref="C94:C103" si="24">(B94-B93)/B93</f>
        <v>0.57499999999999996</v>
      </c>
      <c r="D94" s="7">
        <v>1000</v>
      </c>
      <c r="E94" s="8">
        <f t="shared" ref="E94:E102" si="25">(E93+D94)+(E93+D94)*C95</f>
        <v>2820.2380952380954</v>
      </c>
      <c r="F94" s="84"/>
      <c r="G94" s="19">
        <v>40148</v>
      </c>
      <c r="H94" s="21">
        <v>10471</v>
      </c>
      <c r="I94" s="13">
        <f t="shared" ref="I94:I103" si="26">(H94-H93)/H93</f>
        <v>0.22971227246036408</v>
      </c>
      <c r="J94" s="7">
        <v>1000</v>
      </c>
      <c r="K94" s="8">
        <f t="shared" ref="K94:K102" si="27">(K93+J94)+(K93+J94)*I95</f>
        <v>2446.9127803306319</v>
      </c>
    </row>
    <row r="95" spans="1:11" ht="15" x14ac:dyDescent="0.25">
      <c r="A95" s="5">
        <v>40513</v>
      </c>
      <c r="B95" s="86">
        <v>69</v>
      </c>
      <c r="C95" s="13">
        <f t="shared" si="24"/>
        <v>9.5238095238095233E-2</v>
      </c>
      <c r="D95" s="7">
        <v>1000</v>
      </c>
      <c r="E95" s="8">
        <f t="shared" si="25"/>
        <v>5591.9427191166324</v>
      </c>
      <c r="F95" s="84"/>
      <c r="G95" s="19">
        <v>40513</v>
      </c>
      <c r="H95" s="21">
        <v>11491</v>
      </c>
      <c r="I95" s="13">
        <f t="shared" si="26"/>
        <v>9.741189953204088E-2</v>
      </c>
      <c r="J95" s="7">
        <v>1000</v>
      </c>
      <c r="K95" s="8">
        <f t="shared" si="27"/>
        <v>3664.6883158384239</v>
      </c>
    </row>
    <row r="96" spans="1:11" ht="15" x14ac:dyDescent="0.25">
      <c r="A96" s="5">
        <v>40878</v>
      </c>
      <c r="B96" s="86">
        <v>101</v>
      </c>
      <c r="C96" s="13">
        <f t="shared" si="24"/>
        <v>0.46376811594202899</v>
      </c>
      <c r="D96" s="7">
        <v>1000</v>
      </c>
      <c r="E96" s="8">
        <f t="shared" si="25"/>
        <v>9202.6131029251992</v>
      </c>
      <c r="F96" s="84"/>
      <c r="G96" s="19">
        <v>40878</v>
      </c>
      <c r="H96" s="21">
        <v>12217</v>
      </c>
      <c r="I96" s="13">
        <f t="shared" si="26"/>
        <v>6.3179879906013398E-2</v>
      </c>
      <c r="J96" s="7">
        <v>1000</v>
      </c>
      <c r="K96" s="8">
        <f t="shared" si="27"/>
        <v>5022.8349672468257</v>
      </c>
    </row>
    <row r="97" spans="1:11" ht="15" x14ac:dyDescent="0.25">
      <c r="A97" s="5">
        <v>41244</v>
      </c>
      <c r="B97" s="86">
        <v>141</v>
      </c>
      <c r="C97" s="13">
        <f t="shared" si="24"/>
        <v>0.39603960396039606</v>
      </c>
      <c r="D97" s="7">
        <v>1000</v>
      </c>
      <c r="E97" s="8">
        <f t="shared" si="25"/>
        <v>18596.252251431037</v>
      </c>
      <c r="F97" s="84"/>
      <c r="G97" s="19">
        <v>41244</v>
      </c>
      <c r="H97" s="21">
        <v>13155</v>
      </c>
      <c r="I97" s="13">
        <f t="shared" si="26"/>
        <v>7.6778259801915369E-2</v>
      </c>
      <c r="J97" s="7">
        <v>1000</v>
      </c>
      <c r="K97" s="8">
        <f t="shared" si="27"/>
        <v>7213.2090390705998</v>
      </c>
    </row>
    <row r="98" spans="1:11" ht="15" x14ac:dyDescent="0.25">
      <c r="A98" s="5">
        <v>41609</v>
      </c>
      <c r="B98" s="86">
        <v>257</v>
      </c>
      <c r="C98" s="13">
        <f t="shared" si="24"/>
        <v>0.82269503546099287</v>
      </c>
      <c r="D98" s="7">
        <v>1000</v>
      </c>
      <c r="E98" s="8">
        <f t="shared" si="25"/>
        <v>21273.752444160542</v>
      </c>
      <c r="F98" s="84"/>
      <c r="G98" s="19">
        <v>41609</v>
      </c>
      <c r="H98" s="21">
        <v>15755</v>
      </c>
      <c r="I98" s="13">
        <f t="shared" si="26"/>
        <v>0.1976434815659445</v>
      </c>
      <c r="J98" s="7">
        <v>1000</v>
      </c>
      <c r="K98" s="8">
        <f t="shared" si="27"/>
        <v>9411.1750417227249</v>
      </c>
    </row>
    <row r="99" spans="1:11" ht="15" x14ac:dyDescent="0.25">
      <c r="A99" s="5">
        <v>41974</v>
      </c>
      <c r="B99" s="86">
        <v>279</v>
      </c>
      <c r="C99" s="13">
        <f t="shared" si="24"/>
        <v>8.5603112840466927E-2</v>
      </c>
      <c r="D99" s="7">
        <v>1000</v>
      </c>
      <c r="E99" s="8">
        <f t="shared" si="25"/>
        <v>21555.244300800525</v>
      </c>
      <c r="F99" s="84"/>
      <c r="G99" s="19">
        <v>41974</v>
      </c>
      <c r="H99" s="21">
        <v>18053</v>
      </c>
      <c r="I99" s="13">
        <f t="shared" si="26"/>
        <v>0.14585845763249761</v>
      </c>
      <c r="J99" s="7">
        <v>1000</v>
      </c>
      <c r="K99" s="8">
        <f t="shared" si="27"/>
        <v>10049.007095885365</v>
      </c>
    </row>
    <row r="100" spans="1:11" ht="15" x14ac:dyDescent="0.25">
      <c r="A100" s="5">
        <v>42339</v>
      </c>
      <c r="B100" s="86">
        <v>270</v>
      </c>
      <c r="C100" s="13">
        <f t="shared" si="24"/>
        <v>-3.2258064516129031E-2</v>
      </c>
      <c r="D100" s="7">
        <v>1000</v>
      </c>
      <c r="E100" s="8">
        <f t="shared" si="25"/>
        <v>18712.498975478953</v>
      </c>
      <c r="F100" s="84"/>
      <c r="G100" s="19">
        <v>42339</v>
      </c>
      <c r="H100" s="21">
        <v>17425</v>
      </c>
      <c r="I100" s="13">
        <f t="shared" si="26"/>
        <v>-3.4786462083864177E-2</v>
      </c>
      <c r="J100" s="7">
        <v>1000</v>
      </c>
      <c r="K100" s="8">
        <f t="shared" si="27"/>
        <v>12658.325891257362</v>
      </c>
    </row>
    <row r="101" spans="1:11" ht="15" x14ac:dyDescent="0.25">
      <c r="A101" s="5">
        <v>42705</v>
      </c>
      <c r="B101" s="86">
        <v>224</v>
      </c>
      <c r="C101" s="13">
        <f t="shared" si="24"/>
        <v>-0.17037037037037037</v>
      </c>
      <c r="D101" s="7">
        <v>1000</v>
      </c>
      <c r="E101" s="8">
        <f t="shared" si="25"/>
        <v>22000.556892275617</v>
      </c>
      <c r="F101" s="84"/>
      <c r="G101" s="19">
        <v>42705</v>
      </c>
      <c r="H101" s="21">
        <v>19963</v>
      </c>
      <c r="I101" s="13">
        <f t="shared" si="26"/>
        <v>0.14565279770444764</v>
      </c>
      <c r="J101" s="7">
        <v>1000</v>
      </c>
      <c r="K101" s="8">
        <f t="shared" si="27"/>
        <v>16984.134745507828</v>
      </c>
    </row>
    <row r="102" spans="1:11" ht="15" x14ac:dyDescent="0.25">
      <c r="A102" s="5">
        <v>43070</v>
      </c>
      <c r="B102" s="86">
        <v>250</v>
      </c>
      <c r="C102" s="13">
        <f t="shared" si="24"/>
        <v>0.11607142857142858</v>
      </c>
      <c r="D102" s="7">
        <v>1000</v>
      </c>
      <c r="E102" s="87">
        <f t="shared" si="25"/>
        <v>13800.33413536537</v>
      </c>
      <c r="F102" s="84"/>
      <c r="G102" s="19">
        <v>43070</v>
      </c>
      <c r="H102" s="21">
        <v>24824</v>
      </c>
      <c r="I102" s="13">
        <f t="shared" si="26"/>
        <v>0.24350047588037871</v>
      </c>
      <c r="J102" s="7">
        <v>1000</v>
      </c>
      <c r="K102" s="36">
        <f t="shared" si="27"/>
        <v>16899.609700630885</v>
      </c>
    </row>
    <row r="103" spans="1:11" ht="15" x14ac:dyDescent="0.25">
      <c r="A103" s="5">
        <v>43435</v>
      </c>
      <c r="B103" s="86">
        <v>150</v>
      </c>
      <c r="C103" s="13">
        <f t="shared" si="24"/>
        <v>-0.4</v>
      </c>
      <c r="D103" s="10"/>
      <c r="E103" s="88"/>
      <c r="F103" s="84"/>
      <c r="G103" s="19">
        <v>43435</v>
      </c>
      <c r="H103" s="21">
        <v>23327</v>
      </c>
      <c r="I103" s="13">
        <f t="shared" si="26"/>
        <v>-6.0304543989687397E-2</v>
      </c>
      <c r="J103" s="37"/>
      <c r="K103" s="11"/>
    </row>
    <row r="104" spans="1:11" ht="15" x14ac:dyDescent="0.25">
      <c r="A104" s="40"/>
      <c r="B104" s="40"/>
      <c r="C104" s="40"/>
      <c r="D104" s="42">
        <f>SUM(D93:D103)</f>
        <v>10000</v>
      </c>
      <c r="E104" s="89"/>
      <c r="F104" s="40"/>
      <c r="G104" s="40"/>
      <c r="H104" s="40"/>
      <c r="I104" s="40"/>
      <c r="J104" s="42">
        <f>SUM(J93:J103)</f>
        <v>10000</v>
      </c>
      <c r="K104" s="44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1:K104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1483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6</v>
      </c>
      <c r="C3" s="13"/>
      <c r="D3" s="7">
        <v>1000</v>
      </c>
      <c r="E3" s="8">
        <f>(D3)+(D3*C4)</f>
        <v>2333.333333333333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14</v>
      </c>
      <c r="C4" s="13">
        <f t="shared" ref="C4:C13" si="0">(B4-B3)/B3</f>
        <v>1.3333333333333333</v>
      </c>
      <c r="D4" s="7">
        <v>1000</v>
      </c>
      <c r="E4" s="8">
        <f t="shared" ref="E4:E12" si="1">(E3+D4)+(E3+D4)*C5</f>
        <v>2857.1428571428569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12</v>
      </c>
      <c r="C5" s="13">
        <f t="shared" si="0"/>
        <v>-0.14285714285714285</v>
      </c>
      <c r="D5" s="7">
        <v>1000</v>
      </c>
      <c r="E5" s="8">
        <f t="shared" si="1"/>
        <v>1607.1428571428569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5</v>
      </c>
      <c r="C6" s="13">
        <f t="shared" si="0"/>
        <v>-0.58333333333333337</v>
      </c>
      <c r="D6" s="7">
        <v>1000</v>
      </c>
      <c r="E6" s="8">
        <f t="shared" si="1"/>
        <v>5214.2857142857138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10</v>
      </c>
      <c r="C7" s="13">
        <f t="shared" si="0"/>
        <v>1</v>
      </c>
      <c r="D7" s="7">
        <v>1000</v>
      </c>
      <c r="E7" s="8">
        <f t="shared" si="1"/>
        <v>8700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14</v>
      </c>
      <c r="C8" s="13">
        <f t="shared" si="0"/>
        <v>0.4</v>
      </c>
      <c r="D8" s="7">
        <v>1000</v>
      </c>
      <c r="E8" s="8">
        <f t="shared" si="1"/>
        <v>11778.571428571428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17</v>
      </c>
      <c r="C9" s="13">
        <f t="shared" si="0"/>
        <v>0.21428571428571427</v>
      </c>
      <c r="D9" s="7">
        <v>1000</v>
      </c>
      <c r="E9" s="8">
        <f t="shared" si="1"/>
        <v>12026.89075630252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16</v>
      </c>
      <c r="C10" s="13">
        <f t="shared" si="0"/>
        <v>-5.8823529411764705E-2</v>
      </c>
      <c r="D10" s="7">
        <v>1000</v>
      </c>
      <c r="E10" s="8">
        <f t="shared" si="1"/>
        <v>17911.974789915967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22</v>
      </c>
      <c r="C11" s="13">
        <f t="shared" si="0"/>
        <v>0.375</v>
      </c>
      <c r="D11" s="7">
        <v>1000</v>
      </c>
      <c r="E11" s="8">
        <f t="shared" si="1"/>
        <v>24929.421313980136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29</v>
      </c>
      <c r="C12" s="13">
        <f t="shared" si="0"/>
        <v>0.31818181818181818</v>
      </c>
      <c r="D12" s="7">
        <v>1000</v>
      </c>
      <c r="E12" s="87">
        <f t="shared" si="1"/>
        <v>21458.831432259423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24</v>
      </c>
      <c r="C13" s="13">
        <f t="shared" si="0"/>
        <v>-0.17241379310344829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1487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33</v>
      </c>
      <c r="C18" s="13"/>
      <c r="D18" s="7">
        <v>1000</v>
      </c>
      <c r="E18" s="8">
        <f>(D18)+(D18*C19)</f>
        <v>939.39393939393938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31</v>
      </c>
      <c r="C19" s="13">
        <f t="shared" ref="C19:C28" si="4">(B19-B18)/B18</f>
        <v>-6.0606060606060608E-2</v>
      </c>
      <c r="D19" s="7">
        <v>1000</v>
      </c>
      <c r="E19" s="8">
        <f t="shared" ref="E19:E27" si="5">(E18+D19)+(E18+D19)*C20</f>
        <v>2752.688172043011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44</v>
      </c>
      <c r="C20" s="13">
        <f t="shared" si="4"/>
        <v>0.41935483870967744</v>
      </c>
      <c r="D20" s="7">
        <v>1000</v>
      </c>
      <c r="E20" s="8">
        <f t="shared" si="5"/>
        <v>2132.2091886608014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25</v>
      </c>
      <c r="C21" s="13">
        <f t="shared" si="4"/>
        <v>-0.43181818181818182</v>
      </c>
      <c r="D21" s="7">
        <v>1000</v>
      </c>
      <c r="E21" s="8">
        <f t="shared" si="5"/>
        <v>4635.6695992179857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37</v>
      </c>
      <c r="C22" s="13">
        <f t="shared" si="4"/>
        <v>0.48</v>
      </c>
      <c r="D22" s="7">
        <v>1000</v>
      </c>
      <c r="E22" s="8">
        <f t="shared" si="5"/>
        <v>7463.4543340994951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49</v>
      </c>
      <c r="C23" s="13">
        <f t="shared" si="4"/>
        <v>0.32432432432432434</v>
      </c>
      <c r="D23" s="7">
        <v>1000</v>
      </c>
      <c r="E23" s="8">
        <f t="shared" si="5"/>
        <v>8808.9014497770258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51</v>
      </c>
      <c r="C24" s="13">
        <f t="shared" si="4"/>
        <v>4.0816326530612242E-2</v>
      </c>
      <c r="D24" s="7">
        <v>1000</v>
      </c>
      <c r="E24" s="8">
        <f t="shared" si="5"/>
        <v>9424.2386478249864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49</v>
      </c>
      <c r="C25" s="13">
        <f t="shared" si="4"/>
        <v>-3.9215686274509803E-2</v>
      </c>
      <c r="D25" s="7">
        <v>1000</v>
      </c>
      <c r="E25" s="8">
        <f t="shared" si="5"/>
        <v>12126.155161755596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57</v>
      </c>
      <c r="C26" s="13">
        <f t="shared" si="4"/>
        <v>0.16326530612244897</v>
      </c>
      <c r="D26" s="7">
        <v>1000</v>
      </c>
      <c r="E26" s="8">
        <f t="shared" si="5"/>
        <v>16580.40652011233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72</v>
      </c>
      <c r="C27" s="13">
        <f t="shared" si="4"/>
        <v>0.26315789473684209</v>
      </c>
      <c r="D27" s="7">
        <v>1000</v>
      </c>
      <c r="E27" s="87">
        <f t="shared" si="5"/>
        <v>12452.787951746233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51</v>
      </c>
      <c r="C28" s="13">
        <f t="shared" si="4"/>
        <v>-0.29166666666666669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1490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14</v>
      </c>
      <c r="C33" s="13"/>
      <c r="D33" s="7">
        <v>1000</v>
      </c>
      <c r="E33" s="8">
        <f>(D33)+(D33*C34)</f>
        <v>1785.7142857142858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25</v>
      </c>
      <c r="C34" s="13">
        <f t="shared" ref="C34:C43" si="8">(B34-B33)/B33</f>
        <v>0.7857142857142857</v>
      </c>
      <c r="D34" s="7">
        <v>1000</v>
      </c>
      <c r="E34" s="8">
        <f t="shared" ref="E34:E42" si="9">(E33+D34)+(E33+D34)*C35</f>
        <v>4122.8571428571431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37</v>
      </c>
      <c r="C35" s="13">
        <f t="shared" si="8"/>
        <v>0.48</v>
      </c>
      <c r="D35" s="7">
        <v>1000</v>
      </c>
      <c r="E35" s="8">
        <f t="shared" si="9"/>
        <v>3184.4787644787648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23</v>
      </c>
      <c r="C36" s="13">
        <f t="shared" si="8"/>
        <v>-0.3783783783783784</v>
      </c>
      <c r="D36" s="7">
        <v>1000</v>
      </c>
      <c r="E36" s="8">
        <f t="shared" si="9"/>
        <v>4912.2142017794195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27</v>
      </c>
      <c r="C37" s="13">
        <f t="shared" si="8"/>
        <v>0.17391304347826086</v>
      </c>
      <c r="D37" s="7">
        <v>1000</v>
      </c>
      <c r="E37" s="8">
        <f t="shared" si="9"/>
        <v>9415.7485435746312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43</v>
      </c>
      <c r="C38" s="13">
        <f t="shared" si="8"/>
        <v>0.59259259259259256</v>
      </c>
      <c r="D38" s="7">
        <v>1000</v>
      </c>
      <c r="E38" s="8">
        <f t="shared" si="9"/>
        <v>10415.748543574631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43</v>
      </c>
      <c r="C39" s="13">
        <f t="shared" si="8"/>
        <v>0</v>
      </c>
      <c r="D39" s="7">
        <v>1000</v>
      </c>
      <c r="E39" s="8">
        <f t="shared" si="9"/>
        <v>10353.81844649792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39</v>
      </c>
      <c r="C40" s="13">
        <f t="shared" si="8"/>
        <v>-9.3023255813953487E-2</v>
      </c>
      <c r="D40" s="7">
        <v>1000</v>
      </c>
      <c r="E40" s="8">
        <f t="shared" si="9"/>
        <v>18923.030744163199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65</v>
      </c>
      <c r="C41" s="13">
        <f t="shared" si="8"/>
        <v>0.66666666666666663</v>
      </c>
      <c r="D41" s="7">
        <v>1000</v>
      </c>
      <c r="E41" s="8">
        <f t="shared" si="9"/>
        <v>25746.685884764749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84</v>
      </c>
      <c r="C42" s="13">
        <f t="shared" si="8"/>
        <v>0.29230769230769232</v>
      </c>
      <c r="D42" s="7">
        <v>1000</v>
      </c>
      <c r="E42" s="87">
        <f t="shared" si="9"/>
        <v>21652.079049571465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68</v>
      </c>
      <c r="C43" s="13">
        <f t="shared" si="8"/>
        <v>-0.19047619047619047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1492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20</v>
      </c>
      <c r="C48" s="13"/>
      <c r="D48" s="7">
        <v>1000</v>
      </c>
      <c r="E48" s="8">
        <f>(D48)+(D48*C49)</f>
        <v>1650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33</v>
      </c>
      <c r="C49" s="13">
        <f t="shared" ref="C49:C58" si="12">(B49-B48)/B48</f>
        <v>0.65</v>
      </c>
      <c r="D49" s="7">
        <v>1000</v>
      </c>
      <c r="E49" s="8">
        <f t="shared" ref="E49:E57" si="13">(E48+D49)+(E48+D49)*C50</f>
        <v>2730.3030303030305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34</v>
      </c>
      <c r="C50" s="13">
        <f t="shared" si="12"/>
        <v>3.0303030303030304E-2</v>
      </c>
      <c r="D50" s="7">
        <v>1000</v>
      </c>
      <c r="E50" s="8">
        <f t="shared" si="13"/>
        <v>2962.2994652406419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27</v>
      </c>
      <c r="C51" s="13">
        <f t="shared" si="12"/>
        <v>-0.20588235294117646</v>
      </c>
      <c r="D51" s="7">
        <v>1000</v>
      </c>
      <c r="E51" s="8">
        <f t="shared" si="13"/>
        <v>5429.8177857001392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37</v>
      </c>
      <c r="C52" s="13">
        <f t="shared" si="12"/>
        <v>0.37037037037037035</v>
      </c>
      <c r="D52" s="7">
        <v>1000</v>
      </c>
      <c r="E52" s="8">
        <f t="shared" si="13"/>
        <v>8688.9429536488369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50</v>
      </c>
      <c r="C53" s="13">
        <f t="shared" si="12"/>
        <v>0.35135135135135137</v>
      </c>
      <c r="D53" s="7">
        <v>1000</v>
      </c>
      <c r="E53" s="8">
        <f t="shared" si="13"/>
        <v>10657.837249013721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55</v>
      </c>
      <c r="C54" s="13">
        <f t="shared" si="12"/>
        <v>0.1</v>
      </c>
      <c r="D54" s="7">
        <v>1000</v>
      </c>
      <c r="E54" s="8">
        <f t="shared" si="13"/>
        <v>12717.640635287695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60</v>
      </c>
      <c r="C55" s="13">
        <f t="shared" si="12"/>
        <v>9.0909090909090912E-2</v>
      </c>
      <c r="D55" s="7">
        <v>1000</v>
      </c>
      <c r="E55" s="8">
        <f t="shared" si="13"/>
        <v>18290.187513716926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80</v>
      </c>
      <c r="C56" s="13">
        <f t="shared" si="12"/>
        <v>0.33333333333333331</v>
      </c>
      <c r="D56" s="7">
        <v>1000</v>
      </c>
      <c r="E56" s="8">
        <f t="shared" si="13"/>
        <v>24836.116423910542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103</v>
      </c>
      <c r="C57" s="13">
        <f t="shared" si="12"/>
        <v>0.28749999999999998</v>
      </c>
      <c r="D57" s="7">
        <v>1000</v>
      </c>
      <c r="E57" s="87">
        <f t="shared" si="13"/>
        <v>24080.263851411768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96</v>
      </c>
      <c r="C58" s="13">
        <f t="shared" si="12"/>
        <v>-6.7961165048543687E-2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1494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12</v>
      </c>
      <c r="C63" s="13"/>
      <c r="D63" s="7">
        <v>1000</v>
      </c>
      <c r="E63" s="8">
        <f>(D63)+(D63*C64)</f>
        <v>1500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18</v>
      </c>
      <c r="C64" s="13">
        <f t="shared" ref="C64:C73" si="16">(B64-B63)/B63</f>
        <v>0.5</v>
      </c>
      <c r="D64" s="7">
        <v>1000</v>
      </c>
      <c r="E64" s="8">
        <f t="shared" ref="E64:E72" si="17">(E63+D64)+(E63+D64)*C65</f>
        <v>3055.5555555555557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22</v>
      </c>
      <c r="C65" s="13">
        <f t="shared" si="16"/>
        <v>0.22222222222222221</v>
      </c>
      <c r="D65" s="7">
        <v>1000</v>
      </c>
      <c r="E65" s="8">
        <f t="shared" si="17"/>
        <v>4195.6565656565663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22.76</v>
      </c>
      <c r="C66" s="13">
        <f t="shared" si="16"/>
        <v>3.4545454545454615E-2</v>
      </c>
      <c r="D66" s="7">
        <v>1000</v>
      </c>
      <c r="E66" s="8">
        <f t="shared" si="17"/>
        <v>6163.5644671672799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27</v>
      </c>
      <c r="C67" s="13">
        <f t="shared" si="16"/>
        <v>0.18629173989455178</v>
      </c>
      <c r="D67" s="7">
        <v>1000</v>
      </c>
      <c r="E67" s="8">
        <f t="shared" si="17"/>
        <v>9286.1020870686953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35</v>
      </c>
      <c r="C68" s="13">
        <f t="shared" si="16"/>
        <v>0.29629629629629628</v>
      </c>
      <c r="D68" s="7">
        <v>1000</v>
      </c>
      <c r="E68" s="8">
        <f t="shared" si="17"/>
        <v>11755.545242364224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40</v>
      </c>
      <c r="C69" s="13">
        <f t="shared" si="16"/>
        <v>0.14285714285714285</v>
      </c>
      <c r="D69" s="7">
        <v>1000</v>
      </c>
      <c r="E69" s="8">
        <f t="shared" si="17"/>
        <v>12436.656611305118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39</v>
      </c>
      <c r="C70" s="13">
        <f t="shared" si="16"/>
        <v>-2.5000000000000001E-2</v>
      </c>
      <c r="D70" s="7">
        <v>1000</v>
      </c>
      <c r="E70" s="8">
        <f t="shared" si="17"/>
        <v>16537.423521606299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48</v>
      </c>
      <c r="C71" s="13">
        <f t="shared" si="16"/>
        <v>0.23076923076923078</v>
      </c>
      <c r="D71" s="7">
        <v>1000</v>
      </c>
      <c r="E71" s="8">
        <f t="shared" si="17"/>
        <v>18633.512491706693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51</v>
      </c>
      <c r="C72" s="13">
        <f t="shared" si="16"/>
        <v>6.25E-2</v>
      </c>
      <c r="D72" s="7">
        <v>1000</v>
      </c>
      <c r="E72" s="87">
        <f t="shared" si="17"/>
        <v>17323.687492682377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45</v>
      </c>
      <c r="C73" s="13">
        <f t="shared" si="16"/>
        <v>-0.11764705882352941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  <row r="76" spans="1:11" ht="18.75" x14ac:dyDescent="0.3">
      <c r="A76" s="122" t="s">
        <v>1497</v>
      </c>
      <c r="B76" s="118"/>
      <c r="C76" s="118"/>
      <c r="D76" s="118"/>
      <c r="E76" s="119"/>
      <c r="F76" s="40"/>
      <c r="G76" s="77"/>
      <c r="H76" s="77"/>
      <c r="I76" s="77"/>
      <c r="J76" s="77"/>
      <c r="K76" s="77"/>
    </row>
    <row r="77" spans="1:11" ht="15" x14ac:dyDescent="0.25">
      <c r="A77" s="79" t="s">
        <v>5</v>
      </c>
      <c r="B77" s="80" t="s">
        <v>1</v>
      </c>
      <c r="C77" s="17" t="s">
        <v>7</v>
      </c>
      <c r="D77" s="82" t="s">
        <v>3</v>
      </c>
      <c r="E77" s="18" t="s">
        <v>4</v>
      </c>
      <c r="F77" s="84"/>
      <c r="G77" s="15" t="s">
        <v>5</v>
      </c>
      <c r="H77" s="16" t="s">
        <v>6</v>
      </c>
      <c r="I77" s="17" t="s">
        <v>7</v>
      </c>
      <c r="J77" s="18" t="s">
        <v>3</v>
      </c>
      <c r="K77" s="18" t="s">
        <v>4</v>
      </c>
    </row>
    <row r="78" spans="1:11" ht="15" x14ac:dyDescent="0.25">
      <c r="A78" s="5">
        <v>39783</v>
      </c>
      <c r="B78" s="86">
        <v>15</v>
      </c>
      <c r="C78" s="13"/>
      <c r="D78" s="7">
        <v>1000</v>
      </c>
      <c r="E78" s="8">
        <f>(D78)+(D78*C79)</f>
        <v>1400</v>
      </c>
      <c r="F78" s="84"/>
      <c r="G78" s="19">
        <v>39783</v>
      </c>
      <c r="H78" s="20">
        <v>8515</v>
      </c>
      <c r="I78" s="13"/>
      <c r="J78" s="7">
        <v>1000</v>
      </c>
      <c r="K78" s="8">
        <f>(J78)+(J78*I79)</f>
        <v>1229.7122724603641</v>
      </c>
    </row>
    <row r="79" spans="1:11" ht="15" x14ac:dyDescent="0.25">
      <c r="A79" s="5">
        <v>40148</v>
      </c>
      <c r="B79" s="86">
        <v>21</v>
      </c>
      <c r="C79" s="13">
        <f t="shared" ref="C79:C88" si="20">(B79-B78)/B78</f>
        <v>0.4</v>
      </c>
      <c r="D79" s="7">
        <v>1000</v>
      </c>
      <c r="E79" s="8">
        <f t="shared" ref="E79:E87" si="21">(E78+D79)+(E78+D79)*C80</f>
        <v>2742.8571428571427</v>
      </c>
      <c r="F79" s="84"/>
      <c r="G79" s="19">
        <v>40148</v>
      </c>
      <c r="H79" s="21">
        <v>10471</v>
      </c>
      <c r="I79" s="13">
        <f t="shared" ref="I79:I88" si="22">(H79-H78)/H78</f>
        <v>0.22971227246036408</v>
      </c>
      <c r="J79" s="7">
        <v>1000</v>
      </c>
      <c r="K79" s="8">
        <f t="shared" ref="K79:K87" si="23">(K78+J79)+(K78+J79)*I80</f>
        <v>2446.9127803306319</v>
      </c>
    </row>
    <row r="80" spans="1:11" ht="15" x14ac:dyDescent="0.25">
      <c r="A80" s="5">
        <v>40513</v>
      </c>
      <c r="B80" s="86">
        <v>24</v>
      </c>
      <c r="C80" s="13">
        <f t="shared" si="20"/>
        <v>0.14285714285714285</v>
      </c>
      <c r="D80" s="7">
        <v>1000</v>
      </c>
      <c r="E80" s="8">
        <f t="shared" si="21"/>
        <v>3430.9523809523807</v>
      </c>
      <c r="F80" s="84"/>
      <c r="G80" s="19">
        <v>40513</v>
      </c>
      <c r="H80" s="21">
        <v>11491</v>
      </c>
      <c r="I80" s="13">
        <f t="shared" si="22"/>
        <v>9.741189953204088E-2</v>
      </c>
      <c r="J80" s="7">
        <v>1000</v>
      </c>
      <c r="K80" s="8">
        <f t="shared" si="23"/>
        <v>3664.6883158384239</v>
      </c>
    </row>
    <row r="81" spans="1:11" ht="15" x14ac:dyDescent="0.25">
      <c r="A81" s="5">
        <v>40878</v>
      </c>
      <c r="B81" s="86">
        <v>22</v>
      </c>
      <c r="C81" s="13">
        <f t="shared" si="20"/>
        <v>-8.3333333333333329E-2</v>
      </c>
      <c r="D81" s="7">
        <v>1000</v>
      </c>
      <c r="E81" s="8">
        <f t="shared" si="21"/>
        <v>5639.393939393939</v>
      </c>
      <c r="F81" s="84"/>
      <c r="G81" s="19">
        <v>40878</v>
      </c>
      <c r="H81" s="21">
        <v>12217</v>
      </c>
      <c r="I81" s="13">
        <f t="shared" si="22"/>
        <v>6.3179879906013398E-2</v>
      </c>
      <c r="J81" s="7">
        <v>1000</v>
      </c>
      <c r="K81" s="8">
        <f t="shared" si="23"/>
        <v>5022.8349672468257</v>
      </c>
    </row>
    <row r="82" spans="1:11" ht="15" x14ac:dyDescent="0.25">
      <c r="A82" s="5">
        <v>41244</v>
      </c>
      <c r="B82" s="86">
        <v>28</v>
      </c>
      <c r="C82" s="13">
        <f t="shared" si="20"/>
        <v>0.27272727272727271</v>
      </c>
      <c r="D82" s="7">
        <v>1000</v>
      </c>
      <c r="E82" s="8">
        <f t="shared" si="21"/>
        <v>9247.7272727272721</v>
      </c>
      <c r="F82" s="84"/>
      <c r="G82" s="19">
        <v>41244</v>
      </c>
      <c r="H82" s="21">
        <v>13155</v>
      </c>
      <c r="I82" s="13">
        <f t="shared" si="22"/>
        <v>7.6778259801915369E-2</v>
      </c>
      <c r="J82" s="7">
        <v>1000</v>
      </c>
      <c r="K82" s="8">
        <f t="shared" si="23"/>
        <v>7213.2090390705998</v>
      </c>
    </row>
    <row r="83" spans="1:11" ht="15" x14ac:dyDescent="0.25">
      <c r="A83" s="5">
        <v>41609</v>
      </c>
      <c r="B83" s="86">
        <v>39</v>
      </c>
      <c r="C83" s="13">
        <f t="shared" si="20"/>
        <v>0.39285714285714285</v>
      </c>
      <c r="D83" s="7">
        <v>1000</v>
      </c>
      <c r="E83" s="8">
        <f t="shared" si="21"/>
        <v>12612.587412587412</v>
      </c>
      <c r="F83" s="84"/>
      <c r="G83" s="19">
        <v>41609</v>
      </c>
      <c r="H83" s="21">
        <v>15755</v>
      </c>
      <c r="I83" s="13">
        <f t="shared" si="22"/>
        <v>0.1976434815659445</v>
      </c>
      <c r="J83" s="7">
        <v>1000</v>
      </c>
      <c r="K83" s="8">
        <f t="shared" si="23"/>
        <v>9411.1750417227249</v>
      </c>
    </row>
    <row r="84" spans="1:11" ht="15" x14ac:dyDescent="0.25">
      <c r="A84" s="5">
        <v>41974</v>
      </c>
      <c r="B84" s="86">
        <v>48</v>
      </c>
      <c r="C84" s="13">
        <f t="shared" si="20"/>
        <v>0.23076923076923078</v>
      </c>
      <c r="D84" s="7">
        <v>1000</v>
      </c>
      <c r="E84" s="8">
        <f t="shared" si="21"/>
        <v>13896.182983682984</v>
      </c>
      <c r="F84" s="84"/>
      <c r="G84" s="19">
        <v>41974</v>
      </c>
      <c r="H84" s="21">
        <v>18053</v>
      </c>
      <c r="I84" s="13">
        <f t="shared" si="22"/>
        <v>0.14585845763249761</v>
      </c>
      <c r="J84" s="7">
        <v>1000</v>
      </c>
      <c r="K84" s="8">
        <f t="shared" si="23"/>
        <v>10049.007095885365</v>
      </c>
    </row>
    <row r="85" spans="1:11" ht="15" x14ac:dyDescent="0.25">
      <c r="A85" s="5">
        <v>42339</v>
      </c>
      <c r="B85" s="86">
        <v>49</v>
      </c>
      <c r="C85" s="13">
        <f t="shared" si="20"/>
        <v>2.0833333333333332E-2</v>
      </c>
      <c r="D85" s="7">
        <v>1000</v>
      </c>
      <c r="E85" s="8">
        <f t="shared" si="21"/>
        <v>15504.190452404739</v>
      </c>
      <c r="F85" s="84"/>
      <c r="G85" s="19">
        <v>42339</v>
      </c>
      <c r="H85" s="21">
        <v>17425</v>
      </c>
      <c r="I85" s="13">
        <f t="shared" si="22"/>
        <v>-3.4786462083864177E-2</v>
      </c>
      <c r="J85" s="7">
        <v>1000</v>
      </c>
      <c r="K85" s="8">
        <f t="shared" si="23"/>
        <v>12658.325891257362</v>
      </c>
    </row>
    <row r="86" spans="1:11" ht="15" x14ac:dyDescent="0.25">
      <c r="A86" s="5">
        <v>42705</v>
      </c>
      <c r="B86" s="86">
        <v>51</v>
      </c>
      <c r="C86" s="13">
        <f t="shared" si="20"/>
        <v>4.0816326530612242E-2</v>
      </c>
      <c r="D86" s="7">
        <v>1000</v>
      </c>
      <c r="E86" s="8">
        <f t="shared" si="21"/>
        <v>18769.471494891663</v>
      </c>
      <c r="F86" s="84"/>
      <c r="G86" s="19">
        <v>42705</v>
      </c>
      <c r="H86" s="21">
        <v>19963</v>
      </c>
      <c r="I86" s="13">
        <f t="shared" si="22"/>
        <v>0.14565279770444764</v>
      </c>
      <c r="J86" s="7">
        <v>1000</v>
      </c>
      <c r="K86" s="8">
        <f t="shared" si="23"/>
        <v>16984.134745507828</v>
      </c>
    </row>
    <row r="87" spans="1:11" ht="15" x14ac:dyDescent="0.25">
      <c r="A87" s="5">
        <v>43070</v>
      </c>
      <c r="B87" s="86">
        <v>58</v>
      </c>
      <c r="C87" s="13">
        <f t="shared" si="20"/>
        <v>0.13725490196078433</v>
      </c>
      <c r="D87" s="7">
        <v>1000</v>
      </c>
      <c r="E87" s="87">
        <f t="shared" si="21"/>
        <v>15338.383056381463</v>
      </c>
      <c r="F87" s="84"/>
      <c r="G87" s="19">
        <v>43070</v>
      </c>
      <c r="H87" s="21">
        <v>24824</v>
      </c>
      <c r="I87" s="13">
        <f t="shared" si="22"/>
        <v>0.24350047588037871</v>
      </c>
      <c r="J87" s="7">
        <v>1000</v>
      </c>
      <c r="K87" s="36">
        <f t="shared" si="23"/>
        <v>16899.609700630885</v>
      </c>
    </row>
    <row r="88" spans="1:11" ht="15" x14ac:dyDescent="0.25">
      <c r="A88" s="5">
        <v>43435</v>
      </c>
      <c r="B88" s="86">
        <v>45</v>
      </c>
      <c r="C88" s="13">
        <f t="shared" si="20"/>
        <v>-0.22413793103448276</v>
      </c>
      <c r="D88" s="10"/>
      <c r="E88" s="88"/>
      <c r="F88" s="84"/>
      <c r="G88" s="19">
        <v>43435</v>
      </c>
      <c r="H88" s="21">
        <v>23327</v>
      </c>
      <c r="I88" s="13">
        <f t="shared" si="22"/>
        <v>-6.0304543989687397E-2</v>
      </c>
      <c r="J88" s="37"/>
      <c r="K88" s="11"/>
    </row>
    <row r="89" spans="1:11" ht="15" x14ac:dyDescent="0.25">
      <c r="A89" s="40"/>
      <c r="B89" s="40"/>
      <c r="C89" s="40"/>
      <c r="D89" s="42">
        <f>SUM(D78:D88)</f>
        <v>10000</v>
      </c>
      <c r="E89" s="89"/>
      <c r="F89" s="40"/>
      <c r="G89" s="40"/>
      <c r="H89" s="40"/>
      <c r="I89" s="40"/>
      <c r="J89" s="42">
        <f>SUM(J78:J88)</f>
        <v>10000</v>
      </c>
      <c r="K89" s="44"/>
    </row>
    <row r="91" spans="1:11" ht="18.75" x14ac:dyDescent="0.3">
      <c r="A91" s="122" t="s">
        <v>1500</v>
      </c>
      <c r="B91" s="118"/>
      <c r="C91" s="118"/>
      <c r="D91" s="118"/>
      <c r="E91" s="119"/>
      <c r="F91" s="40"/>
      <c r="G91" s="77"/>
      <c r="H91" s="77"/>
      <c r="I91" s="77"/>
      <c r="J91" s="77"/>
      <c r="K91" s="77"/>
    </row>
    <row r="92" spans="1:11" ht="15" x14ac:dyDescent="0.25">
      <c r="A92" s="79" t="s">
        <v>5</v>
      </c>
      <c r="B92" s="80" t="s">
        <v>1</v>
      </c>
      <c r="C92" s="17" t="s">
        <v>7</v>
      </c>
      <c r="D92" s="82" t="s">
        <v>3</v>
      </c>
      <c r="E92" s="18" t="s">
        <v>4</v>
      </c>
      <c r="F92" s="84"/>
      <c r="G92" s="15" t="s">
        <v>5</v>
      </c>
      <c r="H92" s="16" t="s">
        <v>6</v>
      </c>
      <c r="I92" s="17" t="s">
        <v>7</v>
      </c>
      <c r="J92" s="18" t="s">
        <v>3</v>
      </c>
      <c r="K92" s="18" t="s">
        <v>4</v>
      </c>
    </row>
    <row r="93" spans="1:11" ht="15" x14ac:dyDescent="0.25">
      <c r="A93" s="5">
        <v>39783</v>
      </c>
      <c r="B93" s="86">
        <v>10.46</v>
      </c>
      <c r="C93" s="13"/>
      <c r="D93" s="7">
        <v>1000</v>
      </c>
      <c r="E93" s="8">
        <f>(D93)+(D93*C94)</f>
        <v>1059.2734225621414</v>
      </c>
      <c r="F93" s="84"/>
      <c r="G93" s="19">
        <v>39783</v>
      </c>
      <c r="H93" s="20">
        <v>8515</v>
      </c>
      <c r="I93" s="13"/>
      <c r="J93" s="7">
        <v>1000</v>
      </c>
      <c r="K93" s="8">
        <f>(J93)+(J93*I94)</f>
        <v>1229.7122724603641</v>
      </c>
    </row>
    <row r="94" spans="1:11" ht="15" x14ac:dyDescent="0.25">
      <c r="A94" s="5">
        <v>40148</v>
      </c>
      <c r="B94" s="86">
        <v>11.08</v>
      </c>
      <c r="C94" s="13">
        <f t="shared" ref="C94:C103" si="24">(B94-B93)/B93</f>
        <v>5.9273422562141409E-2</v>
      </c>
      <c r="D94" s="7">
        <v>1000</v>
      </c>
      <c r="E94" s="8">
        <f t="shared" ref="E94:E102" si="25">(E93+D94)+(E93+D94)*C95</f>
        <v>1802.7935197520553</v>
      </c>
      <c r="F94" s="84"/>
      <c r="G94" s="19">
        <v>40148</v>
      </c>
      <c r="H94" s="21">
        <v>10471</v>
      </c>
      <c r="I94" s="13">
        <f t="shared" ref="I94:I103" si="26">(H94-H93)/H93</f>
        <v>0.22971227246036408</v>
      </c>
      <c r="J94" s="7">
        <v>1000</v>
      </c>
      <c r="K94" s="8">
        <f t="shared" ref="K94:K102" si="27">(K93+J94)+(K93+J94)*I95</f>
        <v>2446.9127803306319</v>
      </c>
    </row>
    <row r="95" spans="1:11" ht="15" x14ac:dyDescent="0.25">
      <c r="A95" s="5">
        <v>40513</v>
      </c>
      <c r="B95" s="86">
        <v>9.6999999999999993</v>
      </c>
      <c r="C95" s="13">
        <f t="shared" si="24"/>
        <v>-0.12454873646209393</v>
      </c>
      <c r="D95" s="7">
        <v>1000</v>
      </c>
      <c r="E95" s="8">
        <f t="shared" si="25"/>
        <v>2698.7723169571341</v>
      </c>
      <c r="F95" s="84"/>
      <c r="G95" s="19">
        <v>40513</v>
      </c>
      <c r="H95" s="21">
        <v>11491</v>
      </c>
      <c r="I95" s="13">
        <f t="shared" si="26"/>
        <v>9.741189953204088E-2</v>
      </c>
      <c r="J95" s="7">
        <v>1000</v>
      </c>
      <c r="K95" s="8">
        <f t="shared" si="27"/>
        <v>3664.6883158384239</v>
      </c>
    </row>
    <row r="96" spans="1:11" ht="15" x14ac:dyDescent="0.25">
      <c r="A96" s="5">
        <v>40878</v>
      </c>
      <c r="B96" s="86">
        <v>9.34</v>
      </c>
      <c r="C96" s="13">
        <f t="shared" si="24"/>
        <v>-3.7113402061855615E-2</v>
      </c>
      <c r="D96" s="7">
        <v>1000</v>
      </c>
      <c r="E96" s="8">
        <f t="shared" si="25"/>
        <v>3667.0911836213127</v>
      </c>
      <c r="F96" s="84"/>
      <c r="G96" s="19">
        <v>40878</v>
      </c>
      <c r="H96" s="21">
        <v>12217</v>
      </c>
      <c r="I96" s="13">
        <f t="shared" si="26"/>
        <v>6.3179879906013398E-2</v>
      </c>
      <c r="J96" s="7">
        <v>1000</v>
      </c>
      <c r="K96" s="8">
        <f t="shared" si="27"/>
        <v>5022.8349672468257</v>
      </c>
    </row>
    <row r="97" spans="1:11" ht="15" x14ac:dyDescent="0.25">
      <c r="A97" s="5">
        <v>41244</v>
      </c>
      <c r="B97" s="86">
        <v>9.26</v>
      </c>
      <c r="C97" s="13">
        <f t="shared" si="24"/>
        <v>-8.5653104925053607E-3</v>
      </c>
      <c r="D97" s="7">
        <v>1000</v>
      </c>
      <c r="E97" s="8">
        <f t="shared" si="25"/>
        <v>6048.0663286669278</v>
      </c>
      <c r="F97" s="84"/>
      <c r="G97" s="19">
        <v>41244</v>
      </c>
      <c r="H97" s="21">
        <v>13155</v>
      </c>
      <c r="I97" s="13">
        <f t="shared" si="26"/>
        <v>7.6778259801915369E-2</v>
      </c>
      <c r="J97" s="7">
        <v>1000</v>
      </c>
      <c r="K97" s="8">
        <f t="shared" si="27"/>
        <v>7213.2090390705998</v>
      </c>
    </row>
    <row r="98" spans="1:11" ht="15" x14ac:dyDescent="0.25">
      <c r="A98" s="5">
        <v>41609</v>
      </c>
      <c r="B98" s="86">
        <v>12</v>
      </c>
      <c r="C98" s="13">
        <f t="shared" si="24"/>
        <v>0.29589632829373652</v>
      </c>
      <c r="D98" s="7">
        <v>1000</v>
      </c>
      <c r="E98" s="8">
        <f t="shared" si="25"/>
        <v>7488.5704742086109</v>
      </c>
      <c r="F98" s="84"/>
      <c r="G98" s="19">
        <v>41609</v>
      </c>
      <c r="H98" s="21">
        <v>15755</v>
      </c>
      <c r="I98" s="13">
        <f t="shared" si="26"/>
        <v>0.1976434815659445</v>
      </c>
      <c r="J98" s="7">
        <v>1000</v>
      </c>
      <c r="K98" s="8">
        <f t="shared" si="27"/>
        <v>9411.1750417227249</v>
      </c>
    </row>
    <row r="99" spans="1:11" ht="15" x14ac:dyDescent="0.25">
      <c r="A99" s="5">
        <v>41974</v>
      </c>
      <c r="B99" s="86">
        <v>12.75</v>
      </c>
      <c r="C99" s="13">
        <f t="shared" si="24"/>
        <v>6.25E-2</v>
      </c>
      <c r="D99" s="7">
        <v>1000</v>
      </c>
      <c r="E99" s="8">
        <f t="shared" si="25"/>
        <v>9320.7832657976905</v>
      </c>
      <c r="F99" s="84"/>
      <c r="G99" s="19">
        <v>41974</v>
      </c>
      <c r="H99" s="21">
        <v>18053</v>
      </c>
      <c r="I99" s="13">
        <f t="shared" si="26"/>
        <v>0.14585845763249761</v>
      </c>
      <c r="J99" s="7">
        <v>1000</v>
      </c>
      <c r="K99" s="8">
        <f t="shared" si="27"/>
        <v>10049.007095885365</v>
      </c>
    </row>
    <row r="100" spans="1:11" ht="15" x14ac:dyDescent="0.25">
      <c r="A100" s="5">
        <v>42339</v>
      </c>
      <c r="B100" s="86">
        <v>14</v>
      </c>
      <c r="C100" s="13">
        <f t="shared" si="24"/>
        <v>9.8039215686274508E-2</v>
      </c>
      <c r="D100" s="7">
        <v>1000</v>
      </c>
      <c r="E100" s="8">
        <f t="shared" si="25"/>
        <v>13077.906795375073</v>
      </c>
      <c r="F100" s="84"/>
      <c r="G100" s="19">
        <v>42339</v>
      </c>
      <c r="H100" s="21">
        <v>17425</v>
      </c>
      <c r="I100" s="13">
        <f t="shared" si="26"/>
        <v>-3.4786462083864177E-2</v>
      </c>
      <c r="J100" s="7">
        <v>1000</v>
      </c>
      <c r="K100" s="8">
        <f t="shared" si="27"/>
        <v>12658.325891257362</v>
      </c>
    </row>
    <row r="101" spans="1:11" ht="15" x14ac:dyDescent="0.25">
      <c r="A101" s="5">
        <v>42705</v>
      </c>
      <c r="B101" s="86">
        <v>17.739999999999998</v>
      </c>
      <c r="C101" s="13">
        <f t="shared" si="24"/>
        <v>0.26714285714285702</v>
      </c>
      <c r="D101" s="7">
        <v>1000</v>
      </c>
      <c r="E101" s="8">
        <f t="shared" si="25"/>
        <v>14125.520910804753</v>
      </c>
      <c r="F101" s="84"/>
      <c r="G101" s="19">
        <v>42705</v>
      </c>
      <c r="H101" s="21">
        <v>19963</v>
      </c>
      <c r="I101" s="13">
        <f t="shared" si="26"/>
        <v>0.14565279770444764</v>
      </c>
      <c r="J101" s="7">
        <v>1000</v>
      </c>
      <c r="K101" s="8">
        <f t="shared" si="27"/>
        <v>16984.134745507828</v>
      </c>
    </row>
    <row r="102" spans="1:11" ht="15" x14ac:dyDescent="0.25">
      <c r="A102" s="5">
        <v>43070</v>
      </c>
      <c r="B102" s="86">
        <v>17.8</v>
      </c>
      <c r="C102" s="13">
        <f t="shared" si="24"/>
        <v>3.3821871476889674E-3</v>
      </c>
      <c r="D102" s="7">
        <v>1000</v>
      </c>
      <c r="E102" s="87">
        <f t="shared" si="25"/>
        <v>12134.406663274824</v>
      </c>
      <c r="F102" s="84"/>
      <c r="G102" s="19">
        <v>43070</v>
      </c>
      <c r="H102" s="21">
        <v>24824</v>
      </c>
      <c r="I102" s="13">
        <f t="shared" si="26"/>
        <v>0.24350047588037871</v>
      </c>
      <c r="J102" s="7">
        <v>1000</v>
      </c>
      <c r="K102" s="36">
        <f t="shared" si="27"/>
        <v>16899.609700630885</v>
      </c>
    </row>
    <row r="103" spans="1:11" ht="15" x14ac:dyDescent="0.25">
      <c r="A103" s="5">
        <v>43435</v>
      </c>
      <c r="B103" s="86">
        <v>14.28</v>
      </c>
      <c r="C103" s="13">
        <f t="shared" si="24"/>
        <v>-0.1977528089887641</v>
      </c>
      <c r="D103" s="10"/>
      <c r="E103" s="88"/>
      <c r="F103" s="84"/>
      <c r="G103" s="19">
        <v>43435</v>
      </c>
      <c r="H103" s="21">
        <v>23327</v>
      </c>
      <c r="I103" s="13">
        <f t="shared" si="26"/>
        <v>-6.0304543989687397E-2</v>
      </c>
      <c r="J103" s="37"/>
      <c r="K103" s="11"/>
    </row>
    <row r="104" spans="1:11" ht="15" x14ac:dyDescent="0.25">
      <c r="A104" s="40"/>
      <c r="B104" s="40"/>
      <c r="C104" s="40"/>
      <c r="D104" s="42">
        <f>SUM(D93:D103)</f>
        <v>10000</v>
      </c>
      <c r="E104" s="89"/>
      <c r="F104" s="40"/>
      <c r="G104" s="40"/>
      <c r="H104" s="40"/>
      <c r="I104" s="40"/>
      <c r="J104" s="42">
        <f>SUM(J93:J103)</f>
        <v>10000</v>
      </c>
      <c r="K104" s="44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1:K89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1489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20</v>
      </c>
      <c r="C3" s="13"/>
      <c r="D3" s="7">
        <v>0</v>
      </c>
      <c r="E3" s="8">
        <f>(D3)+(D3*C4)</f>
        <v>0</v>
      </c>
      <c r="F3" s="84"/>
      <c r="G3" s="19">
        <v>39783</v>
      </c>
      <c r="H3" s="20">
        <v>8515</v>
      </c>
      <c r="I3" s="13"/>
      <c r="J3" s="7">
        <v>0</v>
      </c>
      <c r="K3" s="8">
        <f>(J3)+(J3*I4)</f>
        <v>0</v>
      </c>
    </row>
    <row r="4" spans="1:11" x14ac:dyDescent="0.25">
      <c r="A4" s="5">
        <v>40148</v>
      </c>
      <c r="B4" s="86">
        <v>20</v>
      </c>
      <c r="C4" s="13">
        <f t="shared" ref="C4:C13" si="0">(B4-B3)/B3</f>
        <v>0</v>
      </c>
      <c r="D4" s="7">
        <v>0</v>
      </c>
      <c r="E4" s="8">
        <f t="shared" ref="E4:E12" si="1">(E3+D4)+(E3+D4)*C5</f>
        <v>0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0</v>
      </c>
      <c r="K4" s="8">
        <f t="shared" ref="K4:K12" si="3">(K3+J4)+(K3+J4)*I5</f>
        <v>0</v>
      </c>
    </row>
    <row r="5" spans="1:11" x14ac:dyDescent="0.25">
      <c r="A5" s="5">
        <v>40513</v>
      </c>
      <c r="B5" s="86">
        <v>20</v>
      </c>
      <c r="C5" s="13">
        <f t="shared" si="0"/>
        <v>0</v>
      </c>
      <c r="D5" s="7">
        <v>1000</v>
      </c>
      <c r="E5" s="8">
        <f t="shared" si="1"/>
        <v>1150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1063.1798799060134</v>
      </c>
    </row>
    <row r="6" spans="1:11" x14ac:dyDescent="0.25">
      <c r="A6" s="5">
        <v>40878</v>
      </c>
      <c r="B6" s="86">
        <v>23</v>
      </c>
      <c r="C6" s="13">
        <f t="shared" si="0"/>
        <v>0.15</v>
      </c>
      <c r="D6" s="7">
        <v>1000</v>
      </c>
      <c r="E6" s="8">
        <f t="shared" si="1"/>
        <v>2523.913043478261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2221.5872407435218</v>
      </c>
    </row>
    <row r="7" spans="1:11" x14ac:dyDescent="0.25">
      <c r="A7" s="5">
        <v>41244</v>
      </c>
      <c r="B7" s="86">
        <v>27</v>
      </c>
      <c r="C7" s="13">
        <f t="shared" si="0"/>
        <v>0.17391304347826086</v>
      </c>
      <c r="D7" s="7">
        <v>1000</v>
      </c>
      <c r="E7" s="8">
        <f t="shared" si="1"/>
        <v>6264.7342995169083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3858.312959172496</v>
      </c>
    </row>
    <row r="8" spans="1:11" x14ac:dyDescent="0.25">
      <c r="A8" s="5">
        <v>41609</v>
      </c>
      <c r="B8" s="86">
        <v>48</v>
      </c>
      <c r="C8" s="13">
        <f t="shared" si="0"/>
        <v>0.77777777777777779</v>
      </c>
      <c r="D8" s="7">
        <v>1000</v>
      </c>
      <c r="E8" s="8">
        <f t="shared" si="1"/>
        <v>9080.9178743961347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5566.9389940933706</v>
      </c>
    </row>
    <row r="9" spans="1:11" x14ac:dyDescent="0.25">
      <c r="A9" s="5">
        <v>41974</v>
      </c>
      <c r="B9" s="86">
        <v>60</v>
      </c>
      <c r="C9" s="13">
        <f t="shared" si="0"/>
        <v>0.25</v>
      </c>
      <c r="D9" s="7">
        <v>1000</v>
      </c>
      <c r="E9" s="8">
        <f t="shared" si="1"/>
        <v>10416.94847020934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6338.4984197682925</v>
      </c>
    </row>
    <row r="10" spans="1:11" x14ac:dyDescent="0.25">
      <c r="A10" s="5">
        <v>42339</v>
      </c>
      <c r="B10" s="86">
        <v>62</v>
      </c>
      <c r="C10" s="13">
        <f t="shared" si="0"/>
        <v>3.3333333333333333E-2</v>
      </c>
      <c r="D10" s="7">
        <v>1000</v>
      </c>
      <c r="E10" s="8">
        <f t="shared" si="1"/>
        <v>13258.391771856008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8407.3712455572131</v>
      </c>
    </row>
    <row r="11" spans="1:11" x14ac:dyDescent="0.25">
      <c r="A11" s="5">
        <v>42705</v>
      </c>
      <c r="B11" s="86">
        <v>72</v>
      </c>
      <c r="C11" s="13">
        <f t="shared" si="0"/>
        <v>0.16129032258064516</v>
      </c>
      <c r="D11" s="7">
        <v>1000</v>
      </c>
      <c r="E11" s="8">
        <f t="shared" si="1"/>
        <v>24358.08594358735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11698.070620633785</v>
      </c>
    </row>
    <row r="12" spans="1:11" x14ac:dyDescent="0.25">
      <c r="A12" s="5">
        <v>43070</v>
      </c>
      <c r="B12" s="86">
        <v>123</v>
      </c>
      <c r="C12" s="13">
        <f t="shared" si="0"/>
        <v>0.70833333333333337</v>
      </c>
      <c r="D12" s="7">
        <v>1000</v>
      </c>
      <c r="E12" s="87">
        <f t="shared" si="1"/>
        <v>19997.840134373764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11932.319262307617</v>
      </c>
    </row>
    <row r="13" spans="1:11" x14ac:dyDescent="0.25">
      <c r="A13" s="5">
        <v>43435</v>
      </c>
      <c r="B13" s="86">
        <v>97</v>
      </c>
      <c r="C13" s="13">
        <f t="shared" si="0"/>
        <v>-0.21138211382113822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8000</v>
      </c>
      <c r="E14" s="89"/>
      <c r="F14" s="40"/>
      <c r="G14" s="40"/>
      <c r="H14" s="40"/>
      <c r="I14" s="40"/>
      <c r="J14" s="42">
        <f>SUM(J3:J13)</f>
        <v>8000</v>
      </c>
      <c r="K14" s="44"/>
    </row>
    <row r="16" spans="1:11" ht="15.75" customHeight="1" x14ac:dyDescent="0.3">
      <c r="A16" s="122" t="s">
        <v>1491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17.690000000000001</v>
      </c>
      <c r="C18" s="13"/>
      <c r="D18" s="7">
        <v>1000</v>
      </c>
      <c r="E18" s="8">
        <f>(D18)+(D18*C19)</f>
        <v>2035.048049745619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36</v>
      </c>
      <c r="C19" s="13">
        <f t="shared" ref="C19:C28" si="4">(B19-B18)/B18</f>
        <v>1.0350480497456189</v>
      </c>
      <c r="D19" s="7">
        <v>1000</v>
      </c>
      <c r="E19" s="8">
        <f t="shared" ref="E19:E27" si="5">(E18+D19)+(E18+D19)*C20</f>
        <v>3203.6618302870424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38</v>
      </c>
      <c r="C20" s="13">
        <f t="shared" si="4"/>
        <v>5.5555555555555552E-2</v>
      </c>
      <c r="D20" s="7">
        <v>1000</v>
      </c>
      <c r="E20" s="8">
        <f t="shared" si="5"/>
        <v>3539.9257518206678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32</v>
      </c>
      <c r="C21" s="13">
        <f t="shared" si="4"/>
        <v>-0.15789473684210525</v>
      </c>
      <c r="D21" s="7">
        <v>1000</v>
      </c>
      <c r="E21" s="8">
        <f t="shared" si="5"/>
        <v>5249.2891505426469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37</v>
      </c>
      <c r="C22" s="13">
        <f t="shared" si="4"/>
        <v>0.15625</v>
      </c>
      <c r="D22" s="7">
        <v>1000</v>
      </c>
      <c r="E22" s="8">
        <f t="shared" si="5"/>
        <v>10133.982406285373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60</v>
      </c>
      <c r="C23" s="13">
        <f t="shared" si="4"/>
        <v>0.6216216216216216</v>
      </c>
      <c r="D23" s="7">
        <v>1000</v>
      </c>
      <c r="E23" s="8">
        <f t="shared" si="5"/>
        <v>13360.778887542449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72</v>
      </c>
      <c r="C24" s="13">
        <f t="shared" si="4"/>
        <v>0.2</v>
      </c>
      <c r="D24" s="7">
        <v>1000</v>
      </c>
      <c r="E24" s="8">
        <f t="shared" si="5"/>
        <v>15358.055199177341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77</v>
      </c>
      <c r="C25" s="13">
        <f t="shared" si="4"/>
        <v>6.9444444444444448E-2</v>
      </c>
      <c r="D25" s="7">
        <v>1000</v>
      </c>
      <c r="E25" s="8">
        <f t="shared" si="5"/>
        <v>22093.996632655111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104</v>
      </c>
      <c r="C26" s="13">
        <f t="shared" si="4"/>
        <v>0.35064935064935066</v>
      </c>
      <c r="D26" s="7">
        <v>1000</v>
      </c>
      <c r="E26" s="8">
        <f t="shared" si="5"/>
        <v>30643.957070253899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138</v>
      </c>
      <c r="C27" s="13">
        <f t="shared" si="4"/>
        <v>0.32692307692307693</v>
      </c>
      <c r="D27" s="7">
        <v>1000</v>
      </c>
      <c r="E27" s="87">
        <f t="shared" si="5"/>
        <v>42421.246797079504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185</v>
      </c>
      <c r="C28" s="13">
        <f t="shared" si="4"/>
        <v>0.34057971014492755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1493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9.07</v>
      </c>
      <c r="C33" s="13"/>
      <c r="D33" s="7">
        <v>1000</v>
      </c>
      <c r="E33" s="8">
        <f>(D33)+(D33*C34)</f>
        <v>1972.4366041896362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17.89</v>
      </c>
      <c r="C34" s="13">
        <f t="shared" ref="C34:C43" si="8">(B34-B33)/B33</f>
        <v>0.97243660418963618</v>
      </c>
      <c r="D34" s="7">
        <v>1000</v>
      </c>
      <c r="E34" s="8">
        <f t="shared" ref="E34:E42" si="9">(E33+D34)+(E33+D34)*C35</f>
        <v>3156.863917250033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19</v>
      </c>
      <c r="C35" s="13">
        <f t="shared" si="8"/>
        <v>6.2045835662381185E-2</v>
      </c>
      <c r="D35" s="7">
        <v>1000</v>
      </c>
      <c r="E35" s="8">
        <f t="shared" si="9"/>
        <v>4202.8082026512184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19.21</v>
      </c>
      <c r="C36" s="13">
        <f t="shared" si="8"/>
        <v>1.1052631578947413E-2</v>
      </c>
      <c r="D36" s="7">
        <v>1000</v>
      </c>
      <c r="E36" s="8">
        <f t="shared" si="9"/>
        <v>5343.6442393705638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19.73</v>
      </c>
      <c r="C37" s="13">
        <f t="shared" si="8"/>
        <v>2.7069234773555415E-2</v>
      </c>
      <c r="D37" s="7">
        <v>1000</v>
      </c>
      <c r="E37" s="8">
        <f t="shared" si="9"/>
        <v>11523.376053676686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35.840000000000003</v>
      </c>
      <c r="C38" s="13">
        <f t="shared" si="8"/>
        <v>0.81652306132792718</v>
      </c>
      <c r="D38" s="7">
        <v>1000</v>
      </c>
      <c r="E38" s="8">
        <f t="shared" si="9"/>
        <v>13033.535904077575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37.299999999999997</v>
      </c>
      <c r="C39" s="13">
        <f t="shared" si="8"/>
        <v>4.0736607142856963E-2</v>
      </c>
      <c r="D39" s="7">
        <v>1000</v>
      </c>
      <c r="E39" s="8">
        <f t="shared" si="9"/>
        <v>17419.643762970289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46.3</v>
      </c>
      <c r="C40" s="13">
        <f t="shared" si="8"/>
        <v>0.2412868632707775</v>
      </c>
      <c r="D40" s="7">
        <v>1000</v>
      </c>
      <c r="E40" s="8">
        <f t="shared" si="9"/>
        <v>21482.953848820642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54</v>
      </c>
      <c r="C41" s="13">
        <f t="shared" si="8"/>
        <v>0.16630669546436291</v>
      </c>
      <c r="D41" s="7">
        <v>1000</v>
      </c>
      <c r="E41" s="8">
        <f t="shared" si="9"/>
        <v>28728.218806826375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69</v>
      </c>
      <c r="C42" s="13">
        <f t="shared" si="8"/>
        <v>0.27777777777777779</v>
      </c>
      <c r="D42" s="7">
        <v>1000</v>
      </c>
      <c r="E42" s="87">
        <f t="shared" si="9"/>
        <v>32313.281311767798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75</v>
      </c>
      <c r="C43" s="13">
        <f t="shared" si="8"/>
        <v>8.6956521739130432E-2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1495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16.440000000000001</v>
      </c>
      <c r="C48" s="13"/>
      <c r="D48" s="7">
        <v>1000</v>
      </c>
      <c r="E48" s="8">
        <f>(D48)+(D48*C49)</f>
        <v>1832.1167883211679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30.12</v>
      </c>
      <c r="C49" s="13">
        <f t="shared" ref="C49:C58" si="12">(B49-B48)/B48</f>
        <v>0.83211678832116776</v>
      </c>
      <c r="D49" s="7">
        <v>1000</v>
      </c>
      <c r="E49" s="8">
        <f t="shared" ref="E49:E57" si="13">(E48+D49)+(E48+D49)*C50</f>
        <v>3479.027927220558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37</v>
      </c>
      <c r="C50" s="13">
        <f t="shared" si="12"/>
        <v>0.2284196547144754</v>
      </c>
      <c r="D50" s="7">
        <v>1000</v>
      </c>
      <c r="E50" s="8">
        <f t="shared" si="13"/>
        <v>3752.6990741577647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31</v>
      </c>
      <c r="C51" s="13">
        <f t="shared" si="12"/>
        <v>-0.16216216216216217</v>
      </c>
      <c r="D51" s="7">
        <v>1000</v>
      </c>
      <c r="E51" s="8">
        <f t="shared" si="13"/>
        <v>4446.073327437909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29</v>
      </c>
      <c r="C52" s="13">
        <f t="shared" si="12"/>
        <v>-6.4516129032258063E-2</v>
      </c>
      <c r="D52" s="7">
        <v>1000</v>
      </c>
      <c r="E52" s="8">
        <f t="shared" si="13"/>
        <v>7699.6209112053202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41</v>
      </c>
      <c r="C53" s="13">
        <f t="shared" si="12"/>
        <v>0.41379310344827586</v>
      </c>
      <c r="D53" s="7">
        <v>1000</v>
      </c>
      <c r="E53" s="8">
        <f t="shared" si="13"/>
        <v>9548.3644147375471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45</v>
      </c>
      <c r="C54" s="13">
        <f t="shared" si="12"/>
        <v>9.7560975609756101E-2</v>
      </c>
      <c r="D54" s="7">
        <v>1000</v>
      </c>
      <c r="E54" s="8">
        <f t="shared" si="13"/>
        <v>16174.158769264239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69</v>
      </c>
      <c r="C55" s="13">
        <f t="shared" si="12"/>
        <v>0.53333333333333333</v>
      </c>
      <c r="D55" s="7">
        <v>1000</v>
      </c>
      <c r="E55" s="8">
        <f t="shared" si="13"/>
        <v>19165.365583091978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77</v>
      </c>
      <c r="C56" s="13">
        <f t="shared" si="12"/>
        <v>0.11594202898550725</v>
      </c>
      <c r="D56" s="7">
        <v>1000</v>
      </c>
      <c r="E56" s="8">
        <f t="shared" si="13"/>
        <v>32735.983089435031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125</v>
      </c>
      <c r="C57" s="13">
        <f t="shared" si="12"/>
        <v>0.62337662337662336</v>
      </c>
      <c r="D57" s="7">
        <v>1000</v>
      </c>
      <c r="E57" s="87">
        <f t="shared" si="13"/>
        <v>39673.516113175596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147</v>
      </c>
      <c r="C58" s="13">
        <f t="shared" si="12"/>
        <v>0.17599999999999999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1498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19</v>
      </c>
      <c r="C63" s="13"/>
      <c r="D63" s="7">
        <v>1000</v>
      </c>
      <c r="E63" s="8">
        <f>(D63)+(D63*C64)</f>
        <v>894.73684210526312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17</v>
      </c>
      <c r="C64" s="13">
        <f t="shared" ref="C64:C73" si="16">(B64-B63)/B63</f>
        <v>-0.10526315789473684</v>
      </c>
      <c r="D64" s="7">
        <v>1000</v>
      </c>
      <c r="E64" s="8">
        <f t="shared" ref="E64:E72" si="17">(E63+D64)+(E63+D64)*C65</f>
        <v>2340.5572755417957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21</v>
      </c>
      <c r="C65" s="13">
        <f t="shared" si="16"/>
        <v>0.23529411764705882</v>
      </c>
      <c r="D65" s="7">
        <v>1000</v>
      </c>
      <c r="E65" s="8">
        <f t="shared" si="17"/>
        <v>3340.5572755417957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21</v>
      </c>
      <c r="C66" s="13">
        <f t="shared" si="16"/>
        <v>0</v>
      </c>
      <c r="D66" s="7">
        <v>1000</v>
      </c>
      <c r="E66" s="8">
        <f t="shared" si="17"/>
        <v>4547.2504791390247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22</v>
      </c>
      <c r="C67" s="13">
        <f t="shared" si="16"/>
        <v>4.7619047619047616E-2</v>
      </c>
      <c r="D67" s="7">
        <v>1000</v>
      </c>
      <c r="E67" s="8">
        <f t="shared" si="17"/>
        <v>9077.3189658638585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36</v>
      </c>
      <c r="C68" s="13">
        <f t="shared" si="16"/>
        <v>0.63636363636363635</v>
      </c>
      <c r="D68" s="7">
        <v>1000</v>
      </c>
      <c r="E68" s="8">
        <f t="shared" si="17"/>
        <v>12316.72318050027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44</v>
      </c>
      <c r="C69" s="13">
        <f t="shared" si="16"/>
        <v>0.22222222222222221</v>
      </c>
      <c r="D69" s="7">
        <v>1000</v>
      </c>
      <c r="E69" s="8">
        <f t="shared" si="17"/>
        <v>16343.251176068514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54</v>
      </c>
      <c r="C70" s="13">
        <f t="shared" si="16"/>
        <v>0.22727272727272727</v>
      </c>
      <c r="D70" s="7">
        <v>1000</v>
      </c>
      <c r="E70" s="8">
        <f t="shared" si="17"/>
        <v>20554.964356821944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64</v>
      </c>
      <c r="C71" s="13">
        <f t="shared" si="16"/>
        <v>0.18518518518518517</v>
      </c>
      <c r="D71" s="7">
        <v>1000</v>
      </c>
      <c r="E71" s="8">
        <f t="shared" si="17"/>
        <v>25259.723855650715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75</v>
      </c>
      <c r="C72" s="13">
        <f t="shared" si="16"/>
        <v>0.171875</v>
      </c>
      <c r="D72" s="7">
        <v>1000</v>
      </c>
      <c r="E72" s="87">
        <f t="shared" si="17"/>
        <v>28360.501764102773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81</v>
      </c>
      <c r="C73" s="13">
        <f t="shared" si="16"/>
        <v>0.08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  <row r="76" spans="1:11" ht="18.75" x14ac:dyDescent="0.3">
      <c r="A76" s="122" t="s">
        <v>1501</v>
      </c>
      <c r="B76" s="118"/>
      <c r="C76" s="118"/>
      <c r="D76" s="118"/>
      <c r="E76" s="119"/>
      <c r="F76" s="40"/>
      <c r="G76" s="77"/>
      <c r="H76" s="77"/>
      <c r="I76" s="77"/>
      <c r="J76" s="77"/>
      <c r="K76" s="77"/>
    </row>
    <row r="77" spans="1:11" ht="15" x14ac:dyDescent="0.25">
      <c r="A77" s="79" t="s">
        <v>5</v>
      </c>
      <c r="B77" s="80" t="s">
        <v>1</v>
      </c>
      <c r="C77" s="17" t="s">
        <v>7</v>
      </c>
      <c r="D77" s="82" t="s">
        <v>3</v>
      </c>
      <c r="E77" s="18" t="s">
        <v>4</v>
      </c>
      <c r="F77" s="84"/>
      <c r="G77" s="15" t="s">
        <v>5</v>
      </c>
      <c r="H77" s="16" t="s">
        <v>6</v>
      </c>
      <c r="I77" s="17" t="s">
        <v>7</v>
      </c>
      <c r="J77" s="18" t="s">
        <v>3</v>
      </c>
      <c r="K77" s="18" t="s">
        <v>4</v>
      </c>
    </row>
    <row r="78" spans="1:11" ht="15" x14ac:dyDescent="0.25">
      <c r="A78" s="5">
        <v>39783</v>
      </c>
      <c r="B78" s="86">
        <v>17.329999999999998</v>
      </c>
      <c r="C78" s="13"/>
      <c r="D78" s="7">
        <v>1000</v>
      </c>
      <c r="E78" s="8">
        <f>(D78)+(D78*C79)</f>
        <v>1574.725908828621</v>
      </c>
      <c r="F78" s="84"/>
      <c r="G78" s="19">
        <v>39783</v>
      </c>
      <c r="H78" s="20">
        <v>8515</v>
      </c>
      <c r="I78" s="13"/>
      <c r="J78" s="7">
        <v>1000</v>
      </c>
      <c r="K78" s="8">
        <f>(J78)+(J78*I79)</f>
        <v>1229.7122724603641</v>
      </c>
    </row>
    <row r="79" spans="1:11" ht="15" x14ac:dyDescent="0.25">
      <c r="A79" s="5">
        <v>40148</v>
      </c>
      <c r="B79" s="86">
        <v>27.29</v>
      </c>
      <c r="C79" s="13">
        <f t="shared" ref="C79:C88" si="20">(B79-B78)/B78</f>
        <v>0.57472590882862096</v>
      </c>
      <c r="D79" s="7">
        <v>1000</v>
      </c>
      <c r="E79" s="8">
        <f t="shared" ref="E79:E87" si="21">(E78+D79)+(E78+D79)*C80</f>
        <v>2883.240152942567</v>
      </c>
      <c r="F79" s="84"/>
      <c r="G79" s="19">
        <v>40148</v>
      </c>
      <c r="H79" s="21">
        <v>10471</v>
      </c>
      <c r="I79" s="13">
        <f t="shared" ref="I79:I88" si="22">(H79-H78)/H78</f>
        <v>0.22971227246036408</v>
      </c>
      <c r="J79" s="7">
        <v>1000</v>
      </c>
      <c r="K79" s="8">
        <f t="shared" ref="K79:K87" si="23">(K78+J79)+(K78+J79)*I80</f>
        <v>2446.9127803306319</v>
      </c>
    </row>
    <row r="80" spans="1:11" ht="15" x14ac:dyDescent="0.25">
      <c r="A80" s="5">
        <v>40513</v>
      </c>
      <c r="B80" s="86">
        <v>30.56</v>
      </c>
      <c r="C80" s="13">
        <f t="shared" si="20"/>
        <v>0.11982411139611578</v>
      </c>
      <c r="D80" s="7">
        <v>1000</v>
      </c>
      <c r="E80" s="8">
        <f t="shared" si="21"/>
        <v>4916.3141857770916</v>
      </c>
      <c r="F80" s="84"/>
      <c r="G80" s="19">
        <v>40513</v>
      </c>
      <c r="H80" s="21">
        <v>11491</v>
      </c>
      <c r="I80" s="13">
        <f t="shared" si="22"/>
        <v>9.741189953204088E-2</v>
      </c>
      <c r="J80" s="7">
        <v>1000</v>
      </c>
      <c r="K80" s="8">
        <f t="shared" si="23"/>
        <v>3664.6883158384239</v>
      </c>
    </row>
    <row r="81" spans="1:11" ht="15" x14ac:dyDescent="0.25">
      <c r="A81" s="5">
        <v>40878</v>
      </c>
      <c r="B81" s="86">
        <v>38.69</v>
      </c>
      <c r="C81" s="13">
        <f t="shared" si="20"/>
        <v>0.26603403141361254</v>
      </c>
      <c r="D81" s="7">
        <v>1000</v>
      </c>
      <c r="E81" s="8">
        <f t="shared" si="21"/>
        <v>7339.9607370716058</v>
      </c>
      <c r="F81" s="84"/>
      <c r="G81" s="19">
        <v>40878</v>
      </c>
      <c r="H81" s="21">
        <v>12217</v>
      </c>
      <c r="I81" s="13">
        <f t="shared" si="22"/>
        <v>6.3179879906013398E-2</v>
      </c>
      <c r="J81" s="7">
        <v>1000</v>
      </c>
      <c r="K81" s="8">
        <f t="shared" si="23"/>
        <v>5022.8349672468257</v>
      </c>
    </row>
    <row r="82" spans="1:11" ht="15" x14ac:dyDescent="0.25">
      <c r="A82" s="5">
        <v>41244</v>
      </c>
      <c r="B82" s="86">
        <v>48</v>
      </c>
      <c r="C82" s="13">
        <f t="shared" si="20"/>
        <v>0.24063065391574057</v>
      </c>
      <c r="D82" s="7">
        <v>1000</v>
      </c>
      <c r="E82" s="8">
        <f t="shared" si="21"/>
        <v>12683.690287629735</v>
      </c>
      <c r="F82" s="84"/>
      <c r="G82" s="19">
        <v>41244</v>
      </c>
      <c r="H82" s="21">
        <v>13155</v>
      </c>
      <c r="I82" s="13">
        <f t="shared" si="22"/>
        <v>7.6778259801915369E-2</v>
      </c>
      <c r="J82" s="7">
        <v>1000</v>
      </c>
      <c r="K82" s="8">
        <f t="shared" si="23"/>
        <v>7213.2090390705998</v>
      </c>
    </row>
    <row r="83" spans="1:11" ht="15" x14ac:dyDescent="0.25">
      <c r="A83" s="5">
        <v>41609</v>
      </c>
      <c r="B83" s="86">
        <v>73</v>
      </c>
      <c r="C83" s="13">
        <f t="shared" si="20"/>
        <v>0.52083333333333337</v>
      </c>
      <c r="D83" s="7">
        <v>1000</v>
      </c>
      <c r="E83" s="8">
        <f t="shared" si="21"/>
        <v>15745.616221382161</v>
      </c>
      <c r="F83" s="84"/>
      <c r="G83" s="19">
        <v>41609</v>
      </c>
      <c r="H83" s="21">
        <v>15755</v>
      </c>
      <c r="I83" s="13">
        <f t="shared" si="22"/>
        <v>0.1976434815659445</v>
      </c>
      <c r="J83" s="7">
        <v>1000</v>
      </c>
      <c r="K83" s="8">
        <f t="shared" si="23"/>
        <v>9411.1750417227249</v>
      </c>
    </row>
    <row r="84" spans="1:11" ht="15" x14ac:dyDescent="0.25">
      <c r="A84" s="5">
        <v>41974</v>
      </c>
      <c r="B84" s="86">
        <v>84</v>
      </c>
      <c r="C84" s="13">
        <f t="shared" si="20"/>
        <v>0.15068493150684931</v>
      </c>
      <c r="D84" s="7">
        <v>1000</v>
      </c>
      <c r="E84" s="8">
        <f t="shared" si="21"/>
        <v>18938.494536086964</v>
      </c>
      <c r="F84" s="84"/>
      <c r="G84" s="19">
        <v>41974</v>
      </c>
      <c r="H84" s="21">
        <v>18053</v>
      </c>
      <c r="I84" s="13">
        <f t="shared" si="22"/>
        <v>0.14585845763249761</v>
      </c>
      <c r="J84" s="7">
        <v>1000</v>
      </c>
      <c r="K84" s="8">
        <f t="shared" si="23"/>
        <v>10049.007095885365</v>
      </c>
    </row>
    <row r="85" spans="1:11" ht="15" x14ac:dyDescent="0.25">
      <c r="A85" s="5">
        <v>42339</v>
      </c>
      <c r="B85" s="86">
        <v>95</v>
      </c>
      <c r="C85" s="13">
        <f t="shared" si="20"/>
        <v>0.13095238095238096</v>
      </c>
      <c r="D85" s="7">
        <v>1000</v>
      </c>
      <c r="E85" s="8">
        <f t="shared" si="21"/>
        <v>22037.283434622434</v>
      </c>
      <c r="F85" s="84"/>
      <c r="G85" s="19">
        <v>42339</v>
      </c>
      <c r="H85" s="21">
        <v>17425</v>
      </c>
      <c r="I85" s="13">
        <f t="shared" si="22"/>
        <v>-3.4786462083864177E-2</v>
      </c>
      <c r="J85" s="7">
        <v>1000</v>
      </c>
      <c r="K85" s="8">
        <f t="shared" si="23"/>
        <v>12658.325891257362</v>
      </c>
    </row>
    <row r="86" spans="1:11" ht="15" x14ac:dyDescent="0.25">
      <c r="A86" s="5">
        <v>42705</v>
      </c>
      <c r="B86" s="86">
        <v>105</v>
      </c>
      <c r="C86" s="13">
        <f t="shared" si="20"/>
        <v>0.10526315789473684</v>
      </c>
      <c r="D86" s="7">
        <v>1000</v>
      </c>
      <c r="E86" s="8">
        <f t="shared" si="21"/>
        <v>36640.250796018539</v>
      </c>
      <c r="F86" s="84"/>
      <c r="G86" s="19">
        <v>42705</v>
      </c>
      <c r="H86" s="21">
        <v>19963</v>
      </c>
      <c r="I86" s="13">
        <f t="shared" si="22"/>
        <v>0.14565279770444764</v>
      </c>
      <c r="J86" s="7">
        <v>1000</v>
      </c>
      <c r="K86" s="8">
        <f t="shared" si="23"/>
        <v>16984.134745507828</v>
      </c>
    </row>
    <row r="87" spans="1:11" ht="15" x14ac:dyDescent="0.25">
      <c r="A87" s="5">
        <v>43070</v>
      </c>
      <c r="B87" s="86">
        <v>167</v>
      </c>
      <c r="C87" s="13">
        <f t="shared" si="20"/>
        <v>0.59047619047619049</v>
      </c>
      <c r="D87" s="7">
        <v>1000</v>
      </c>
      <c r="E87" s="87">
        <f t="shared" si="21"/>
        <v>38316.422966006896</v>
      </c>
      <c r="F87" s="84"/>
      <c r="G87" s="19">
        <v>43070</v>
      </c>
      <c r="H87" s="21">
        <v>24824</v>
      </c>
      <c r="I87" s="13">
        <f t="shared" si="22"/>
        <v>0.24350047588037871</v>
      </c>
      <c r="J87" s="7">
        <v>1000</v>
      </c>
      <c r="K87" s="36">
        <f t="shared" si="23"/>
        <v>16899.609700630885</v>
      </c>
    </row>
    <row r="88" spans="1:11" ht="15" x14ac:dyDescent="0.25">
      <c r="A88" s="5">
        <v>43435</v>
      </c>
      <c r="B88" s="86">
        <v>170</v>
      </c>
      <c r="C88" s="13">
        <f t="shared" si="20"/>
        <v>1.7964071856287425E-2</v>
      </c>
      <c r="D88" s="10"/>
      <c r="E88" s="88"/>
      <c r="F88" s="84"/>
      <c r="G88" s="19">
        <v>43435</v>
      </c>
      <c r="H88" s="21">
        <v>23327</v>
      </c>
      <c r="I88" s="13">
        <f t="shared" si="22"/>
        <v>-6.0304543989687397E-2</v>
      </c>
      <c r="J88" s="37"/>
      <c r="K88" s="11"/>
    </row>
    <row r="89" spans="1:11" ht="15" x14ac:dyDescent="0.25">
      <c r="A89" s="40"/>
      <c r="B89" s="40"/>
      <c r="C89" s="40"/>
      <c r="D89" s="42">
        <f>SUM(D78:D88)</f>
        <v>10000</v>
      </c>
      <c r="E89" s="89"/>
      <c r="F89" s="40"/>
      <c r="G89" s="40"/>
      <c r="H89" s="40"/>
      <c r="I89" s="40"/>
      <c r="J89" s="42">
        <f>SUM(J78:J88)</f>
        <v>10000</v>
      </c>
      <c r="K89" s="44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1:K29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1496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14</v>
      </c>
      <c r="C3" s="13"/>
      <c r="D3" s="7">
        <v>1000</v>
      </c>
      <c r="E3" s="8">
        <f>(D3)+(D3*C4)</f>
        <v>1714.2857142857142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24</v>
      </c>
      <c r="C4" s="13">
        <f t="shared" ref="C4:C13" si="0">(B4-B3)/B3</f>
        <v>0.7142857142857143</v>
      </c>
      <c r="D4" s="7">
        <v>1000</v>
      </c>
      <c r="E4" s="8">
        <f t="shared" ref="E4:E12" si="1">(E3+D4)+(E3+D4)*C5</f>
        <v>4071.4285714285716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36</v>
      </c>
      <c r="C5" s="13">
        <f t="shared" si="0"/>
        <v>0.5</v>
      </c>
      <c r="D5" s="7">
        <v>1000</v>
      </c>
      <c r="E5" s="8">
        <f t="shared" si="1"/>
        <v>3662.6984126984125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26</v>
      </c>
      <c r="C6" s="13">
        <f t="shared" si="0"/>
        <v>-0.27777777777777779</v>
      </c>
      <c r="D6" s="7">
        <v>1000</v>
      </c>
      <c r="E6" s="8">
        <f t="shared" si="1"/>
        <v>5380.0366300366295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30</v>
      </c>
      <c r="C7" s="13">
        <f t="shared" si="0"/>
        <v>0.15384615384615385</v>
      </c>
      <c r="D7" s="7">
        <v>1000</v>
      </c>
      <c r="E7" s="8">
        <f t="shared" si="1"/>
        <v>7443.3760683760675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35</v>
      </c>
      <c r="C8" s="13">
        <f t="shared" si="0"/>
        <v>0.16666666666666666</v>
      </c>
      <c r="D8" s="7">
        <v>1000</v>
      </c>
      <c r="E8" s="8">
        <f t="shared" si="1"/>
        <v>9649.5726495726467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40</v>
      </c>
      <c r="C9" s="13">
        <f t="shared" si="0"/>
        <v>0.14285714285714285</v>
      </c>
      <c r="D9" s="7">
        <v>1000</v>
      </c>
      <c r="E9" s="8">
        <f t="shared" si="1"/>
        <v>13311.965811965809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50</v>
      </c>
      <c r="C10" s="13">
        <f t="shared" si="0"/>
        <v>0.25</v>
      </c>
      <c r="D10" s="7">
        <v>1000</v>
      </c>
      <c r="E10" s="8">
        <f t="shared" si="1"/>
        <v>14025.726495726492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49</v>
      </c>
      <c r="C11" s="13">
        <f t="shared" si="0"/>
        <v>-0.02</v>
      </c>
      <c r="D11" s="7">
        <v>1000</v>
      </c>
      <c r="E11" s="8">
        <f t="shared" si="1"/>
        <v>19625.438688295828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64</v>
      </c>
      <c r="C12" s="13">
        <f t="shared" si="0"/>
        <v>0.30612244897959184</v>
      </c>
      <c r="D12" s="7">
        <v>1000</v>
      </c>
      <c r="E12" s="87">
        <f t="shared" si="1"/>
        <v>15791.351495726492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49</v>
      </c>
      <c r="C13" s="13">
        <f t="shared" si="0"/>
        <v>-0.234375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1499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5.55</v>
      </c>
      <c r="C18" s="13"/>
      <c r="D18" s="7">
        <v>1000</v>
      </c>
      <c r="E18" s="8">
        <f>(D18)+(D18*C19)</f>
        <v>3899.099099099099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21.64</v>
      </c>
      <c r="C19" s="13">
        <f t="shared" ref="C19:C28" si="4">(B19-B18)/B18</f>
        <v>2.8990990990990992</v>
      </c>
      <c r="D19" s="7">
        <v>1000</v>
      </c>
      <c r="E19" s="8">
        <f t="shared" ref="E19:E27" si="5">(E18+D19)+(E18+D19)*C20</f>
        <v>9055.6360426970423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40</v>
      </c>
      <c r="C20" s="13">
        <f t="shared" si="4"/>
        <v>0.84842883548983361</v>
      </c>
      <c r="D20" s="7">
        <v>1000</v>
      </c>
      <c r="E20" s="8">
        <f t="shared" si="5"/>
        <v>5279.2089224159472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21</v>
      </c>
      <c r="C21" s="13">
        <f t="shared" si="4"/>
        <v>-0.47499999999999998</v>
      </c>
      <c r="D21" s="7">
        <v>1000</v>
      </c>
      <c r="E21" s="8">
        <f t="shared" si="5"/>
        <v>8671.2885119077364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29</v>
      </c>
      <c r="C22" s="13">
        <f t="shared" si="4"/>
        <v>0.38095238095238093</v>
      </c>
      <c r="D22" s="7">
        <v>1000</v>
      </c>
      <c r="E22" s="8">
        <f t="shared" si="5"/>
        <v>14006.69370690086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42</v>
      </c>
      <c r="C23" s="13">
        <f t="shared" si="4"/>
        <v>0.44827586206896552</v>
      </c>
      <c r="D23" s="7">
        <v>1000</v>
      </c>
      <c r="E23" s="8">
        <f t="shared" si="5"/>
        <v>26440.365102634845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74</v>
      </c>
      <c r="C24" s="13">
        <f t="shared" si="4"/>
        <v>0.76190476190476186</v>
      </c>
      <c r="D24" s="7">
        <v>1000</v>
      </c>
      <c r="E24" s="8">
        <f t="shared" si="5"/>
        <v>34856.679995238861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94</v>
      </c>
      <c r="C25" s="13">
        <f t="shared" si="4"/>
        <v>0.27027027027027029</v>
      </c>
      <c r="D25" s="7">
        <v>1000</v>
      </c>
      <c r="E25" s="8">
        <f t="shared" si="5"/>
        <v>29371.961272695662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77</v>
      </c>
      <c r="C26" s="13">
        <f t="shared" si="4"/>
        <v>-0.18085106382978725</v>
      </c>
      <c r="D26" s="7">
        <v>1000</v>
      </c>
      <c r="E26" s="8">
        <f t="shared" si="5"/>
        <v>45755.162436788269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116</v>
      </c>
      <c r="C27" s="13">
        <f t="shared" si="4"/>
        <v>0.50649350649350644</v>
      </c>
      <c r="D27" s="7">
        <v>1000</v>
      </c>
      <c r="E27" s="87">
        <f t="shared" si="5"/>
        <v>39096.989279038469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97</v>
      </c>
      <c r="C28" s="13">
        <f t="shared" si="4"/>
        <v>-0.16379310344827586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</sheetData>
  <mergeCells count="2">
    <mergeCell ref="A1:E1"/>
    <mergeCell ref="A16:E16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K74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1503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34</v>
      </c>
      <c r="C3" s="13"/>
      <c r="D3" s="7">
        <v>1000</v>
      </c>
      <c r="E3" s="8">
        <f>(D3)+(D3*C4)</f>
        <v>1176.4705882352941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40</v>
      </c>
      <c r="C4" s="13">
        <f t="shared" ref="C4:C13" si="0">(B4-B3)/B3</f>
        <v>0.17647058823529413</v>
      </c>
      <c r="D4" s="7">
        <v>1000</v>
      </c>
      <c r="E4" s="8">
        <f t="shared" ref="E4:E12" si="1">(E3+D4)+(E3+D4)*C5</f>
        <v>3210.2941176470586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59</v>
      </c>
      <c r="C5" s="13">
        <f t="shared" si="0"/>
        <v>0.47499999999999998</v>
      </c>
      <c r="D5" s="7">
        <v>1000</v>
      </c>
      <c r="E5" s="8">
        <f t="shared" si="1"/>
        <v>3211.2412761714854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45</v>
      </c>
      <c r="C6" s="13">
        <f t="shared" si="0"/>
        <v>-0.23728813559322035</v>
      </c>
      <c r="D6" s="7">
        <v>1000</v>
      </c>
      <c r="E6" s="8">
        <f t="shared" si="1"/>
        <v>4959.9063919353057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53</v>
      </c>
      <c r="C7" s="13">
        <f t="shared" si="0"/>
        <v>0.17777777777777778</v>
      </c>
      <c r="D7" s="7">
        <v>1000</v>
      </c>
      <c r="E7" s="8">
        <f t="shared" si="1"/>
        <v>8321.3787359096714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74</v>
      </c>
      <c r="C8" s="13">
        <f t="shared" si="0"/>
        <v>0.39622641509433965</v>
      </c>
      <c r="D8" s="7">
        <v>1000</v>
      </c>
      <c r="E8" s="8">
        <f t="shared" si="1"/>
        <v>7054.0163406884003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56</v>
      </c>
      <c r="C9" s="13">
        <f t="shared" si="0"/>
        <v>-0.24324324324324326</v>
      </c>
      <c r="D9" s="7">
        <v>1000</v>
      </c>
      <c r="E9" s="8">
        <f t="shared" si="1"/>
        <v>6471.9774166246079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45</v>
      </c>
      <c r="C10" s="13">
        <f t="shared" si="0"/>
        <v>-0.19642857142857142</v>
      </c>
      <c r="D10" s="7">
        <v>1000</v>
      </c>
      <c r="E10" s="8">
        <f t="shared" si="1"/>
        <v>8468.2410721745564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51</v>
      </c>
      <c r="C11" s="13">
        <f t="shared" si="0"/>
        <v>0.13333333333333333</v>
      </c>
      <c r="D11" s="7">
        <v>1000</v>
      </c>
      <c r="E11" s="8">
        <f t="shared" si="1"/>
        <v>9282.5892864456437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50</v>
      </c>
      <c r="C12" s="13">
        <f t="shared" si="0"/>
        <v>-1.9607843137254902E-2</v>
      </c>
      <c r="D12" s="7">
        <v>1000</v>
      </c>
      <c r="E12" s="87">
        <f t="shared" si="1"/>
        <v>6580.8571433252127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32</v>
      </c>
      <c r="C13" s="13">
        <f t="shared" si="0"/>
        <v>-0.36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1505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38</v>
      </c>
      <c r="C18" s="13"/>
      <c r="D18" s="7">
        <v>1000</v>
      </c>
      <c r="E18" s="8">
        <f>(D18)+(D18*C19)</f>
        <v>973.68421052631584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37</v>
      </c>
      <c r="C19" s="13">
        <f t="shared" ref="C19:C28" si="4">(B19-B18)/B18</f>
        <v>-2.6315789473684209E-2</v>
      </c>
      <c r="D19" s="7">
        <v>1000</v>
      </c>
      <c r="E19" s="8">
        <f t="shared" ref="E19:E27" si="5">(E18+D19)+(E18+D19)*C20</f>
        <v>2400.4267425320058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45</v>
      </c>
      <c r="C20" s="13">
        <f t="shared" si="4"/>
        <v>0.21621621621621623</v>
      </c>
      <c r="D20" s="7">
        <v>1000</v>
      </c>
      <c r="E20" s="8">
        <f t="shared" si="5"/>
        <v>3022.6015489173387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40</v>
      </c>
      <c r="C21" s="13">
        <f t="shared" si="4"/>
        <v>-0.1111111111111111</v>
      </c>
      <c r="D21" s="7">
        <v>1000</v>
      </c>
      <c r="E21" s="8">
        <f t="shared" si="5"/>
        <v>4223.7316263632056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42</v>
      </c>
      <c r="C22" s="13">
        <f t="shared" si="4"/>
        <v>0.05</v>
      </c>
      <c r="D22" s="7">
        <v>1000</v>
      </c>
      <c r="E22" s="8">
        <f t="shared" si="5"/>
        <v>7586.8483144798938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61</v>
      </c>
      <c r="C23" s="13">
        <f t="shared" si="4"/>
        <v>0.45238095238095238</v>
      </c>
      <c r="D23" s="7">
        <v>1000</v>
      </c>
      <c r="E23" s="8">
        <f t="shared" si="5"/>
        <v>6193.7922268379571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44</v>
      </c>
      <c r="C24" s="13">
        <f t="shared" si="4"/>
        <v>-0.27868852459016391</v>
      </c>
      <c r="D24" s="7">
        <v>1000</v>
      </c>
      <c r="E24" s="8">
        <f t="shared" si="5"/>
        <v>6703.3063931899142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41</v>
      </c>
      <c r="C25" s="13">
        <f t="shared" si="4"/>
        <v>-6.8181818181818177E-2</v>
      </c>
      <c r="D25" s="7">
        <v>1000</v>
      </c>
      <c r="E25" s="8">
        <f t="shared" si="5"/>
        <v>10521.589219966712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56</v>
      </c>
      <c r="C26" s="13">
        <f t="shared" si="4"/>
        <v>0.36585365853658536</v>
      </c>
      <c r="D26" s="7">
        <v>1000</v>
      </c>
      <c r="E26" s="8">
        <f t="shared" si="5"/>
        <v>13373.273201747077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65</v>
      </c>
      <c r="C27" s="13">
        <f t="shared" si="4"/>
        <v>0.16071428571428573</v>
      </c>
      <c r="D27" s="7">
        <v>1000</v>
      </c>
      <c r="E27" s="87">
        <f t="shared" si="5"/>
        <v>12825.382241558931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58</v>
      </c>
      <c r="C28" s="13">
        <f t="shared" si="4"/>
        <v>-0.1076923076923077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1508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21.35</v>
      </c>
      <c r="C33" s="13"/>
      <c r="D33" s="7">
        <v>1000</v>
      </c>
      <c r="E33" s="8">
        <f>(D33)+(D33*C34)</f>
        <v>974.7072599531615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20.81</v>
      </c>
      <c r="C34" s="13">
        <f t="shared" ref="C34:C43" si="8">(B34-B33)/B33</f>
        <v>-2.5292740046838531E-2</v>
      </c>
      <c r="D34" s="7">
        <v>1000</v>
      </c>
      <c r="E34" s="8">
        <f t="shared" ref="E34:E42" si="9">(E33+D34)+(E33+D34)*C35</f>
        <v>1887.4064104021329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19.89</v>
      </c>
      <c r="C35" s="13">
        <f t="shared" si="8"/>
        <v>-4.4209514656415101E-2</v>
      </c>
      <c r="D35" s="7">
        <v>1000</v>
      </c>
      <c r="E35" s="8">
        <f t="shared" si="9"/>
        <v>3122.5797831950667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21.51</v>
      </c>
      <c r="C36" s="13">
        <f t="shared" si="8"/>
        <v>8.1447963800905021E-2</v>
      </c>
      <c r="D36" s="7">
        <v>1000</v>
      </c>
      <c r="E36" s="8">
        <f t="shared" si="9"/>
        <v>5222.7010270602304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27.25</v>
      </c>
      <c r="C37" s="13">
        <f t="shared" si="8"/>
        <v>0.26685262668526255</v>
      </c>
      <c r="D37" s="7">
        <v>1000</v>
      </c>
      <c r="E37" s="8">
        <f t="shared" si="9"/>
        <v>7197.7811513004945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31.52</v>
      </c>
      <c r="C38" s="13">
        <f t="shared" si="8"/>
        <v>0.15669724770642202</v>
      </c>
      <c r="D38" s="7">
        <v>1000</v>
      </c>
      <c r="E38" s="8">
        <f t="shared" si="9"/>
        <v>7282.2929009014542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28</v>
      </c>
      <c r="C39" s="13">
        <f t="shared" si="8"/>
        <v>-0.11167512690355329</v>
      </c>
      <c r="D39" s="7">
        <v>1000</v>
      </c>
      <c r="E39" s="8">
        <f t="shared" si="9"/>
        <v>5915.9235006438967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20</v>
      </c>
      <c r="C40" s="13">
        <f t="shared" si="8"/>
        <v>-0.2857142857142857</v>
      </c>
      <c r="D40" s="7">
        <v>1000</v>
      </c>
      <c r="E40" s="8">
        <f t="shared" si="9"/>
        <v>12102.866126126819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35</v>
      </c>
      <c r="C41" s="13">
        <f t="shared" si="8"/>
        <v>0.75</v>
      </c>
      <c r="D41" s="7">
        <v>1000</v>
      </c>
      <c r="E41" s="8">
        <f t="shared" si="9"/>
        <v>14600.336540541313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39</v>
      </c>
      <c r="C42" s="13">
        <f t="shared" si="8"/>
        <v>0.11428571428571428</v>
      </c>
      <c r="D42" s="7">
        <v>1000</v>
      </c>
      <c r="E42" s="87">
        <f t="shared" si="9"/>
        <v>12000.258877339471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30</v>
      </c>
      <c r="C43" s="13">
        <f t="shared" si="8"/>
        <v>-0.23076923076923078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1511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70</v>
      </c>
      <c r="C48" s="13"/>
      <c r="D48" s="7">
        <v>1000</v>
      </c>
      <c r="E48" s="8">
        <f>(D48)+(D48*C49)</f>
        <v>1114.2857142857142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78</v>
      </c>
      <c r="C49" s="13">
        <f t="shared" ref="C49:C58" si="12">(B49-B48)/B48</f>
        <v>0.11428571428571428</v>
      </c>
      <c r="D49" s="7">
        <v>1000</v>
      </c>
      <c r="E49" s="8">
        <f t="shared" ref="E49:E57" si="13">(E48+D49)+(E48+D49)*C50</f>
        <v>2249.8168498168498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83</v>
      </c>
      <c r="C50" s="13">
        <f t="shared" si="12"/>
        <v>6.4102564102564097E-2</v>
      </c>
      <c r="D50" s="7">
        <v>1000</v>
      </c>
      <c r="E50" s="8">
        <f t="shared" si="13"/>
        <v>2701.6549715344895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69</v>
      </c>
      <c r="C51" s="13">
        <f t="shared" si="12"/>
        <v>-0.16867469879518071</v>
      </c>
      <c r="D51" s="7">
        <v>1000</v>
      </c>
      <c r="E51" s="8">
        <f t="shared" si="13"/>
        <v>4720.9512680439866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88</v>
      </c>
      <c r="C52" s="13">
        <f t="shared" si="12"/>
        <v>0.27536231884057971</v>
      </c>
      <c r="D52" s="7">
        <v>1000</v>
      </c>
      <c r="E52" s="8">
        <f t="shared" si="13"/>
        <v>6176.02693709294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95</v>
      </c>
      <c r="C53" s="13">
        <f t="shared" si="12"/>
        <v>7.9545454545454544E-2</v>
      </c>
      <c r="D53" s="7">
        <v>1000</v>
      </c>
      <c r="E53" s="8">
        <f t="shared" si="13"/>
        <v>8006.9353192826493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106</v>
      </c>
      <c r="C54" s="13">
        <f t="shared" si="12"/>
        <v>0.11578947368421053</v>
      </c>
      <c r="D54" s="7">
        <v>1000</v>
      </c>
      <c r="E54" s="8">
        <f t="shared" si="13"/>
        <v>11301.154693062192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133</v>
      </c>
      <c r="C55" s="13">
        <f t="shared" si="12"/>
        <v>0.25471698113207547</v>
      </c>
      <c r="D55" s="7">
        <v>1000</v>
      </c>
      <c r="E55" s="8">
        <f t="shared" si="13"/>
        <v>20070.305025522524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217</v>
      </c>
      <c r="C56" s="13">
        <f t="shared" si="12"/>
        <v>0.63157894736842102</v>
      </c>
      <c r="D56" s="7">
        <v>1000</v>
      </c>
      <c r="E56" s="8">
        <f t="shared" si="13"/>
        <v>21264.50138520476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219</v>
      </c>
      <c r="C57" s="13">
        <f t="shared" si="12"/>
        <v>9.2165898617511521E-3</v>
      </c>
      <c r="D57" s="7">
        <v>1000</v>
      </c>
      <c r="E57" s="87">
        <f t="shared" si="13"/>
        <v>17384.610670639333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171</v>
      </c>
      <c r="C58" s="13">
        <f t="shared" si="12"/>
        <v>-0.21917808219178081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1514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44</v>
      </c>
      <c r="C63" s="13"/>
      <c r="D63" s="7">
        <v>1000</v>
      </c>
      <c r="E63" s="8">
        <f>(D63)+(D63*C64)</f>
        <v>1090.909090909091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48</v>
      </c>
      <c r="C64" s="13">
        <f t="shared" ref="C64:C73" si="16">(B64-B63)/B63</f>
        <v>9.0909090909090912E-2</v>
      </c>
      <c r="D64" s="7">
        <v>1000</v>
      </c>
      <c r="E64" s="8">
        <f t="shared" ref="E64:E72" si="17">(E63+D64)+(E63+D64)*C65</f>
        <v>1829.5454545454545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42</v>
      </c>
      <c r="C65" s="13">
        <f t="shared" si="16"/>
        <v>-0.125</v>
      </c>
      <c r="D65" s="7">
        <v>1000</v>
      </c>
      <c r="E65" s="8">
        <f t="shared" si="17"/>
        <v>2560.0649350649351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38</v>
      </c>
      <c r="C66" s="13">
        <f t="shared" si="16"/>
        <v>-9.5238095238095233E-2</v>
      </c>
      <c r="D66" s="7">
        <v>1000</v>
      </c>
      <c r="E66" s="8">
        <f t="shared" si="17"/>
        <v>4684.2959671907038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50</v>
      </c>
      <c r="C67" s="13">
        <f t="shared" si="16"/>
        <v>0.31578947368421051</v>
      </c>
      <c r="D67" s="7">
        <v>1000</v>
      </c>
      <c r="E67" s="8">
        <f t="shared" si="17"/>
        <v>6480.0974025974028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57</v>
      </c>
      <c r="C68" s="13">
        <f t="shared" si="16"/>
        <v>0.14000000000000001</v>
      </c>
      <c r="D68" s="7">
        <v>1000</v>
      </c>
      <c r="E68" s="8">
        <f t="shared" si="17"/>
        <v>8267.4760765550236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63</v>
      </c>
      <c r="C69" s="13">
        <f t="shared" si="16"/>
        <v>0.10526315789473684</v>
      </c>
      <c r="D69" s="7">
        <v>1000</v>
      </c>
      <c r="E69" s="8">
        <f t="shared" si="17"/>
        <v>13533.457127667654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92</v>
      </c>
      <c r="C70" s="13">
        <f t="shared" si="16"/>
        <v>0.46031746031746029</v>
      </c>
      <c r="D70" s="7">
        <v>1000</v>
      </c>
      <c r="E70" s="8">
        <f t="shared" si="17"/>
        <v>19430.600290251321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123</v>
      </c>
      <c r="C71" s="13">
        <f t="shared" si="16"/>
        <v>0.33695652173913043</v>
      </c>
      <c r="D71" s="7">
        <v>1000</v>
      </c>
      <c r="E71" s="8">
        <f t="shared" si="17"/>
        <v>21095.010055787949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127</v>
      </c>
      <c r="C72" s="13">
        <f t="shared" si="16"/>
        <v>3.2520325203252036E-2</v>
      </c>
      <c r="D72" s="7">
        <v>1000</v>
      </c>
      <c r="E72" s="87">
        <f t="shared" si="17"/>
        <v>17049.692798954478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98</v>
      </c>
      <c r="C73" s="13">
        <f t="shared" si="16"/>
        <v>-0.2283464566929134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K89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1502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9.75</v>
      </c>
      <c r="C3" s="13"/>
      <c r="D3" s="7">
        <v>1000</v>
      </c>
      <c r="E3" s="8">
        <f>(D3)+(D3*C4)</f>
        <v>3179.4871794871792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31</v>
      </c>
      <c r="C4" s="13">
        <f t="shared" ref="C4:C13" si="0">(B4-B3)/B3</f>
        <v>2.1794871794871793</v>
      </c>
      <c r="D4" s="7">
        <v>1000</v>
      </c>
      <c r="E4" s="8">
        <f t="shared" ref="E4:E12" si="1">(E3+D4)+(E3+D4)*C5</f>
        <v>6336.6418527708847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47</v>
      </c>
      <c r="C5" s="13">
        <f t="shared" si="0"/>
        <v>0.5161290322580645</v>
      </c>
      <c r="D5" s="7">
        <v>1000</v>
      </c>
      <c r="E5" s="8">
        <f t="shared" si="1"/>
        <v>4682.9628847473732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30</v>
      </c>
      <c r="C6" s="13">
        <f t="shared" si="0"/>
        <v>-0.36170212765957449</v>
      </c>
      <c r="D6" s="7">
        <v>1000</v>
      </c>
      <c r="E6" s="8">
        <f t="shared" si="1"/>
        <v>5493.530788589127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29</v>
      </c>
      <c r="C7" s="13">
        <f t="shared" si="0"/>
        <v>-3.3333333333333333E-2</v>
      </c>
      <c r="D7" s="7">
        <v>1000</v>
      </c>
      <c r="E7" s="8">
        <f t="shared" si="1"/>
        <v>7837.0199172627399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35</v>
      </c>
      <c r="C8" s="13">
        <f t="shared" si="0"/>
        <v>0.20689655172413793</v>
      </c>
      <c r="D8" s="7">
        <v>1000</v>
      </c>
      <c r="E8" s="8">
        <f t="shared" si="1"/>
        <v>5554.698233708008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22</v>
      </c>
      <c r="C9" s="13">
        <f t="shared" si="0"/>
        <v>-0.37142857142857144</v>
      </c>
      <c r="D9" s="7">
        <v>1000</v>
      </c>
      <c r="E9" s="8">
        <f t="shared" si="1"/>
        <v>2085.5858016343664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7</v>
      </c>
      <c r="C10" s="13">
        <f t="shared" si="0"/>
        <v>-0.68181818181818177</v>
      </c>
      <c r="D10" s="7">
        <v>1000</v>
      </c>
      <c r="E10" s="8">
        <f t="shared" si="1"/>
        <v>5730.3736316066806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13</v>
      </c>
      <c r="C11" s="13">
        <f t="shared" si="0"/>
        <v>0.8571428571428571</v>
      </c>
      <c r="D11" s="7">
        <v>1000</v>
      </c>
      <c r="E11" s="8">
        <f t="shared" si="1"/>
        <v>9318.9788745323276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18</v>
      </c>
      <c r="C12" s="13">
        <f t="shared" si="0"/>
        <v>0.38461538461538464</v>
      </c>
      <c r="D12" s="7">
        <v>1000</v>
      </c>
      <c r="E12" s="87">
        <f t="shared" si="1"/>
        <v>5732.7660414068487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10</v>
      </c>
      <c r="C13" s="13">
        <f t="shared" si="0"/>
        <v>-0.44444444444444442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1506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34</v>
      </c>
      <c r="C18" s="13"/>
      <c r="D18" s="7">
        <v>1000</v>
      </c>
      <c r="E18" s="8">
        <f>(D18)+(D18*C19)</f>
        <v>1205.8823529411766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41</v>
      </c>
      <c r="C19" s="13">
        <f t="shared" ref="C19:C28" si="4">(B19-B18)/B18</f>
        <v>0.20588235294117646</v>
      </c>
      <c r="D19" s="7">
        <v>1000</v>
      </c>
      <c r="E19" s="8">
        <f t="shared" ref="E19:E27" si="5">(E18+D19)+(E18+D19)*C20</f>
        <v>2905.3084648493546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54</v>
      </c>
      <c r="C20" s="13">
        <f t="shared" si="4"/>
        <v>0.31707317073170732</v>
      </c>
      <c r="D20" s="7">
        <v>1000</v>
      </c>
      <c r="E20" s="8">
        <f t="shared" si="5"/>
        <v>3832.9879377225147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53</v>
      </c>
      <c r="C21" s="13">
        <f t="shared" si="4"/>
        <v>-1.8518518518518517E-2</v>
      </c>
      <c r="D21" s="7">
        <v>1000</v>
      </c>
      <c r="E21" s="8">
        <f t="shared" si="5"/>
        <v>3829.9149695159554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42</v>
      </c>
      <c r="C22" s="13">
        <f t="shared" si="4"/>
        <v>-0.20754716981132076</v>
      </c>
      <c r="D22" s="7">
        <v>1000</v>
      </c>
      <c r="E22" s="8">
        <f t="shared" si="5"/>
        <v>2529.9554602226435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22</v>
      </c>
      <c r="C23" s="13">
        <f t="shared" si="4"/>
        <v>-0.47619047619047616</v>
      </c>
      <c r="D23" s="7">
        <v>1000</v>
      </c>
      <c r="E23" s="8">
        <f t="shared" si="5"/>
        <v>2888.1453765457991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18</v>
      </c>
      <c r="C24" s="13">
        <f t="shared" si="4"/>
        <v>-0.18181818181818182</v>
      </c>
      <c r="D24" s="7">
        <v>1000</v>
      </c>
      <c r="E24" s="8">
        <f t="shared" si="5"/>
        <v>3672.1373000710323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17</v>
      </c>
      <c r="C25" s="13">
        <f t="shared" si="4"/>
        <v>-5.5555555555555552E-2</v>
      </c>
      <c r="D25" s="7">
        <v>1000</v>
      </c>
      <c r="E25" s="8">
        <f t="shared" si="5"/>
        <v>9069.4429942555325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33</v>
      </c>
      <c r="C26" s="13">
        <f t="shared" si="4"/>
        <v>0.94117647058823528</v>
      </c>
      <c r="D26" s="7">
        <v>1000</v>
      </c>
      <c r="E26" s="8">
        <f t="shared" si="5"/>
        <v>10984.846902824218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36</v>
      </c>
      <c r="C27" s="13">
        <f t="shared" si="4"/>
        <v>9.0909090909090912E-2</v>
      </c>
      <c r="D27" s="7">
        <v>1000</v>
      </c>
      <c r="E27" s="87">
        <f t="shared" si="5"/>
        <v>11319.022074889539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34</v>
      </c>
      <c r="C28" s="13">
        <f t="shared" si="4"/>
        <v>-5.5555555555555552E-2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1509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29</v>
      </c>
      <c r="C33" s="13"/>
      <c r="D33" s="7">
        <v>1000</v>
      </c>
      <c r="E33" s="8">
        <f>(D33)+(D33*C34)</f>
        <v>1172.4137931034484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34</v>
      </c>
      <c r="C34" s="13">
        <f t="shared" ref="C34:C43" si="8">(B34-B33)/B33</f>
        <v>0.17241379310344829</v>
      </c>
      <c r="D34" s="7">
        <v>1000</v>
      </c>
      <c r="E34" s="8">
        <f t="shared" ref="E34:E42" si="9">(E33+D34)+(E33+D34)*C35</f>
        <v>2172.4137931034484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34</v>
      </c>
      <c r="C35" s="13">
        <f t="shared" si="8"/>
        <v>0</v>
      </c>
      <c r="D35" s="7">
        <v>1000</v>
      </c>
      <c r="E35" s="8">
        <f t="shared" si="9"/>
        <v>2985.8012170385396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32</v>
      </c>
      <c r="C36" s="13">
        <f t="shared" si="8"/>
        <v>-5.8823529411764705E-2</v>
      </c>
      <c r="D36" s="7">
        <v>1000</v>
      </c>
      <c r="E36" s="8">
        <f t="shared" si="9"/>
        <v>4484.0263691683567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36</v>
      </c>
      <c r="C37" s="13">
        <f t="shared" si="8"/>
        <v>0.125</v>
      </c>
      <c r="D37" s="7">
        <v>1000</v>
      </c>
      <c r="E37" s="8">
        <f t="shared" si="9"/>
        <v>7007.3670272706786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46</v>
      </c>
      <c r="C38" s="13">
        <f t="shared" si="8"/>
        <v>0.27777777777777779</v>
      </c>
      <c r="D38" s="7">
        <v>1000</v>
      </c>
      <c r="E38" s="8">
        <f t="shared" si="9"/>
        <v>7485.1474385356341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43</v>
      </c>
      <c r="C39" s="13">
        <f t="shared" si="8"/>
        <v>-6.5217391304347824E-2</v>
      </c>
      <c r="D39" s="7">
        <v>1000</v>
      </c>
      <c r="E39" s="8">
        <f t="shared" si="9"/>
        <v>7301.1733773446158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37</v>
      </c>
      <c r="C40" s="13">
        <f t="shared" si="8"/>
        <v>-0.13953488372093023</v>
      </c>
      <c r="D40" s="7">
        <v>1000</v>
      </c>
      <c r="E40" s="8">
        <f t="shared" si="9"/>
        <v>12563.938084629688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56</v>
      </c>
      <c r="C41" s="13">
        <f t="shared" si="8"/>
        <v>0.51351351351351349</v>
      </c>
      <c r="D41" s="7">
        <v>1000</v>
      </c>
      <c r="E41" s="8">
        <f t="shared" si="9"/>
        <v>14775.003985043053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61</v>
      </c>
      <c r="C42" s="13">
        <f t="shared" si="8"/>
        <v>8.9285714285714288E-2</v>
      </c>
      <c r="D42" s="7">
        <v>1000</v>
      </c>
      <c r="E42" s="87">
        <f t="shared" si="9"/>
        <v>13188.937757986816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51</v>
      </c>
      <c r="C43" s="13">
        <f t="shared" si="8"/>
        <v>-0.16393442622950818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1512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27</v>
      </c>
      <c r="C48" s="13"/>
      <c r="D48" s="7">
        <v>1000</v>
      </c>
      <c r="E48" s="8">
        <f>(D48)+(D48*C49)</f>
        <v>1888.8888888888887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51</v>
      </c>
      <c r="C49" s="13">
        <f t="shared" ref="C49:C58" si="12">(B49-B48)/B48</f>
        <v>0.88888888888888884</v>
      </c>
      <c r="D49" s="7">
        <v>1000</v>
      </c>
      <c r="E49" s="8">
        <f t="shared" ref="E49:E57" si="13">(E48+D49)+(E48+D49)*C50</f>
        <v>3058.8235294117644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54</v>
      </c>
      <c r="C50" s="13">
        <f t="shared" si="12"/>
        <v>5.8823529411764705E-2</v>
      </c>
      <c r="D50" s="7">
        <v>1000</v>
      </c>
      <c r="E50" s="8">
        <f t="shared" si="13"/>
        <v>1879.0849673202611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25</v>
      </c>
      <c r="C51" s="13">
        <f t="shared" si="12"/>
        <v>-0.53703703703703709</v>
      </c>
      <c r="D51" s="7">
        <v>1000</v>
      </c>
      <c r="E51" s="8">
        <f t="shared" si="13"/>
        <v>2648.7581699346401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23</v>
      </c>
      <c r="C52" s="13">
        <f t="shared" si="12"/>
        <v>-0.08</v>
      </c>
      <c r="D52" s="7">
        <v>1000</v>
      </c>
      <c r="E52" s="8">
        <f t="shared" si="13"/>
        <v>4441.9664677465189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28</v>
      </c>
      <c r="C53" s="13">
        <f t="shared" si="12"/>
        <v>0.21739130434782608</v>
      </c>
      <c r="D53" s="7">
        <v>1000</v>
      </c>
      <c r="E53" s="8">
        <f t="shared" si="13"/>
        <v>4858.8986319165351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25</v>
      </c>
      <c r="C54" s="13">
        <f t="shared" si="12"/>
        <v>-0.10714285714285714</v>
      </c>
      <c r="D54" s="7">
        <v>1000</v>
      </c>
      <c r="E54" s="8">
        <f t="shared" si="13"/>
        <v>1874.847562213291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8</v>
      </c>
      <c r="C55" s="13">
        <f t="shared" si="12"/>
        <v>-0.68</v>
      </c>
      <c r="D55" s="7">
        <v>1000</v>
      </c>
      <c r="E55" s="8">
        <f t="shared" si="13"/>
        <v>12577.458084683149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35</v>
      </c>
      <c r="C56" s="13">
        <f t="shared" si="12"/>
        <v>3.375</v>
      </c>
      <c r="D56" s="7">
        <v>1000</v>
      </c>
      <c r="E56" s="8">
        <f t="shared" si="13"/>
        <v>13577.458084683149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35</v>
      </c>
      <c r="C57" s="13">
        <f t="shared" si="12"/>
        <v>0</v>
      </c>
      <c r="D57" s="7">
        <v>1000</v>
      </c>
      <c r="E57" s="87">
        <f t="shared" si="13"/>
        <v>7496.9784435513338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18</v>
      </c>
      <c r="C58" s="13">
        <f t="shared" si="12"/>
        <v>-0.48571428571428571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1515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64</v>
      </c>
      <c r="C63" s="13"/>
      <c r="D63" s="7">
        <v>1000</v>
      </c>
      <c r="E63" s="8">
        <f>(D63)+(D63*C64)</f>
        <v>2031.25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130</v>
      </c>
      <c r="C64" s="13">
        <f t="shared" ref="C64:C73" si="16">(B64-B63)/B63</f>
        <v>1.03125</v>
      </c>
      <c r="D64" s="7">
        <v>1000</v>
      </c>
      <c r="E64" s="8">
        <f t="shared" ref="E64:E72" si="17">(E63+D64)+(E63+D64)*C65</f>
        <v>2541.5865384615386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109</v>
      </c>
      <c r="C65" s="13">
        <f t="shared" si="16"/>
        <v>-0.16153846153846155</v>
      </c>
      <c r="D65" s="7">
        <v>1000</v>
      </c>
      <c r="E65" s="8">
        <f t="shared" si="17"/>
        <v>1689.5642201834864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52</v>
      </c>
      <c r="C66" s="13">
        <f t="shared" si="16"/>
        <v>-0.52293577981651373</v>
      </c>
      <c r="D66" s="7">
        <v>1000</v>
      </c>
      <c r="E66" s="8">
        <f t="shared" si="17"/>
        <v>2637.8418313338038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51</v>
      </c>
      <c r="C67" s="13">
        <f t="shared" si="16"/>
        <v>-1.9230769230769232E-2</v>
      </c>
      <c r="D67" s="7">
        <v>1000</v>
      </c>
      <c r="E67" s="8">
        <f t="shared" si="17"/>
        <v>3780.5022953076787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53</v>
      </c>
      <c r="C68" s="13">
        <f t="shared" si="16"/>
        <v>3.9215686274509803E-2</v>
      </c>
      <c r="D68" s="7">
        <v>1000</v>
      </c>
      <c r="E68" s="8">
        <f t="shared" si="17"/>
        <v>2976.5391650028942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33</v>
      </c>
      <c r="C69" s="13">
        <f t="shared" si="16"/>
        <v>-0.37735849056603776</v>
      </c>
      <c r="D69" s="7">
        <v>1000</v>
      </c>
      <c r="E69" s="8">
        <f t="shared" si="17"/>
        <v>1566.5154286375036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13</v>
      </c>
      <c r="C70" s="13">
        <f t="shared" si="16"/>
        <v>-0.60606060606060608</v>
      </c>
      <c r="D70" s="7">
        <v>1000</v>
      </c>
      <c r="E70" s="8">
        <f t="shared" si="17"/>
        <v>4343.3338023096212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22</v>
      </c>
      <c r="C71" s="13">
        <f t="shared" si="16"/>
        <v>0.69230769230769229</v>
      </c>
      <c r="D71" s="7">
        <v>1000</v>
      </c>
      <c r="E71" s="8">
        <f t="shared" si="17"/>
        <v>7772.12189426854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32</v>
      </c>
      <c r="C72" s="13">
        <f t="shared" si="16"/>
        <v>0.45454545454545453</v>
      </c>
      <c r="D72" s="7">
        <v>1000</v>
      </c>
      <c r="E72" s="87">
        <f t="shared" si="17"/>
        <v>5756.7049931137299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21</v>
      </c>
      <c r="C73" s="13">
        <f t="shared" si="16"/>
        <v>-0.34375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  <row r="76" spans="1:11" ht="18.75" x14ac:dyDescent="0.3">
      <c r="A76" s="122" t="s">
        <v>1516</v>
      </c>
      <c r="B76" s="118"/>
      <c r="C76" s="118"/>
      <c r="D76" s="118"/>
      <c r="E76" s="119"/>
      <c r="F76" s="40"/>
      <c r="G76" s="77"/>
      <c r="H76" s="77"/>
      <c r="I76" s="77"/>
      <c r="J76" s="77"/>
      <c r="K76" s="77"/>
    </row>
    <row r="77" spans="1:11" ht="15" x14ac:dyDescent="0.25">
      <c r="A77" s="79" t="s">
        <v>5</v>
      </c>
      <c r="B77" s="80" t="s">
        <v>1</v>
      </c>
      <c r="C77" s="17" t="s">
        <v>7</v>
      </c>
      <c r="D77" s="82" t="s">
        <v>3</v>
      </c>
      <c r="E77" s="18" t="s">
        <v>4</v>
      </c>
      <c r="F77" s="84"/>
      <c r="G77" s="15" t="s">
        <v>5</v>
      </c>
      <c r="H77" s="16" t="s">
        <v>6</v>
      </c>
      <c r="I77" s="17" t="s">
        <v>7</v>
      </c>
      <c r="J77" s="18" t="s">
        <v>3</v>
      </c>
      <c r="K77" s="18" t="s">
        <v>4</v>
      </c>
    </row>
    <row r="78" spans="1:11" ht="15" x14ac:dyDescent="0.25">
      <c r="A78" s="5">
        <v>39783</v>
      </c>
      <c r="B78" s="86">
        <v>17</v>
      </c>
      <c r="C78" s="13"/>
      <c r="D78" s="7">
        <v>1000</v>
      </c>
      <c r="E78" s="8">
        <f>(D78)+(D78*C79)</f>
        <v>2117.6470588235297</v>
      </c>
      <c r="F78" s="84"/>
      <c r="G78" s="19">
        <v>39783</v>
      </c>
      <c r="H78" s="20">
        <v>8515</v>
      </c>
      <c r="I78" s="13"/>
      <c r="J78" s="7">
        <v>1000</v>
      </c>
      <c r="K78" s="8">
        <f>(J78)+(J78*I79)</f>
        <v>1229.7122724603641</v>
      </c>
    </row>
    <row r="79" spans="1:11" ht="15" x14ac:dyDescent="0.25">
      <c r="A79" s="5">
        <v>40148</v>
      </c>
      <c r="B79" s="86">
        <v>36</v>
      </c>
      <c r="C79" s="13">
        <f t="shared" ref="C79:C88" si="20">(B79-B78)/B78</f>
        <v>1.1176470588235294</v>
      </c>
      <c r="D79" s="7">
        <v>1000</v>
      </c>
      <c r="E79" s="8">
        <f t="shared" ref="E79:E87" si="21">(E78+D79)+(E78+D79)*C80</f>
        <v>3031.045751633987</v>
      </c>
      <c r="F79" s="84"/>
      <c r="G79" s="19">
        <v>40148</v>
      </c>
      <c r="H79" s="21">
        <v>10471</v>
      </c>
      <c r="I79" s="13">
        <f t="shared" ref="I79:I88" si="22">(H79-H78)/H78</f>
        <v>0.22971227246036408</v>
      </c>
      <c r="J79" s="7">
        <v>1000</v>
      </c>
      <c r="K79" s="8">
        <f t="shared" ref="K79:K87" si="23">(K78+J79)+(K78+J79)*I80</f>
        <v>2446.9127803306319</v>
      </c>
    </row>
    <row r="80" spans="1:11" ht="15" x14ac:dyDescent="0.25">
      <c r="A80" s="5">
        <v>40513</v>
      </c>
      <c r="B80" s="86">
        <v>35</v>
      </c>
      <c r="C80" s="13">
        <f t="shared" si="20"/>
        <v>-2.7777777777777776E-2</v>
      </c>
      <c r="D80" s="7">
        <v>1000</v>
      </c>
      <c r="E80" s="8">
        <f t="shared" si="21"/>
        <v>2188.2819794584502</v>
      </c>
      <c r="F80" s="84"/>
      <c r="G80" s="19">
        <v>40513</v>
      </c>
      <c r="H80" s="21">
        <v>11491</v>
      </c>
      <c r="I80" s="13">
        <f t="shared" si="22"/>
        <v>9.741189953204088E-2</v>
      </c>
      <c r="J80" s="7">
        <v>1000</v>
      </c>
      <c r="K80" s="8">
        <f t="shared" si="23"/>
        <v>3664.6883158384239</v>
      </c>
    </row>
    <row r="81" spans="1:11" ht="15" x14ac:dyDescent="0.25">
      <c r="A81" s="5">
        <v>40878</v>
      </c>
      <c r="B81" s="86">
        <v>19</v>
      </c>
      <c r="C81" s="13">
        <f t="shared" si="20"/>
        <v>-0.45714285714285713</v>
      </c>
      <c r="D81" s="7">
        <v>1000</v>
      </c>
      <c r="E81" s="8">
        <f t="shared" si="21"/>
        <v>3356.0862941667897</v>
      </c>
      <c r="F81" s="84"/>
      <c r="G81" s="19">
        <v>40878</v>
      </c>
      <c r="H81" s="21">
        <v>12217</v>
      </c>
      <c r="I81" s="13">
        <f t="shared" si="22"/>
        <v>6.3179879906013398E-2</v>
      </c>
      <c r="J81" s="7">
        <v>1000</v>
      </c>
      <c r="K81" s="8">
        <f t="shared" si="23"/>
        <v>5022.8349672468257</v>
      </c>
    </row>
    <row r="82" spans="1:11" ht="15" x14ac:dyDescent="0.25">
      <c r="A82" s="5">
        <v>41244</v>
      </c>
      <c r="B82" s="86">
        <v>20</v>
      </c>
      <c r="C82" s="13">
        <f t="shared" si="20"/>
        <v>5.2631578947368418E-2</v>
      </c>
      <c r="D82" s="7">
        <v>1000</v>
      </c>
      <c r="E82" s="8">
        <f t="shared" si="21"/>
        <v>5445.1078677084861</v>
      </c>
      <c r="F82" s="84"/>
      <c r="G82" s="19">
        <v>41244</v>
      </c>
      <c r="H82" s="21">
        <v>13155</v>
      </c>
      <c r="I82" s="13">
        <f t="shared" si="22"/>
        <v>7.6778259801915369E-2</v>
      </c>
      <c r="J82" s="7">
        <v>1000</v>
      </c>
      <c r="K82" s="8">
        <f t="shared" si="23"/>
        <v>7213.2090390705998</v>
      </c>
    </row>
    <row r="83" spans="1:11" ht="15" x14ac:dyDescent="0.25">
      <c r="A83" s="5">
        <v>41609</v>
      </c>
      <c r="B83" s="86">
        <v>25</v>
      </c>
      <c r="C83" s="13">
        <f t="shared" si="20"/>
        <v>0.25</v>
      </c>
      <c r="D83" s="7">
        <v>1000</v>
      </c>
      <c r="E83" s="8">
        <f t="shared" si="21"/>
        <v>9538.7596442085596</v>
      </c>
      <c r="F83" s="84"/>
      <c r="G83" s="19">
        <v>41609</v>
      </c>
      <c r="H83" s="21">
        <v>15755</v>
      </c>
      <c r="I83" s="13">
        <f t="shared" si="22"/>
        <v>0.1976434815659445</v>
      </c>
      <c r="J83" s="7">
        <v>1000</v>
      </c>
      <c r="K83" s="8">
        <f t="shared" si="23"/>
        <v>9411.1750417227249</v>
      </c>
    </row>
    <row r="84" spans="1:11" ht="15" x14ac:dyDescent="0.25">
      <c r="A84" s="5">
        <v>41974</v>
      </c>
      <c r="B84" s="86">
        <v>37</v>
      </c>
      <c r="C84" s="13">
        <f t="shared" si="20"/>
        <v>0.48</v>
      </c>
      <c r="D84" s="7">
        <v>1000</v>
      </c>
      <c r="E84" s="8">
        <f t="shared" si="21"/>
        <v>6551.1208599134288</v>
      </c>
      <c r="F84" s="84"/>
      <c r="G84" s="19">
        <v>41974</v>
      </c>
      <c r="H84" s="21">
        <v>18053</v>
      </c>
      <c r="I84" s="13">
        <f t="shared" si="22"/>
        <v>0.14585845763249761</v>
      </c>
      <c r="J84" s="7">
        <v>1000</v>
      </c>
      <c r="K84" s="8">
        <f t="shared" si="23"/>
        <v>10049.007095885365</v>
      </c>
    </row>
    <row r="85" spans="1:11" ht="15" x14ac:dyDescent="0.25">
      <c r="A85" s="5">
        <v>42339</v>
      </c>
      <c r="B85" s="86">
        <v>23</v>
      </c>
      <c r="C85" s="13">
        <f t="shared" si="20"/>
        <v>-0.3783783783783784</v>
      </c>
      <c r="D85" s="7">
        <v>1000</v>
      </c>
      <c r="E85" s="8">
        <f t="shared" si="21"/>
        <v>9192.6688729380876</v>
      </c>
      <c r="F85" s="84"/>
      <c r="G85" s="19">
        <v>42339</v>
      </c>
      <c r="H85" s="21">
        <v>17425</v>
      </c>
      <c r="I85" s="13">
        <f t="shared" si="22"/>
        <v>-3.4786462083864177E-2</v>
      </c>
      <c r="J85" s="7">
        <v>1000</v>
      </c>
      <c r="K85" s="8">
        <f t="shared" si="23"/>
        <v>12658.325891257362</v>
      </c>
    </row>
    <row r="86" spans="1:11" ht="15" x14ac:dyDescent="0.25">
      <c r="A86" s="5">
        <v>42705</v>
      </c>
      <c r="B86" s="86">
        <v>28</v>
      </c>
      <c r="C86" s="13">
        <f t="shared" si="20"/>
        <v>0.21739130434782608</v>
      </c>
      <c r="D86" s="7">
        <v>1000</v>
      </c>
      <c r="E86" s="8">
        <f t="shared" si="21"/>
        <v>19657.28996923774</v>
      </c>
      <c r="F86" s="84"/>
      <c r="G86" s="19">
        <v>42705</v>
      </c>
      <c r="H86" s="21">
        <v>19963</v>
      </c>
      <c r="I86" s="13">
        <f t="shared" si="22"/>
        <v>0.14565279770444764</v>
      </c>
      <c r="J86" s="7">
        <v>1000</v>
      </c>
      <c r="K86" s="8">
        <f t="shared" si="23"/>
        <v>16984.134745507828</v>
      </c>
    </row>
    <row r="87" spans="1:11" ht="15" x14ac:dyDescent="0.25">
      <c r="A87" s="5">
        <v>43070</v>
      </c>
      <c r="B87" s="86">
        <v>54</v>
      </c>
      <c r="C87" s="13">
        <f t="shared" si="20"/>
        <v>0.9285714285714286</v>
      </c>
      <c r="D87" s="7">
        <v>1000</v>
      </c>
      <c r="E87" s="87">
        <f t="shared" si="21"/>
        <v>9946.1025777811337</v>
      </c>
      <c r="F87" s="84"/>
      <c r="G87" s="19">
        <v>43070</v>
      </c>
      <c r="H87" s="21">
        <v>24824</v>
      </c>
      <c r="I87" s="13">
        <f t="shared" si="22"/>
        <v>0.24350047588037871</v>
      </c>
      <c r="J87" s="7">
        <v>1000</v>
      </c>
      <c r="K87" s="36">
        <f t="shared" si="23"/>
        <v>16899.609700630885</v>
      </c>
    </row>
    <row r="88" spans="1:11" ht="15" x14ac:dyDescent="0.25">
      <c r="A88" s="5">
        <v>43435</v>
      </c>
      <c r="B88" s="86">
        <v>26</v>
      </c>
      <c r="C88" s="13">
        <f t="shared" si="20"/>
        <v>-0.51851851851851849</v>
      </c>
      <c r="D88" s="10"/>
      <c r="E88" s="88"/>
      <c r="F88" s="84"/>
      <c r="G88" s="19">
        <v>43435</v>
      </c>
      <c r="H88" s="21">
        <v>23327</v>
      </c>
      <c r="I88" s="13">
        <f t="shared" si="22"/>
        <v>-6.0304543989687397E-2</v>
      </c>
      <c r="J88" s="37"/>
      <c r="K88" s="11"/>
    </row>
    <row r="89" spans="1:11" ht="15" x14ac:dyDescent="0.25">
      <c r="A89" s="40"/>
      <c r="B89" s="40"/>
      <c r="C89" s="40"/>
      <c r="D89" s="42">
        <f>SUM(D78:D88)</f>
        <v>10000</v>
      </c>
      <c r="E89" s="89"/>
      <c r="F89" s="40"/>
      <c r="G89" s="40"/>
      <c r="H89" s="40"/>
      <c r="I89" s="40"/>
      <c r="J89" s="42">
        <f>SUM(J78:J88)</f>
        <v>10000</v>
      </c>
      <c r="K89" s="44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1:K134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1504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8.5</v>
      </c>
      <c r="C3" s="13"/>
      <c r="D3" s="7">
        <v>1000</v>
      </c>
      <c r="E3" s="8">
        <f>(D3)+(D3*C4)</f>
        <v>2470.588235294118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21</v>
      </c>
      <c r="C4" s="13">
        <f t="shared" ref="C4:C13" si="0">(B4-B3)/B3</f>
        <v>1.4705882352941178</v>
      </c>
      <c r="D4" s="7">
        <v>1000</v>
      </c>
      <c r="E4" s="8">
        <f t="shared" ref="E4:E12" si="1">(E3+D4)+(E3+D4)*C5</f>
        <v>4296.9187675070034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26</v>
      </c>
      <c r="C5" s="13">
        <f t="shared" si="0"/>
        <v>0.23809523809523808</v>
      </c>
      <c r="D5" s="7">
        <v>1000</v>
      </c>
      <c r="E5" s="8">
        <f t="shared" si="1"/>
        <v>4482.0081878905412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22</v>
      </c>
      <c r="C6" s="13">
        <f t="shared" si="0"/>
        <v>-0.15384615384615385</v>
      </c>
      <c r="D6" s="7">
        <v>1000</v>
      </c>
      <c r="E6" s="8">
        <f t="shared" si="1"/>
        <v>6478.7369493251854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26</v>
      </c>
      <c r="C7" s="13">
        <f t="shared" si="0"/>
        <v>0.18181818181818182</v>
      </c>
      <c r="D7" s="7">
        <v>1000</v>
      </c>
      <c r="E7" s="8">
        <f t="shared" si="1"/>
        <v>10930.461695167578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38</v>
      </c>
      <c r="C8" s="13">
        <f t="shared" si="0"/>
        <v>0.46153846153846156</v>
      </c>
      <c r="D8" s="7">
        <v>1000</v>
      </c>
      <c r="E8" s="8">
        <f t="shared" si="1"/>
        <v>12558.380731755346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40</v>
      </c>
      <c r="C9" s="13">
        <f t="shared" si="0"/>
        <v>5.2631578947368418E-2</v>
      </c>
      <c r="D9" s="7">
        <v>1000</v>
      </c>
      <c r="E9" s="8">
        <f t="shared" si="1"/>
        <v>15931.097359812531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47</v>
      </c>
      <c r="C10" s="13">
        <f t="shared" si="0"/>
        <v>0.17499999999999999</v>
      </c>
      <c r="D10" s="7">
        <v>1000</v>
      </c>
      <c r="E10" s="8">
        <f t="shared" si="1"/>
        <v>19452.750158082483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54</v>
      </c>
      <c r="C11" s="13">
        <f t="shared" si="0"/>
        <v>0.14893617021276595</v>
      </c>
      <c r="D11" s="7">
        <v>1000</v>
      </c>
      <c r="E11" s="8">
        <f t="shared" si="1"/>
        <v>26134.069646438729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69</v>
      </c>
      <c r="C12" s="13">
        <f t="shared" si="0"/>
        <v>0.27777777777777779</v>
      </c>
      <c r="D12" s="7">
        <v>1000</v>
      </c>
      <c r="E12" s="87">
        <f t="shared" si="1"/>
        <v>20842.111467554387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53</v>
      </c>
      <c r="C13" s="13">
        <f t="shared" si="0"/>
        <v>-0.2318840579710145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1507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9</v>
      </c>
      <c r="C18" s="13"/>
      <c r="D18" s="7">
        <v>1000</v>
      </c>
      <c r="E18" s="8">
        <f>(D18)+(D18*C19)</f>
        <v>2555.5555555555557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23</v>
      </c>
      <c r="C19" s="13">
        <f t="shared" ref="C19:C28" si="4">(B19-B18)/B18</f>
        <v>1.5555555555555556</v>
      </c>
      <c r="D19" s="7">
        <v>1000</v>
      </c>
      <c r="E19" s="8">
        <f t="shared" ref="E19:E27" si="5">(E18+D19)+(E18+D19)*C20</f>
        <v>5256.0386473429953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34</v>
      </c>
      <c r="C20" s="13">
        <f t="shared" si="4"/>
        <v>0.47826086956521741</v>
      </c>
      <c r="D20" s="7">
        <v>1000</v>
      </c>
      <c r="E20" s="8">
        <f t="shared" si="5"/>
        <v>6072.037510656437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33</v>
      </c>
      <c r="C21" s="13">
        <f t="shared" si="4"/>
        <v>-2.9411764705882353E-2</v>
      </c>
      <c r="D21" s="7">
        <v>1000</v>
      </c>
      <c r="E21" s="8">
        <f t="shared" si="5"/>
        <v>12643.94585238575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59</v>
      </c>
      <c r="C22" s="13">
        <f t="shared" si="4"/>
        <v>0.78787878787878785</v>
      </c>
      <c r="D22" s="7">
        <v>1000</v>
      </c>
      <c r="E22" s="8">
        <f t="shared" si="5"/>
        <v>16418.985686769294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71</v>
      </c>
      <c r="C23" s="13">
        <f t="shared" si="4"/>
        <v>0.20338983050847459</v>
      </c>
      <c r="D23" s="7">
        <v>1000</v>
      </c>
      <c r="E23" s="8">
        <f t="shared" si="5"/>
        <v>16682.972207046649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68</v>
      </c>
      <c r="C24" s="13">
        <f t="shared" si="4"/>
        <v>-4.2253521126760563E-2</v>
      </c>
      <c r="D24" s="7">
        <v>1000</v>
      </c>
      <c r="E24" s="8">
        <f t="shared" si="5"/>
        <v>16122.709953483709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62</v>
      </c>
      <c r="C25" s="13">
        <f t="shared" si="4"/>
        <v>-8.8235294117647065E-2</v>
      </c>
      <c r="D25" s="7">
        <v>1000</v>
      </c>
      <c r="E25" s="8">
        <f t="shared" si="5"/>
        <v>19608.264624150703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71</v>
      </c>
      <c r="C26" s="13">
        <f t="shared" si="4"/>
        <v>0.14516129032258066</v>
      </c>
      <c r="D26" s="7">
        <v>1000</v>
      </c>
      <c r="E26" s="8">
        <f t="shared" si="5"/>
        <v>25832.895092245246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89</v>
      </c>
      <c r="C27" s="13">
        <f t="shared" si="4"/>
        <v>0.25352112676056338</v>
      </c>
      <c r="D27" s="7">
        <v>1000</v>
      </c>
      <c r="E27" s="87">
        <f t="shared" si="5"/>
        <v>21707.510636423121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72</v>
      </c>
      <c r="C28" s="13">
        <f t="shared" si="4"/>
        <v>-0.19101123595505617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1510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19</v>
      </c>
      <c r="C33" s="13"/>
      <c r="D33" s="7">
        <v>1000</v>
      </c>
      <c r="E33" s="8">
        <f>(D33)+(D33*C34)</f>
        <v>1684.2105263157896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32</v>
      </c>
      <c r="C34" s="13">
        <f t="shared" ref="C34:C43" si="8">(B34-B33)/B33</f>
        <v>0.68421052631578949</v>
      </c>
      <c r="D34" s="7">
        <v>1000</v>
      </c>
      <c r="E34" s="8">
        <f t="shared" ref="E34:E42" si="9">(E33+D34)+(E33+D34)*C35</f>
        <v>4110.1973684210525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49</v>
      </c>
      <c r="C35" s="13">
        <f t="shared" si="8"/>
        <v>0.53125</v>
      </c>
      <c r="D35" s="7">
        <v>1000</v>
      </c>
      <c r="E35" s="8">
        <f t="shared" si="9"/>
        <v>4797.3281417830285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46</v>
      </c>
      <c r="C36" s="13">
        <f t="shared" si="8"/>
        <v>-6.1224489795918366E-2</v>
      </c>
      <c r="D36" s="7">
        <v>1000</v>
      </c>
      <c r="E36" s="8">
        <f t="shared" si="9"/>
        <v>7057.6168682575999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56</v>
      </c>
      <c r="C37" s="13">
        <f t="shared" si="8"/>
        <v>0.21739130434782608</v>
      </c>
      <c r="D37" s="7">
        <v>1000</v>
      </c>
      <c r="E37" s="8">
        <f t="shared" si="9"/>
        <v>8345.3888992667999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58</v>
      </c>
      <c r="C38" s="13">
        <f t="shared" si="8"/>
        <v>3.5714285714285712E-2</v>
      </c>
      <c r="D38" s="7">
        <v>1000</v>
      </c>
      <c r="E38" s="8">
        <f t="shared" si="9"/>
        <v>9023.1341096369106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56</v>
      </c>
      <c r="C39" s="13">
        <f t="shared" si="8"/>
        <v>-3.4482758620689655E-2</v>
      </c>
      <c r="D39" s="7">
        <v>1000</v>
      </c>
      <c r="E39" s="8">
        <f t="shared" si="9"/>
        <v>9486.1804966206473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53</v>
      </c>
      <c r="C40" s="13">
        <f t="shared" si="8"/>
        <v>-5.3571428571428568E-2</v>
      </c>
      <c r="D40" s="7">
        <v>1000</v>
      </c>
      <c r="E40" s="8">
        <f t="shared" si="9"/>
        <v>17411.01667363428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88</v>
      </c>
      <c r="C41" s="13">
        <f t="shared" si="8"/>
        <v>0.660377358490566</v>
      </c>
      <c r="D41" s="7">
        <v>1000</v>
      </c>
      <c r="E41" s="8">
        <f t="shared" si="9"/>
        <v>26152.01232050324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125</v>
      </c>
      <c r="C42" s="13">
        <f t="shared" si="8"/>
        <v>0.42045454545454547</v>
      </c>
      <c r="D42" s="7">
        <v>1000</v>
      </c>
      <c r="E42" s="87">
        <f t="shared" si="9"/>
        <v>16508.423490865971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76</v>
      </c>
      <c r="C43" s="13">
        <f t="shared" si="8"/>
        <v>-0.39200000000000002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1513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9.36</v>
      </c>
      <c r="C48" s="13"/>
      <c r="D48" s="7">
        <v>1000</v>
      </c>
      <c r="E48" s="8">
        <f>(D48)+(D48*C49)</f>
        <v>2991.4529914529917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28</v>
      </c>
      <c r="C49" s="13">
        <f t="shared" ref="C49:C58" si="12">(B49-B48)/B48</f>
        <v>1.9914529914529917</v>
      </c>
      <c r="D49" s="7">
        <v>1000</v>
      </c>
      <c r="E49" s="8">
        <f t="shared" ref="E49:E57" si="13">(E48+D49)+(E48+D49)*C50</f>
        <v>5131.868131868132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36</v>
      </c>
      <c r="C50" s="13">
        <f t="shared" si="12"/>
        <v>0.2857142857142857</v>
      </c>
      <c r="D50" s="7">
        <v>1000</v>
      </c>
      <c r="E50" s="8">
        <f t="shared" si="13"/>
        <v>6642.8571428571431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39</v>
      </c>
      <c r="C51" s="13">
        <f t="shared" si="12"/>
        <v>8.3333333333333329E-2</v>
      </c>
      <c r="D51" s="7">
        <v>1000</v>
      </c>
      <c r="E51" s="8">
        <f t="shared" si="13"/>
        <v>7838.8278388278395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40</v>
      </c>
      <c r="C52" s="13">
        <f t="shared" si="12"/>
        <v>2.564102564102564E-2</v>
      </c>
      <c r="D52" s="7">
        <v>1000</v>
      </c>
      <c r="E52" s="8">
        <f t="shared" si="13"/>
        <v>11048.5347985348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50</v>
      </c>
      <c r="C53" s="13">
        <f t="shared" si="12"/>
        <v>0.25</v>
      </c>
      <c r="D53" s="7">
        <v>1000</v>
      </c>
      <c r="E53" s="8">
        <f t="shared" si="13"/>
        <v>13253.38827838828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55</v>
      </c>
      <c r="C54" s="13">
        <f t="shared" si="12"/>
        <v>0.1</v>
      </c>
      <c r="D54" s="7">
        <v>1000</v>
      </c>
      <c r="E54" s="8">
        <f t="shared" si="13"/>
        <v>16326.608391608394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63</v>
      </c>
      <c r="C55" s="13">
        <f t="shared" si="12"/>
        <v>0.14545454545454545</v>
      </c>
      <c r="D55" s="7">
        <v>1000</v>
      </c>
      <c r="E55" s="8">
        <f t="shared" si="13"/>
        <v>20626.914751914755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75</v>
      </c>
      <c r="C56" s="13">
        <f t="shared" si="12"/>
        <v>0.19047619047619047</v>
      </c>
      <c r="D56" s="7">
        <v>1000</v>
      </c>
      <c r="E56" s="8">
        <f t="shared" si="13"/>
        <v>30277.680652680658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105</v>
      </c>
      <c r="C57" s="13">
        <f t="shared" si="12"/>
        <v>0.4</v>
      </c>
      <c r="D57" s="7">
        <v>1000</v>
      </c>
      <c r="E57" s="87">
        <f t="shared" si="13"/>
        <v>26809.440559440565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90</v>
      </c>
      <c r="C58" s="13">
        <f t="shared" si="12"/>
        <v>-0.14285714285714285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1517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30</v>
      </c>
      <c r="C63" s="13"/>
      <c r="D63" s="7">
        <v>1000</v>
      </c>
      <c r="E63" s="8">
        <f>(D63)+(D63*C64)</f>
        <v>1300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39</v>
      </c>
      <c r="C64" s="13">
        <f t="shared" ref="C64:C73" si="16">(B64-B63)/B63</f>
        <v>0.3</v>
      </c>
      <c r="D64" s="7">
        <v>1000</v>
      </c>
      <c r="E64" s="8">
        <f t="shared" ref="E64:E72" si="17">(E63+D64)+(E63+D64)*C65</f>
        <v>2653.8461538461538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45</v>
      </c>
      <c r="C65" s="13">
        <f t="shared" si="16"/>
        <v>0.15384615384615385</v>
      </c>
      <c r="D65" s="7">
        <v>1000</v>
      </c>
      <c r="E65" s="8">
        <f t="shared" si="17"/>
        <v>4303.4188034188037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53</v>
      </c>
      <c r="C66" s="13">
        <f t="shared" si="16"/>
        <v>0.17777777777777778</v>
      </c>
      <c r="D66" s="7">
        <v>1000</v>
      </c>
      <c r="E66" s="8">
        <f t="shared" si="17"/>
        <v>6604.2573778422839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66</v>
      </c>
      <c r="C67" s="13">
        <f t="shared" si="16"/>
        <v>0.24528301886792453</v>
      </c>
      <c r="D67" s="7">
        <v>1000</v>
      </c>
      <c r="E67" s="8">
        <f t="shared" si="17"/>
        <v>11291.170045887027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98</v>
      </c>
      <c r="C68" s="13">
        <f t="shared" si="16"/>
        <v>0.48484848484848486</v>
      </c>
      <c r="D68" s="7">
        <v>1000</v>
      </c>
      <c r="E68" s="8">
        <f t="shared" si="17"/>
        <v>12416.590148396079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99</v>
      </c>
      <c r="C69" s="13">
        <f t="shared" si="16"/>
        <v>1.020408163265306E-2</v>
      </c>
      <c r="D69" s="7">
        <v>1000</v>
      </c>
      <c r="E69" s="8">
        <f t="shared" si="17"/>
        <v>14771.801274496693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109</v>
      </c>
      <c r="C70" s="13">
        <f t="shared" si="16"/>
        <v>0.10101010101010101</v>
      </c>
      <c r="D70" s="7">
        <v>1000</v>
      </c>
      <c r="E70" s="8">
        <f t="shared" si="17"/>
        <v>16929.364670790026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117</v>
      </c>
      <c r="C71" s="13">
        <f t="shared" si="16"/>
        <v>7.3394495412844041E-2</v>
      </c>
      <c r="D71" s="7">
        <v>1000</v>
      </c>
      <c r="E71" s="8">
        <f t="shared" si="17"/>
        <v>20228.001167045157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132</v>
      </c>
      <c r="C72" s="13">
        <f t="shared" si="16"/>
        <v>0.12820512820512819</v>
      </c>
      <c r="D72" s="7">
        <v>1000</v>
      </c>
      <c r="E72" s="87">
        <f t="shared" si="17"/>
        <v>23479.455836277219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146</v>
      </c>
      <c r="C73" s="13">
        <f t="shared" si="16"/>
        <v>0.10606060606060606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  <row r="76" spans="1:11" ht="18.75" x14ac:dyDescent="0.3">
      <c r="A76" s="122" t="s">
        <v>1519</v>
      </c>
      <c r="B76" s="118"/>
      <c r="C76" s="118"/>
      <c r="D76" s="118"/>
      <c r="E76" s="119"/>
      <c r="F76" s="40"/>
      <c r="G76" s="77"/>
      <c r="H76" s="77"/>
      <c r="I76" s="77"/>
      <c r="J76" s="77"/>
      <c r="K76" s="77"/>
    </row>
    <row r="77" spans="1:11" ht="15" x14ac:dyDescent="0.25">
      <c r="A77" s="79" t="s">
        <v>5</v>
      </c>
      <c r="B77" s="80" t="s">
        <v>1</v>
      </c>
      <c r="C77" s="17" t="s">
        <v>7</v>
      </c>
      <c r="D77" s="82" t="s">
        <v>3</v>
      </c>
      <c r="E77" s="18" t="s">
        <v>4</v>
      </c>
      <c r="F77" s="84"/>
      <c r="G77" s="15" t="s">
        <v>5</v>
      </c>
      <c r="H77" s="16" t="s">
        <v>6</v>
      </c>
      <c r="I77" s="17" t="s">
        <v>7</v>
      </c>
      <c r="J77" s="18" t="s">
        <v>3</v>
      </c>
      <c r="K77" s="18" t="s">
        <v>4</v>
      </c>
    </row>
    <row r="78" spans="1:11" ht="15" x14ac:dyDescent="0.25">
      <c r="A78" s="5">
        <v>39783</v>
      </c>
      <c r="B78" s="86">
        <v>23</v>
      </c>
      <c r="C78" s="13"/>
      <c r="D78" s="7">
        <v>1000</v>
      </c>
      <c r="E78" s="8">
        <f>(D78)+(D78*C79)</f>
        <v>1478.2608695652175</v>
      </c>
      <c r="F78" s="84"/>
      <c r="G78" s="19">
        <v>39783</v>
      </c>
      <c r="H78" s="20">
        <v>8515</v>
      </c>
      <c r="I78" s="13"/>
      <c r="J78" s="7">
        <v>1000</v>
      </c>
      <c r="K78" s="8">
        <f>(J78)+(J78*I79)</f>
        <v>1229.7122724603641</v>
      </c>
    </row>
    <row r="79" spans="1:11" ht="15" x14ac:dyDescent="0.25">
      <c r="A79" s="5">
        <v>40148</v>
      </c>
      <c r="B79" s="86">
        <v>34</v>
      </c>
      <c r="C79" s="13">
        <f t="shared" ref="C79:C88" si="20">(B79-B78)/B78</f>
        <v>0.47826086956521741</v>
      </c>
      <c r="D79" s="7">
        <v>1000</v>
      </c>
      <c r="E79" s="8">
        <f t="shared" ref="E79:E87" si="21">(E78+D79)+(E78+D79)*C80</f>
        <v>3425.8312020460357</v>
      </c>
      <c r="F79" s="84"/>
      <c r="G79" s="19">
        <v>40148</v>
      </c>
      <c r="H79" s="21">
        <v>10471</v>
      </c>
      <c r="I79" s="13">
        <f t="shared" ref="I79:I88" si="22">(H79-H78)/H78</f>
        <v>0.22971227246036408</v>
      </c>
      <c r="J79" s="7">
        <v>1000</v>
      </c>
      <c r="K79" s="8">
        <f t="shared" ref="K79:K87" si="23">(K78+J79)+(K78+J79)*I80</f>
        <v>2446.9127803306319</v>
      </c>
    </row>
    <row r="80" spans="1:11" ht="15" x14ac:dyDescent="0.25">
      <c r="A80" s="5">
        <v>40513</v>
      </c>
      <c r="B80" s="86">
        <v>47</v>
      </c>
      <c r="C80" s="13">
        <f t="shared" si="20"/>
        <v>0.38235294117647056</v>
      </c>
      <c r="D80" s="7">
        <v>1000</v>
      </c>
      <c r="E80" s="8">
        <f t="shared" si="21"/>
        <v>4237.4979594057795</v>
      </c>
      <c r="F80" s="84"/>
      <c r="G80" s="19">
        <v>40513</v>
      </c>
      <c r="H80" s="21">
        <v>11491</v>
      </c>
      <c r="I80" s="13">
        <f t="shared" si="22"/>
        <v>9.741189953204088E-2</v>
      </c>
      <c r="J80" s="7">
        <v>1000</v>
      </c>
      <c r="K80" s="8">
        <f t="shared" si="23"/>
        <v>3664.6883158384239</v>
      </c>
    </row>
    <row r="81" spans="1:11" ht="15" x14ac:dyDescent="0.25">
      <c r="A81" s="5">
        <v>40878</v>
      </c>
      <c r="B81" s="86">
        <v>45</v>
      </c>
      <c r="C81" s="13">
        <f t="shared" si="20"/>
        <v>-4.2553191489361701E-2</v>
      </c>
      <c r="D81" s="7">
        <v>1000</v>
      </c>
      <c r="E81" s="8">
        <f t="shared" si="21"/>
        <v>6866.9417689986885</v>
      </c>
      <c r="F81" s="84"/>
      <c r="G81" s="19">
        <v>40878</v>
      </c>
      <c r="H81" s="21">
        <v>12217</v>
      </c>
      <c r="I81" s="13">
        <f t="shared" si="22"/>
        <v>6.3179879906013398E-2</v>
      </c>
      <c r="J81" s="7">
        <v>1000</v>
      </c>
      <c r="K81" s="8">
        <f t="shared" si="23"/>
        <v>5022.8349672468257</v>
      </c>
    </row>
    <row r="82" spans="1:11" ht="15" x14ac:dyDescent="0.25">
      <c r="A82" s="5">
        <v>41244</v>
      </c>
      <c r="B82" s="86">
        <v>59</v>
      </c>
      <c r="C82" s="13">
        <f t="shared" si="20"/>
        <v>0.31111111111111112</v>
      </c>
      <c r="D82" s="7">
        <v>1000</v>
      </c>
      <c r="E82" s="8">
        <f t="shared" si="21"/>
        <v>10400.363694608435</v>
      </c>
      <c r="F82" s="84"/>
      <c r="G82" s="19">
        <v>41244</v>
      </c>
      <c r="H82" s="21">
        <v>13155</v>
      </c>
      <c r="I82" s="13">
        <f t="shared" si="22"/>
        <v>7.6778259801915369E-2</v>
      </c>
      <c r="J82" s="7">
        <v>1000</v>
      </c>
      <c r="K82" s="8">
        <f t="shared" si="23"/>
        <v>7213.2090390705998</v>
      </c>
    </row>
    <row r="83" spans="1:11" ht="15" x14ac:dyDescent="0.25">
      <c r="A83" s="5">
        <v>41609</v>
      </c>
      <c r="B83" s="86">
        <v>78</v>
      </c>
      <c r="C83" s="13">
        <f t="shared" si="20"/>
        <v>0.32203389830508472</v>
      </c>
      <c r="D83" s="7">
        <v>1000</v>
      </c>
      <c r="E83" s="8">
        <f t="shared" si="21"/>
        <v>13592.741328186981</v>
      </c>
      <c r="F83" s="84"/>
      <c r="G83" s="19">
        <v>41609</v>
      </c>
      <c r="H83" s="21">
        <v>15755</v>
      </c>
      <c r="I83" s="13">
        <f t="shared" si="22"/>
        <v>0.1976434815659445</v>
      </c>
      <c r="J83" s="7">
        <v>1000</v>
      </c>
      <c r="K83" s="8">
        <f t="shared" si="23"/>
        <v>9411.1750417227249</v>
      </c>
    </row>
    <row r="84" spans="1:11" ht="15" x14ac:dyDescent="0.25">
      <c r="A84" s="5">
        <v>41974</v>
      </c>
      <c r="B84" s="86">
        <v>93</v>
      </c>
      <c r="C84" s="13">
        <f t="shared" si="20"/>
        <v>0.19230769230769232</v>
      </c>
      <c r="D84" s="7">
        <v>1000</v>
      </c>
      <c r="E84" s="8">
        <f t="shared" si="21"/>
        <v>17574.05407265529</v>
      </c>
      <c r="F84" s="84"/>
      <c r="G84" s="19">
        <v>41974</v>
      </c>
      <c r="H84" s="21">
        <v>18053</v>
      </c>
      <c r="I84" s="13">
        <f t="shared" si="22"/>
        <v>0.14585845763249761</v>
      </c>
      <c r="J84" s="7">
        <v>1000</v>
      </c>
      <c r="K84" s="8">
        <f t="shared" si="23"/>
        <v>10049.007095885365</v>
      </c>
    </row>
    <row r="85" spans="1:11" ht="15" x14ac:dyDescent="0.25">
      <c r="A85" s="5">
        <v>42339</v>
      </c>
      <c r="B85" s="86">
        <v>112</v>
      </c>
      <c r="C85" s="13">
        <f t="shared" si="20"/>
        <v>0.20430107526881722</v>
      </c>
      <c r="D85" s="7">
        <v>1000</v>
      </c>
      <c r="E85" s="8">
        <f t="shared" si="21"/>
        <v>18574.05407265529</v>
      </c>
      <c r="F85" s="84"/>
      <c r="G85" s="19">
        <v>42339</v>
      </c>
      <c r="H85" s="21">
        <v>17425</v>
      </c>
      <c r="I85" s="13">
        <f t="shared" si="22"/>
        <v>-3.4786462083864177E-2</v>
      </c>
      <c r="J85" s="7">
        <v>1000</v>
      </c>
      <c r="K85" s="8">
        <f t="shared" si="23"/>
        <v>12658.325891257362</v>
      </c>
    </row>
    <row r="86" spans="1:11" ht="15" x14ac:dyDescent="0.25">
      <c r="A86" s="5">
        <v>42705</v>
      </c>
      <c r="B86" s="86">
        <v>112</v>
      </c>
      <c r="C86" s="13">
        <f t="shared" si="20"/>
        <v>0</v>
      </c>
      <c r="D86" s="7">
        <v>1000</v>
      </c>
      <c r="E86" s="8">
        <f t="shared" si="21"/>
        <v>25865.71431029449</v>
      </c>
      <c r="F86" s="84"/>
      <c r="G86" s="19">
        <v>42705</v>
      </c>
      <c r="H86" s="21">
        <v>19963</v>
      </c>
      <c r="I86" s="13">
        <f t="shared" si="22"/>
        <v>0.14565279770444764</v>
      </c>
      <c r="J86" s="7">
        <v>1000</v>
      </c>
      <c r="K86" s="8">
        <f t="shared" si="23"/>
        <v>16984.134745507828</v>
      </c>
    </row>
    <row r="87" spans="1:11" ht="15" x14ac:dyDescent="0.25">
      <c r="A87" s="5">
        <v>43070</v>
      </c>
      <c r="B87" s="86">
        <v>148</v>
      </c>
      <c r="C87" s="13">
        <f t="shared" si="20"/>
        <v>0.32142857142857145</v>
      </c>
      <c r="D87" s="7">
        <v>1000</v>
      </c>
      <c r="E87" s="87">
        <f t="shared" si="21"/>
        <v>24142.837859926804</v>
      </c>
      <c r="F87" s="84"/>
      <c r="G87" s="19">
        <v>43070</v>
      </c>
      <c r="H87" s="21">
        <v>24824</v>
      </c>
      <c r="I87" s="13">
        <f t="shared" si="22"/>
        <v>0.24350047588037871</v>
      </c>
      <c r="J87" s="7">
        <v>1000</v>
      </c>
      <c r="K87" s="36">
        <f t="shared" si="23"/>
        <v>16899.609700630885</v>
      </c>
    </row>
    <row r="88" spans="1:11" ht="15" x14ac:dyDescent="0.25">
      <c r="A88" s="5">
        <v>43435</v>
      </c>
      <c r="B88" s="86">
        <v>133</v>
      </c>
      <c r="C88" s="13">
        <f t="shared" si="20"/>
        <v>-0.10135135135135136</v>
      </c>
      <c r="D88" s="10"/>
      <c r="E88" s="88"/>
      <c r="F88" s="84"/>
      <c r="G88" s="19">
        <v>43435</v>
      </c>
      <c r="H88" s="21">
        <v>23327</v>
      </c>
      <c r="I88" s="13">
        <f t="shared" si="22"/>
        <v>-6.0304543989687397E-2</v>
      </c>
      <c r="J88" s="37"/>
      <c r="K88" s="11"/>
    </row>
    <row r="89" spans="1:11" ht="15" x14ac:dyDescent="0.25">
      <c r="A89" s="40"/>
      <c r="B89" s="40"/>
      <c r="C89" s="40"/>
      <c r="D89" s="42">
        <f>SUM(D78:D88)</f>
        <v>10000</v>
      </c>
      <c r="E89" s="89"/>
      <c r="F89" s="40"/>
      <c r="G89" s="40"/>
      <c r="H89" s="40"/>
      <c r="I89" s="40"/>
      <c r="J89" s="42">
        <f>SUM(J78:J88)</f>
        <v>10000</v>
      </c>
      <c r="K89" s="44"/>
    </row>
    <row r="91" spans="1:11" ht="18.75" x14ac:dyDescent="0.3">
      <c r="A91" s="122" t="s">
        <v>1522</v>
      </c>
      <c r="B91" s="118"/>
      <c r="C91" s="118"/>
      <c r="D91" s="118"/>
      <c r="E91" s="119"/>
      <c r="F91" s="40"/>
      <c r="G91" s="77"/>
      <c r="H91" s="77"/>
      <c r="I91" s="77"/>
      <c r="J91" s="77"/>
      <c r="K91" s="77"/>
    </row>
    <row r="92" spans="1:11" ht="15" x14ac:dyDescent="0.25">
      <c r="A92" s="79" t="s">
        <v>5</v>
      </c>
      <c r="B92" s="80" t="s">
        <v>1</v>
      </c>
      <c r="C92" s="17" t="s">
        <v>7</v>
      </c>
      <c r="D92" s="82" t="s">
        <v>3</v>
      </c>
      <c r="E92" s="18" t="s">
        <v>4</v>
      </c>
      <c r="F92" s="84"/>
      <c r="G92" s="15" t="s">
        <v>5</v>
      </c>
      <c r="H92" s="16" t="s">
        <v>6</v>
      </c>
      <c r="I92" s="17" t="s">
        <v>7</v>
      </c>
      <c r="J92" s="18" t="s">
        <v>3</v>
      </c>
      <c r="K92" s="18" t="s">
        <v>4</v>
      </c>
    </row>
    <row r="93" spans="1:11" ht="15" x14ac:dyDescent="0.25">
      <c r="A93" s="5">
        <v>39783</v>
      </c>
      <c r="B93" s="86">
        <v>26</v>
      </c>
      <c r="C93" s="13"/>
      <c r="D93" s="7">
        <v>0</v>
      </c>
      <c r="E93" s="8">
        <f>(D93)+(D93*C94)</f>
        <v>0</v>
      </c>
      <c r="F93" s="84"/>
      <c r="G93" s="19">
        <v>39783</v>
      </c>
      <c r="H93" s="20">
        <v>8515</v>
      </c>
      <c r="I93" s="13"/>
      <c r="J93" s="7">
        <v>0</v>
      </c>
      <c r="K93" s="8">
        <f>(J93)+(J93*I94)</f>
        <v>0</v>
      </c>
    </row>
    <row r="94" spans="1:11" ht="15" x14ac:dyDescent="0.25">
      <c r="A94" s="5">
        <v>40148</v>
      </c>
      <c r="B94" s="86">
        <v>26</v>
      </c>
      <c r="C94" s="13">
        <f t="shared" ref="C94:C103" si="24">(B94-B93)/B93</f>
        <v>0</v>
      </c>
      <c r="D94" s="7">
        <v>0</v>
      </c>
      <c r="E94" s="8">
        <f t="shared" ref="E94:E102" si="25">(E93+D94)+(E93+D94)*C95</f>
        <v>0</v>
      </c>
      <c r="F94" s="84"/>
      <c r="G94" s="19">
        <v>40148</v>
      </c>
      <c r="H94" s="21">
        <v>10471</v>
      </c>
      <c r="I94" s="13">
        <f t="shared" ref="I94:I103" si="26">(H94-H93)/H93</f>
        <v>0.22971227246036408</v>
      </c>
      <c r="J94" s="7">
        <v>0</v>
      </c>
      <c r="K94" s="8">
        <f t="shared" ref="K94:K102" si="27">(K93+J94)+(K93+J94)*I95</f>
        <v>0</v>
      </c>
    </row>
    <row r="95" spans="1:11" ht="15" x14ac:dyDescent="0.25">
      <c r="A95" s="5">
        <v>40513</v>
      </c>
      <c r="B95" s="86">
        <v>26</v>
      </c>
      <c r="C95" s="13">
        <f t="shared" si="24"/>
        <v>0</v>
      </c>
      <c r="D95" s="7">
        <v>1000</v>
      </c>
      <c r="E95" s="8">
        <f t="shared" si="25"/>
        <v>961.53846153846155</v>
      </c>
      <c r="F95" s="84"/>
      <c r="G95" s="19">
        <v>40513</v>
      </c>
      <c r="H95" s="21">
        <v>11491</v>
      </c>
      <c r="I95" s="13">
        <f t="shared" si="26"/>
        <v>9.741189953204088E-2</v>
      </c>
      <c r="J95" s="7">
        <v>1000</v>
      </c>
      <c r="K95" s="8">
        <f t="shared" si="27"/>
        <v>1063.1798799060134</v>
      </c>
    </row>
    <row r="96" spans="1:11" ht="15" x14ac:dyDescent="0.25">
      <c r="A96" s="5">
        <v>40878</v>
      </c>
      <c r="B96" s="86">
        <v>25</v>
      </c>
      <c r="C96" s="13">
        <f t="shared" si="24"/>
        <v>-3.8461538461538464E-2</v>
      </c>
      <c r="D96" s="7">
        <v>1000</v>
      </c>
      <c r="E96" s="8">
        <f t="shared" si="25"/>
        <v>3609.2307692307691</v>
      </c>
      <c r="F96" s="84"/>
      <c r="G96" s="19">
        <v>40878</v>
      </c>
      <c r="H96" s="21">
        <v>12217</v>
      </c>
      <c r="I96" s="13">
        <f t="shared" si="26"/>
        <v>6.3179879906013398E-2</v>
      </c>
      <c r="J96" s="7">
        <v>1000</v>
      </c>
      <c r="K96" s="8">
        <f t="shared" si="27"/>
        <v>2221.5872407435218</v>
      </c>
    </row>
    <row r="97" spans="1:11" ht="15" x14ac:dyDescent="0.25">
      <c r="A97" s="5">
        <v>41244</v>
      </c>
      <c r="B97" s="86">
        <v>46</v>
      </c>
      <c r="C97" s="13">
        <f t="shared" si="24"/>
        <v>0.84</v>
      </c>
      <c r="D97" s="7">
        <v>1000</v>
      </c>
      <c r="E97" s="8">
        <f t="shared" si="25"/>
        <v>6713.4448160535121</v>
      </c>
      <c r="F97" s="84"/>
      <c r="G97" s="19">
        <v>41244</v>
      </c>
      <c r="H97" s="21">
        <v>13155</v>
      </c>
      <c r="I97" s="13">
        <f t="shared" si="26"/>
        <v>7.6778259801915369E-2</v>
      </c>
      <c r="J97" s="7">
        <v>1000</v>
      </c>
      <c r="K97" s="8">
        <f t="shared" si="27"/>
        <v>3858.312959172496</v>
      </c>
    </row>
    <row r="98" spans="1:11" ht="15" x14ac:dyDescent="0.25">
      <c r="A98" s="5">
        <v>41609</v>
      </c>
      <c r="B98" s="86">
        <v>67</v>
      </c>
      <c r="C98" s="13">
        <f t="shared" si="24"/>
        <v>0.45652173913043476</v>
      </c>
      <c r="D98" s="7">
        <v>1000</v>
      </c>
      <c r="E98" s="8">
        <f t="shared" si="25"/>
        <v>7828.570858084162</v>
      </c>
      <c r="F98" s="84"/>
      <c r="G98" s="19">
        <v>41609</v>
      </c>
      <c r="H98" s="21">
        <v>15755</v>
      </c>
      <c r="I98" s="13">
        <f t="shared" si="26"/>
        <v>0.1976434815659445</v>
      </c>
      <c r="J98" s="7">
        <v>1000</v>
      </c>
      <c r="K98" s="8">
        <f t="shared" si="27"/>
        <v>5566.9389940933706</v>
      </c>
    </row>
    <row r="99" spans="1:11" ht="15" x14ac:dyDescent="0.25">
      <c r="A99" s="5">
        <v>41974</v>
      </c>
      <c r="B99" s="86">
        <v>68</v>
      </c>
      <c r="C99" s="13">
        <f t="shared" si="24"/>
        <v>1.4925373134328358E-2</v>
      </c>
      <c r="D99" s="7">
        <v>1000</v>
      </c>
      <c r="E99" s="8">
        <f t="shared" si="25"/>
        <v>9997.0581775364772</v>
      </c>
      <c r="F99" s="84"/>
      <c r="G99" s="19">
        <v>41974</v>
      </c>
      <c r="H99" s="21">
        <v>18053</v>
      </c>
      <c r="I99" s="13">
        <f t="shared" si="26"/>
        <v>0.14585845763249761</v>
      </c>
      <c r="J99" s="7">
        <v>1000</v>
      </c>
      <c r="K99" s="8">
        <f t="shared" si="27"/>
        <v>6338.4984197682925</v>
      </c>
    </row>
    <row r="100" spans="1:11" ht="15" x14ac:dyDescent="0.25">
      <c r="A100" s="5">
        <v>42339</v>
      </c>
      <c r="B100" s="86">
        <v>77</v>
      </c>
      <c r="C100" s="13">
        <f t="shared" si="24"/>
        <v>0.13235294117647059</v>
      </c>
      <c r="D100" s="7">
        <v>1000</v>
      </c>
      <c r="E100" s="8">
        <f t="shared" si="25"/>
        <v>11282.696052277684</v>
      </c>
      <c r="F100" s="84"/>
      <c r="G100" s="19">
        <v>42339</v>
      </c>
      <c r="H100" s="21">
        <v>17425</v>
      </c>
      <c r="I100" s="13">
        <f t="shared" si="26"/>
        <v>-3.4786462083864177E-2</v>
      </c>
      <c r="J100" s="7">
        <v>1000</v>
      </c>
      <c r="K100" s="8">
        <f t="shared" si="27"/>
        <v>8407.3712455572131</v>
      </c>
    </row>
    <row r="101" spans="1:11" ht="15" x14ac:dyDescent="0.25">
      <c r="A101" s="5">
        <v>42705</v>
      </c>
      <c r="B101" s="86">
        <v>79</v>
      </c>
      <c r="C101" s="13">
        <f t="shared" si="24"/>
        <v>2.5974025974025976E-2</v>
      </c>
      <c r="D101" s="7">
        <v>1000</v>
      </c>
      <c r="E101" s="8">
        <f t="shared" si="25"/>
        <v>16325.10234796401</v>
      </c>
      <c r="F101" s="84"/>
      <c r="G101" s="19">
        <v>42705</v>
      </c>
      <c r="H101" s="21">
        <v>19963</v>
      </c>
      <c r="I101" s="13">
        <f t="shared" si="26"/>
        <v>0.14565279770444764</v>
      </c>
      <c r="J101" s="7">
        <v>1000</v>
      </c>
      <c r="K101" s="8">
        <f t="shared" si="27"/>
        <v>11698.070620633785</v>
      </c>
    </row>
    <row r="102" spans="1:11" ht="15" x14ac:dyDescent="0.25">
      <c r="A102" s="5">
        <v>43070</v>
      </c>
      <c r="B102" s="86">
        <v>105</v>
      </c>
      <c r="C102" s="13">
        <f t="shared" si="24"/>
        <v>0.32911392405063289</v>
      </c>
      <c r="D102" s="7">
        <v>1000</v>
      </c>
      <c r="E102" s="87">
        <f t="shared" si="25"/>
        <v>13530.079928886178</v>
      </c>
      <c r="F102" s="84"/>
      <c r="G102" s="19">
        <v>43070</v>
      </c>
      <c r="H102" s="21">
        <v>24824</v>
      </c>
      <c r="I102" s="13">
        <f t="shared" si="26"/>
        <v>0.24350047588037871</v>
      </c>
      <c r="J102" s="7">
        <v>1000</v>
      </c>
      <c r="K102" s="36">
        <f t="shared" si="27"/>
        <v>11932.319262307617</v>
      </c>
    </row>
    <row r="103" spans="1:11" ht="15" x14ac:dyDescent="0.25">
      <c r="A103" s="5">
        <v>43435</v>
      </c>
      <c r="B103" s="86">
        <v>82</v>
      </c>
      <c r="C103" s="13">
        <f t="shared" si="24"/>
        <v>-0.21904761904761905</v>
      </c>
      <c r="D103" s="10"/>
      <c r="E103" s="88"/>
      <c r="F103" s="84"/>
      <c r="G103" s="19">
        <v>43435</v>
      </c>
      <c r="H103" s="21">
        <v>23327</v>
      </c>
      <c r="I103" s="13">
        <f t="shared" si="26"/>
        <v>-6.0304543989687397E-2</v>
      </c>
      <c r="J103" s="37"/>
      <c r="K103" s="11"/>
    </row>
    <row r="104" spans="1:11" ht="15" x14ac:dyDescent="0.25">
      <c r="A104" s="40"/>
      <c r="B104" s="40"/>
      <c r="C104" s="40"/>
      <c r="D104" s="42">
        <f>SUM(D93:D103)</f>
        <v>8000</v>
      </c>
      <c r="E104" s="89"/>
      <c r="F104" s="40"/>
      <c r="G104" s="40"/>
      <c r="H104" s="40"/>
      <c r="I104" s="40"/>
      <c r="J104" s="42">
        <f>SUM(J93:J103)</f>
        <v>8000</v>
      </c>
      <c r="K104" s="44"/>
    </row>
    <row r="106" spans="1:11" ht="18.75" x14ac:dyDescent="0.3">
      <c r="A106" s="122" t="s">
        <v>1524</v>
      </c>
      <c r="B106" s="118"/>
      <c r="C106" s="118"/>
      <c r="D106" s="118"/>
      <c r="E106" s="119"/>
      <c r="F106" s="40"/>
      <c r="G106" s="77"/>
      <c r="H106" s="77"/>
      <c r="I106" s="77"/>
      <c r="J106" s="77"/>
      <c r="K106" s="77"/>
    </row>
    <row r="107" spans="1:11" ht="15" x14ac:dyDescent="0.25">
      <c r="A107" s="79" t="s">
        <v>5</v>
      </c>
      <c r="B107" s="80" t="s">
        <v>1</v>
      </c>
      <c r="C107" s="17" t="s">
        <v>7</v>
      </c>
      <c r="D107" s="82" t="s">
        <v>3</v>
      </c>
      <c r="E107" s="18" t="s">
        <v>4</v>
      </c>
      <c r="F107" s="84"/>
      <c r="G107" s="15" t="s">
        <v>5</v>
      </c>
      <c r="H107" s="16" t="s">
        <v>6</v>
      </c>
      <c r="I107" s="17" t="s">
        <v>7</v>
      </c>
      <c r="J107" s="18" t="s">
        <v>3</v>
      </c>
      <c r="K107" s="18" t="s">
        <v>4</v>
      </c>
    </row>
    <row r="108" spans="1:11" ht="15" x14ac:dyDescent="0.25">
      <c r="A108" s="5">
        <v>39783</v>
      </c>
      <c r="B108" s="86">
        <v>21</v>
      </c>
      <c r="C108" s="13"/>
      <c r="D108" s="7">
        <v>1000</v>
      </c>
      <c r="E108" s="8">
        <f>(D108)+(D108*C109)</f>
        <v>1428.5714285714284</v>
      </c>
      <c r="F108" s="84"/>
      <c r="G108" s="19">
        <v>39783</v>
      </c>
      <c r="H108" s="20">
        <v>8515</v>
      </c>
      <c r="I108" s="13"/>
      <c r="J108" s="7">
        <v>1000</v>
      </c>
      <c r="K108" s="8">
        <f>(J108)+(J108*I109)</f>
        <v>1229.7122724603641</v>
      </c>
    </row>
    <row r="109" spans="1:11" ht="15" x14ac:dyDescent="0.25">
      <c r="A109" s="5">
        <v>40148</v>
      </c>
      <c r="B109" s="86">
        <v>30</v>
      </c>
      <c r="C109" s="13">
        <f t="shared" ref="C109:C118" si="28">(B109-B108)/B108</f>
        <v>0.42857142857142855</v>
      </c>
      <c r="D109" s="7">
        <v>1000</v>
      </c>
      <c r="E109" s="8">
        <f t="shared" ref="E109:E117" si="29">(E108+D109)+(E108+D109)*C110</f>
        <v>3400</v>
      </c>
      <c r="F109" s="84"/>
      <c r="G109" s="19">
        <v>40148</v>
      </c>
      <c r="H109" s="21">
        <v>10471</v>
      </c>
      <c r="I109" s="13">
        <f t="shared" ref="I109:I118" si="30">(H109-H108)/H108</f>
        <v>0.22971227246036408</v>
      </c>
      <c r="J109" s="7">
        <v>1000</v>
      </c>
      <c r="K109" s="8">
        <f t="shared" ref="K109:K117" si="31">(K108+J109)+(K108+J109)*I110</f>
        <v>2446.9127803306319</v>
      </c>
    </row>
    <row r="110" spans="1:11" ht="15" x14ac:dyDescent="0.25">
      <c r="A110" s="5">
        <v>40513</v>
      </c>
      <c r="B110" s="86">
        <v>42</v>
      </c>
      <c r="C110" s="13">
        <f t="shared" si="28"/>
        <v>0.4</v>
      </c>
      <c r="D110" s="7">
        <v>1000</v>
      </c>
      <c r="E110" s="8">
        <f t="shared" si="29"/>
        <v>4295.2380952380954</v>
      </c>
      <c r="F110" s="84"/>
      <c r="G110" s="19">
        <v>40513</v>
      </c>
      <c r="H110" s="21">
        <v>11491</v>
      </c>
      <c r="I110" s="13">
        <f t="shared" si="30"/>
        <v>9.741189953204088E-2</v>
      </c>
      <c r="J110" s="7">
        <v>1000</v>
      </c>
      <c r="K110" s="8">
        <f t="shared" si="31"/>
        <v>3664.6883158384239</v>
      </c>
    </row>
    <row r="111" spans="1:11" ht="15" x14ac:dyDescent="0.25">
      <c r="A111" s="5">
        <v>40878</v>
      </c>
      <c r="B111" s="86">
        <v>41</v>
      </c>
      <c r="C111" s="13">
        <f t="shared" si="28"/>
        <v>-2.3809523809523808E-2</v>
      </c>
      <c r="D111" s="7">
        <v>1000</v>
      </c>
      <c r="E111" s="8">
        <f t="shared" si="29"/>
        <v>8911.4982578397212</v>
      </c>
      <c r="F111" s="84"/>
      <c r="G111" s="19">
        <v>40878</v>
      </c>
      <c r="H111" s="21">
        <v>12217</v>
      </c>
      <c r="I111" s="13">
        <f t="shared" si="30"/>
        <v>6.3179879906013398E-2</v>
      </c>
      <c r="J111" s="7">
        <v>1000</v>
      </c>
      <c r="K111" s="8">
        <f t="shared" si="31"/>
        <v>5022.8349672468257</v>
      </c>
    </row>
    <row r="112" spans="1:11" ht="15" x14ac:dyDescent="0.25">
      <c r="A112" s="5">
        <v>41244</v>
      </c>
      <c r="B112" s="86">
        <v>69</v>
      </c>
      <c r="C112" s="13">
        <f t="shared" si="28"/>
        <v>0.68292682926829273</v>
      </c>
      <c r="D112" s="7">
        <v>1000</v>
      </c>
      <c r="E112" s="8">
        <f t="shared" si="29"/>
        <v>13502.620815028025</v>
      </c>
      <c r="F112" s="84"/>
      <c r="G112" s="19">
        <v>41244</v>
      </c>
      <c r="H112" s="21">
        <v>13155</v>
      </c>
      <c r="I112" s="13">
        <f t="shared" si="30"/>
        <v>7.6778259801915369E-2</v>
      </c>
      <c r="J112" s="7">
        <v>1000</v>
      </c>
      <c r="K112" s="8">
        <f t="shared" si="31"/>
        <v>7213.2090390705998</v>
      </c>
    </row>
    <row r="113" spans="1:11" ht="15" x14ac:dyDescent="0.25">
      <c r="A113" s="5">
        <v>41609</v>
      </c>
      <c r="B113" s="86">
        <v>94</v>
      </c>
      <c r="C113" s="13">
        <f t="shared" si="28"/>
        <v>0.36231884057971014</v>
      </c>
      <c r="D113" s="7">
        <v>1000</v>
      </c>
      <c r="E113" s="8">
        <f t="shared" si="29"/>
        <v>17896.851218545224</v>
      </c>
      <c r="F113" s="84"/>
      <c r="G113" s="19">
        <v>41609</v>
      </c>
      <c r="H113" s="21">
        <v>15755</v>
      </c>
      <c r="I113" s="13">
        <f t="shared" si="30"/>
        <v>0.1976434815659445</v>
      </c>
      <c r="J113" s="7">
        <v>1000</v>
      </c>
      <c r="K113" s="8">
        <f t="shared" si="31"/>
        <v>9411.1750417227249</v>
      </c>
    </row>
    <row r="114" spans="1:11" ht="15" x14ac:dyDescent="0.25">
      <c r="A114" s="5">
        <v>41974</v>
      </c>
      <c r="B114" s="86">
        <v>116</v>
      </c>
      <c r="C114" s="13">
        <f t="shared" si="28"/>
        <v>0.23404255319148937</v>
      </c>
      <c r="D114" s="7">
        <v>1000</v>
      </c>
      <c r="E114" s="8">
        <f t="shared" si="29"/>
        <v>16127.485091689457</v>
      </c>
      <c r="F114" s="84"/>
      <c r="G114" s="19">
        <v>41974</v>
      </c>
      <c r="H114" s="21">
        <v>18053</v>
      </c>
      <c r="I114" s="13">
        <f t="shared" si="30"/>
        <v>0.14585845763249761</v>
      </c>
      <c r="J114" s="7">
        <v>1000</v>
      </c>
      <c r="K114" s="8">
        <f t="shared" si="31"/>
        <v>10049.007095885365</v>
      </c>
    </row>
    <row r="115" spans="1:11" ht="15" x14ac:dyDescent="0.25">
      <c r="A115" s="5">
        <v>42339</v>
      </c>
      <c r="B115" s="86">
        <v>99</v>
      </c>
      <c r="C115" s="13">
        <f t="shared" si="28"/>
        <v>-0.14655172413793102</v>
      </c>
      <c r="D115" s="7">
        <v>1000</v>
      </c>
      <c r="E115" s="8">
        <f t="shared" si="29"/>
        <v>16262.460592109182</v>
      </c>
      <c r="F115" s="84"/>
      <c r="G115" s="19">
        <v>42339</v>
      </c>
      <c r="H115" s="21">
        <v>17425</v>
      </c>
      <c r="I115" s="13">
        <f t="shared" si="30"/>
        <v>-3.4786462083864177E-2</v>
      </c>
      <c r="J115" s="7">
        <v>1000</v>
      </c>
      <c r="K115" s="8">
        <f t="shared" si="31"/>
        <v>12658.325891257362</v>
      </c>
    </row>
    <row r="116" spans="1:11" ht="15" x14ac:dyDescent="0.25">
      <c r="A116" s="5">
        <v>42705</v>
      </c>
      <c r="B116" s="86">
        <v>94</v>
      </c>
      <c r="C116" s="13">
        <f t="shared" si="28"/>
        <v>-5.0505050505050504E-2</v>
      </c>
      <c r="D116" s="7">
        <v>1000</v>
      </c>
      <c r="E116" s="8">
        <f t="shared" si="29"/>
        <v>21486.25414124228</v>
      </c>
      <c r="F116" s="84"/>
      <c r="G116" s="19">
        <v>42705</v>
      </c>
      <c r="H116" s="21">
        <v>19963</v>
      </c>
      <c r="I116" s="13">
        <f t="shared" si="30"/>
        <v>0.14565279770444764</v>
      </c>
      <c r="J116" s="7">
        <v>1000</v>
      </c>
      <c r="K116" s="8">
        <f t="shared" si="31"/>
        <v>16984.134745507828</v>
      </c>
    </row>
    <row r="117" spans="1:11" ht="15" x14ac:dyDescent="0.25">
      <c r="A117" s="5">
        <v>43070</v>
      </c>
      <c r="B117" s="86">
        <v>117</v>
      </c>
      <c r="C117" s="13">
        <f t="shared" si="28"/>
        <v>0.24468085106382978</v>
      </c>
      <c r="D117" s="7">
        <v>1000</v>
      </c>
      <c r="E117" s="87">
        <f t="shared" si="29"/>
        <v>19411.210839875814</v>
      </c>
      <c r="F117" s="84"/>
      <c r="G117" s="19">
        <v>43070</v>
      </c>
      <c r="H117" s="21">
        <v>24824</v>
      </c>
      <c r="I117" s="13">
        <f t="shared" si="30"/>
        <v>0.24350047588037871</v>
      </c>
      <c r="J117" s="7">
        <v>1000</v>
      </c>
      <c r="K117" s="36">
        <f t="shared" si="31"/>
        <v>16899.609700630885</v>
      </c>
    </row>
    <row r="118" spans="1:11" ht="15" x14ac:dyDescent="0.25">
      <c r="A118" s="5">
        <v>43435</v>
      </c>
      <c r="B118" s="86">
        <v>101</v>
      </c>
      <c r="C118" s="13">
        <f t="shared" si="28"/>
        <v>-0.13675213675213677</v>
      </c>
      <c r="D118" s="10"/>
      <c r="E118" s="88"/>
      <c r="F118" s="84"/>
      <c r="G118" s="19">
        <v>43435</v>
      </c>
      <c r="H118" s="21">
        <v>23327</v>
      </c>
      <c r="I118" s="13">
        <f t="shared" si="30"/>
        <v>-6.0304543989687397E-2</v>
      </c>
      <c r="J118" s="37"/>
      <c r="K118" s="11"/>
    </row>
    <row r="119" spans="1:11" ht="15" x14ac:dyDescent="0.25">
      <c r="A119" s="40"/>
      <c r="B119" s="40"/>
      <c r="C119" s="40"/>
      <c r="D119" s="42">
        <f>SUM(D108:D118)</f>
        <v>10000</v>
      </c>
      <c r="E119" s="89"/>
      <c r="F119" s="40"/>
      <c r="G119" s="40"/>
      <c r="H119" s="40"/>
      <c r="I119" s="40"/>
      <c r="J119" s="42">
        <f>SUM(J108:J118)</f>
        <v>10000</v>
      </c>
      <c r="K119" s="44"/>
    </row>
    <row r="121" spans="1:11" ht="18.75" x14ac:dyDescent="0.3">
      <c r="A121" s="122" t="s">
        <v>1528</v>
      </c>
      <c r="B121" s="118"/>
      <c r="C121" s="118"/>
      <c r="D121" s="118"/>
      <c r="E121" s="119"/>
      <c r="F121" s="40"/>
      <c r="G121" s="77"/>
      <c r="H121" s="77"/>
      <c r="I121" s="77"/>
      <c r="J121" s="77"/>
      <c r="K121" s="77"/>
    </row>
    <row r="122" spans="1:11" ht="15" x14ac:dyDescent="0.25">
      <c r="A122" s="79" t="s">
        <v>5</v>
      </c>
      <c r="B122" s="80" t="s">
        <v>1</v>
      </c>
      <c r="C122" s="17" t="s">
        <v>7</v>
      </c>
      <c r="D122" s="82" t="s">
        <v>3</v>
      </c>
      <c r="E122" s="18" t="s">
        <v>4</v>
      </c>
      <c r="F122" s="84"/>
      <c r="G122" s="15" t="s">
        <v>5</v>
      </c>
      <c r="H122" s="16" t="s">
        <v>6</v>
      </c>
      <c r="I122" s="17" t="s">
        <v>7</v>
      </c>
      <c r="J122" s="18" t="s">
        <v>3</v>
      </c>
      <c r="K122" s="18" t="s">
        <v>4</v>
      </c>
    </row>
    <row r="123" spans="1:11" ht="15" x14ac:dyDescent="0.25">
      <c r="A123" s="5">
        <v>39783</v>
      </c>
      <c r="B123" s="86">
        <v>41</v>
      </c>
      <c r="C123" s="13"/>
      <c r="D123" s="7">
        <v>1000</v>
      </c>
      <c r="E123" s="8">
        <f>(D123)+(D123*C124)</f>
        <v>1341.4634146341464</v>
      </c>
      <c r="F123" s="84"/>
      <c r="G123" s="19">
        <v>39783</v>
      </c>
      <c r="H123" s="20">
        <v>8515</v>
      </c>
      <c r="I123" s="13"/>
      <c r="J123" s="7">
        <v>1000</v>
      </c>
      <c r="K123" s="8">
        <f>(J123)+(J123*I124)</f>
        <v>1229.7122724603641</v>
      </c>
    </row>
    <row r="124" spans="1:11" ht="15" x14ac:dyDescent="0.25">
      <c r="A124" s="5">
        <v>40148</v>
      </c>
      <c r="B124" s="86">
        <v>55</v>
      </c>
      <c r="C124" s="13">
        <f t="shared" ref="C124:C133" si="32">(B124-B123)/B123</f>
        <v>0.34146341463414637</v>
      </c>
      <c r="D124" s="7">
        <v>1000</v>
      </c>
      <c r="E124" s="8">
        <f t="shared" ref="E124:E132" si="33">(E123+D124)+(E123+D124)*C125</f>
        <v>3235.4767184035477</v>
      </c>
      <c r="F124" s="84"/>
      <c r="G124" s="19">
        <v>40148</v>
      </c>
      <c r="H124" s="21">
        <v>10471</v>
      </c>
      <c r="I124" s="13">
        <f t="shared" ref="I124:I133" si="34">(H124-H123)/H123</f>
        <v>0.22971227246036408</v>
      </c>
      <c r="J124" s="7">
        <v>1000</v>
      </c>
      <c r="K124" s="8">
        <f t="shared" ref="K124:K132" si="35">(K123+J124)+(K123+J124)*I125</f>
        <v>2446.9127803306319</v>
      </c>
    </row>
    <row r="125" spans="1:11" ht="15" x14ac:dyDescent="0.25">
      <c r="A125" s="5">
        <v>40513</v>
      </c>
      <c r="B125" s="86">
        <v>76</v>
      </c>
      <c r="C125" s="13">
        <f t="shared" si="32"/>
        <v>0.38181818181818183</v>
      </c>
      <c r="D125" s="7">
        <v>1000</v>
      </c>
      <c r="E125" s="8">
        <f t="shared" si="33"/>
        <v>4569.8564593301444</v>
      </c>
      <c r="F125" s="84"/>
      <c r="G125" s="19">
        <v>40513</v>
      </c>
      <c r="H125" s="21">
        <v>11491</v>
      </c>
      <c r="I125" s="13">
        <f t="shared" si="34"/>
        <v>9.741189953204088E-2</v>
      </c>
      <c r="J125" s="7">
        <v>1000</v>
      </c>
      <c r="K125" s="8">
        <f t="shared" si="35"/>
        <v>3664.6883158384239</v>
      </c>
    </row>
    <row r="126" spans="1:11" ht="15" x14ac:dyDescent="0.25">
      <c r="A126" s="5">
        <v>40878</v>
      </c>
      <c r="B126" s="86">
        <v>82</v>
      </c>
      <c r="C126" s="13">
        <f t="shared" si="32"/>
        <v>7.8947368421052627E-2</v>
      </c>
      <c r="D126" s="7">
        <v>1000</v>
      </c>
      <c r="E126" s="8">
        <f t="shared" si="33"/>
        <v>9781.2113432139122</v>
      </c>
      <c r="F126" s="84"/>
      <c r="G126" s="19">
        <v>40878</v>
      </c>
      <c r="H126" s="21">
        <v>12217</v>
      </c>
      <c r="I126" s="13">
        <f t="shared" si="34"/>
        <v>6.3179879906013398E-2</v>
      </c>
      <c r="J126" s="7">
        <v>1000</v>
      </c>
      <c r="K126" s="8">
        <f t="shared" si="35"/>
        <v>5022.8349672468257</v>
      </c>
    </row>
    <row r="127" spans="1:11" ht="15" x14ac:dyDescent="0.25">
      <c r="A127" s="5">
        <v>41244</v>
      </c>
      <c r="B127" s="86">
        <v>144</v>
      </c>
      <c r="C127" s="13">
        <f t="shared" si="32"/>
        <v>0.75609756097560976</v>
      </c>
      <c r="D127" s="7">
        <v>1000</v>
      </c>
      <c r="E127" s="8">
        <f t="shared" si="33"/>
        <v>13027.29703971681</v>
      </c>
      <c r="F127" s="84"/>
      <c r="G127" s="19">
        <v>41244</v>
      </c>
      <c r="H127" s="21">
        <v>13155</v>
      </c>
      <c r="I127" s="13">
        <f t="shared" si="34"/>
        <v>7.6778259801915369E-2</v>
      </c>
      <c r="J127" s="7">
        <v>1000</v>
      </c>
      <c r="K127" s="8">
        <f t="shared" si="35"/>
        <v>7213.2090390705998</v>
      </c>
    </row>
    <row r="128" spans="1:11" ht="15" x14ac:dyDescent="0.25">
      <c r="A128" s="5">
        <v>41609</v>
      </c>
      <c r="B128" s="86">
        <v>174</v>
      </c>
      <c r="C128" s="13">
        <f t="shared" si="32"/>
        <v>0.20833333333333334</v>
      </c>
      <c r="D128" s="7">
        <v>1000</v>
      </c>
      <c r="E128" s="8">
        <f t="shared" si="33"/>
        <v>20315.395712693309</v>
      </c>
      <c r="F128" s="84"/>
      <c r="G128" s="19">
        <v>41609</v>
      </c>
      <c r="H128" s="21">
        <v>15755</v>
      </c>
      <c r="I128" s="13">
        <f t="shared" si="34"/>
        <v>0.1976434815659445</v>
      </c>
      <c r="J128" s="7">
        <v>1000</v>
      </c>
      <c r="K128" s="8">
        <f t="shared" si="35"/>
        <v>9411.1750417227249</v>
      </c>
    </row>
    <row r="129" spans="1:11" ht="15" x14ac:dyDescent="0.25">
      <c r="A129" s="5">
        <v>41974</v>
      </c>
      <c r="B129" s="86">
        <v>252</v>
      </c>
      <c r="C129" s="13">
        <f t="shared" si="32"/>
        <v>0.44827586206896552</v>
      </c>
      <c r="D129" s="7">
        <v>1000</v>
      </c>
      <c r="E129" s="8">
        <f t="shared" si="33"/>
        <v>21230.81080907151</v>
      </c>
      <c r="F129" s="84"/>
      <c r="G129" s="19">
        <v>41974</v>
      </c>
      <c r="H129" s="21">
        <v>18053</v>
      </c>
      <c r="I129" s="13">
        <f t="shared" si="34"/>
        <v>0.14585845763249761</v>
      </c>
      <c r="J129" s="7">
        <v>1000</v>
      </c>
      <c r="K129" s="8">
        <f t="shared" si="35"/>
        <v>10049.007095885365</v>
      </c>
    </row>
    <row r="130" spans="1:11" ht="15" x14ac:dyDescent="0.25">
      <c r="A130" s="5">
        <v>42339</v>
      </c>
      <c r="B130" s="86">
        <v>251</v>
      </c>
      <c r="C130" s="13">
        <f t="shared" si="32"/>
        <v>-3.968253968253968E-3</v>
      </c>
      <c r="D130" s="7">
        <v>1000</v>
      </c>
      <c r="E130" s="8">
        <f t="shared" si="33"/>
        <v>23293.638417473336</v>
      </c>
      <c r="F130" s="84"/>
      <c r="G130" s="19">
        <v>42339</v>
      </c>
      <c r="H130" s="21">
        <v>17425</v>
      </c>
      <c r="I130" s="13">
        <f t="shared" si="34"/>
        <v>-3.4786462083864177E-2</v>
      </c>
      <c r="J130" s="7">
        <v>1000</v>
      </c>
      <c r="K130" s="8">
        <f t="shared" si="35"/>
        <v>12658.325891257362</v>
      </c>
    </row>
    <row r="131" spans="1:11" ht="15" x14ac:dyDescent="0.25">
      <c r="A131" s="5">
        <v>42705</v>
      </c>
      <c r="B131" s="86">
        <v>263</v>
      </c>
      <c r="C131" s="13">
        <f t="shared" si="32"/>
        <v>4.7808764940239043E-2</v>
      </c>
      <c r="D131" s="7">
        <v>1000</v>
      </c>
      <c r="E131" s="8">
        <f t="shared" si="33"/>
        <v>37502.726986669863</v>
      </c>
      <c r="F131" s="84"/>
      <c r="G131" s="19">
        <v>42705</v>
      </c>
      <c r="H131" s="21">
        <v>19963</v>
      </c>
      <c r="I131" s="13">
        <f t="shared" si="34"/>
        <v>0.14565279770444764</v>
      </c>
      <c r="J131" s="7">
        <v>1000</v>
      </c>
      <c r="K131" s="8">
        <f t="shared" si="35"/>
        <v>16984.134745507828</v>
      </c>
    </row>
    <row r="132" spans="1:11" ht="15" x14ac:dyDescent="0.25">
      <c r="A132" s="5">
        <v>43070</v>
      </c>
      <c r="B132" s="86">
        <v>406</v>
      </c>
      <c r="C132" s="13">
        <f t="shared" si="32"/>
        <v>0.54372623574144485</v>
      </c>
      <c r="D132" s="7">
        <v>1000</v>
      </c>
      <c r="E132" s="87">
        <f t="shared" si="33"/>
        <v>37269.881048673044</v>
      </c>
      <c r="F132" s="84"/>
      <c r="G132" s="19">
        <v>43070</v>
      </c>
      <c r="H132" s="21">
        <v>24824</v>
      </c>
      <c r="I132" s="13">
        <f t="shared" si="34"/>
        <v>0.24350047588037871</v>
      </c>
      <c r="J132" s="7">
        <v>1000</v>
      </c>
      <c r="K132" s="36">
        <f t="shared" si="35"/>
        <v>16899.609700630885</v>
      </c>
    </row>
    <row r="133" spans="1:11" ht="15" x14ac:dyDescent="0.25">
      <c r="A133" s="5">
        <v>43435</v>
      </c>
      <c r="B133" s="86">
        <v>393</v>
      </c>
      <c r="C133" s="13">
        <f t="shared" si="32"/>
        <v>-3.2019704433497539E-2</v>
      </c>
      <c r="D133" s="10"/>
      <c r="E133" s="88"/>
      <c r="F133" s="84"/>
      <c r="G133" s="19">
        <v>43435</v>
      </c>
      <c r="H133" s="21">
        <v>23327</v>
      </c>
      <c r="I133" s="13">
        <f t="shared" si="34"/>
        <v>-6.0304543989687397E-2</v>
      </c>
      <c r="J133" s="37"/>
      <c r="K133" s="11"/>
    </row>
    <row r="134" spans="1:11" ht="15" x14ac:dyDescent="0.25">
      <c r="A134" s="40"/>
      <c r="B134" s="40"/>
      <c r="C134" s="40"/>
      <c r="D134" s="42">
        <f>SUM(D123:D133)</f>
        <v>10000</v>
      </c>
      <c r="E134" s="89"/>
      <c r="F134" s="40"/>
      <c r="G134" s="40"/>
      <c r="H134" s="40"/>
      <c r="I134" s="40"/>
      <c r="J134" s="42">
        <f>SUM(J123:J133)</f>
        <v>10000</v>
      </c>
      <c r="K134" s="44"/>
    </row>
  </sheetData>
  <mergeCells count="9">
    <mergeCell ref="A121:E121"/>
    <mergeCell ref="A16:E16"/>
    <mergeCell ref="A1:E1"/>
    <mergeCell ref="A31:E31"/>
    <mergeCell ref="A46:E46"/>
    <mergeCell ref="A61:E61"/>
    <mergeCell ref="A76:E76"/>
    <mergeCell ref="A91:E91"/>
    <mergeCell ref="A106:E106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K29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1518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7.76</v>
      </c>
      <c r="C3" s="13"/>
      <c r="D3" s="7">
        <v>1000</v>
      </c>
      <c r="E3" s="8">
        <f>(D3)+(D3*C4)</f>
        <v>1140.4639175257732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8.85</v>
      </c>
      <c r="C4" s="13">
        <f t="shared" ref="C4:C13" si="0">(B4-B3)/B3</f>
        <v>0.14046391752577317</v>
      </c>
      <c r="D4" s="7">
        <v>1000</v>
      </c>
      <c r="E4" s="8">
        <f t="shared" ref="E4:E12" si="1">(E3+D4)+(E3+D4)*C5</f>
        <v>3386.044615295009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14</v>
      </c>
      <c r="C5" s="13">
        <f t="shared" si="0"/>
        <v>0.58192090395480234</v>
      </c>
      <c r="D5" s="7">
        <v>1000</v>
      </c>
      <c r="E5" s="8">
        <f t="shared" si="1"/>
        <v>3132.8890109250065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10</v>
      </c>
      <c r="C6" s="13">
        <f t="shared" si="0"/>
        <v>-0.2857142857142857</v>
      </c>
      <c r="D6" s="7">
        <v>1000</v>
      </c>
      <c r="E6" s="8">
        <f t="shared" si="1"/>
        <v>4546.177912017507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11</v>
      </c>
      <c r="C7" s="13">
        <f t="shared" si="0"/>
        <v>0.1</v>
      </c>
      <c r="D7" s="7">
        <v>1000</v>
      </c>
      <c r="E7" s="8">
        <f t="shared" si="1"/>
        <v>11596.553816036605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23</v>
      </c>
      <c r="C8" s="13">
        <f t="shared" si="0"/>
        <v>1.0909090909090908</v>
      </c>
      <c r="D8" s="7">
        <v>1000</v>
      </c>
      <c r="E8" s="8">
        <f t="shared" si="1"/>
        <v>10953.525057423134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20</v>
      </c>
      <c r="C9" s="13">
        <f t="shared" si="0"/>
        <v>-0.13043478260869565</v>
      </c>
      <c r="D9" s="7">
        <v>1000</v>
      </c>
      <c r="E9" s="8">
        <f t="shared" si="1"/>
        <v>13148.877563165448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22</v>
      </c>
      <c r="C10" s="13">
        <f t="shared" si="0"/>
        <v>0.1</v>
      </c>
      <c r="D10" s="7">
        <v>1000</v>
      </c>
      <c r="E10" s="8">
        <f t="shared" si="1"/>
        <v>18007.66235311966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28</v>
      </c>
      <c r="C11" s="13">
        <f t="shared" si="0"/>
        <v>0.27272727272727271</v>
      </c>
      <c r="D11" s="7">
        <v>1000</v>
      </c>
      <c r="E11" s="8">
        <f t="shared" si="1"/>
        <v>22401.887773319599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33</v>
      </c>
      <c r="C12" s="13">
        <f t="shared" si="0"/>
        <v>0.17857142857142858</v>
      </c>
      <c r="D12" s="7">
        <v>1000</v>
      </c>
      <c r="E12" s="87">
        <f t="shared" si="1"/>
        <v>17019.554744232435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24</v>
      </c>
      <c r="C13" s="13">
        <f t="shared" si="0"/>
        <v>-0.27272727272727271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1521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20</v>
      </c>
      <c r="C18" s="13"/>
      <c r="D18" s="7">
        <v>1000</v>
      </c>
      <c r="E18" s="8">
        <f>(D18)+(D18*C19)</f>
        <v>2100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42</v>
      </c>
      <c r="C19" s="13">
        <f t="shared" ref="C19:C28" si="4">(B19-B18)/B18</f>
        <v>1.1000000000000001</v>
      </c>
      <c r="D19" s="7">
        <v>1000</v>
      </c>
      <c r="E19" s="8">
        <f t="shared" ref="E19:E27" si="5">(E18+D19)+(E18+D19)*C20</f>
        <v>6052.3809523809523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82</v>
      </c>
      <c r="C20" s="13">
        <f t="shared" si="4"/>
        <v>0.95238095238095233</v>
      </c>
      <c r="D20" s="7">
        <v>1000</v>
      </c>
      <c r="E20" s="8">
        <f t="shared" si="5"/>
        <v>7912.427409988386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92</v>
      </c>
      <c r="C21" s="13">
        <f t="shared" si="4"/>
        <v>0.12195121951219512</v>
      </c>
      <c r="D21" s="7">
        <v>1000</v>
      </c>
      <c r="E21" s="8">
        <f t="shared" si="5"/>
        <v>9299.9242539009247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96</v>
      </c>
      <c r="C22" s="13">
        <f t="shared" si="4"/>
        <v>4.3478260869565216E-2</v>
      </c>
      <c r="D22" s="7">
        <v>1000</v>
      </c>
      <c r="E22" s="8">
        <f t="shared" si="5"/>
        <v>18561.321832550624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173</v>
      </c>
      <c r="C23" s="13">
        <f t="shared" si="4"/>
        <v>0.80208333333333337</v>
      </c>
      <c r="D23" s="7">
        <v>1000</v>
      </c>
      <c r="E23" s="8">
        <f t="shared" si="5"/>
        <v>15377.686527323034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136</v>
      </c>
      <c r="C24" s="13">
        <f t="shared" si="4"/>
        <v>-0.2138728323699422</v>
      </c>
      <c r="D24" s="7">
        <v>1000</v>
      </c>
      <c r="E24" s="8">
        <f t="shared" si="5"/>
        <v>7827.5707667352726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65</v>
      </c>
      <c r="C25" s="13">
        <f t="shared" si="4"/>
        <v>-0.5220588235294118</v>
      </c>
      <c r="D25" s="7">
        <v>1000</v>
      </c>
      <c r="E25" s="8">
        <f t="shared" si="5"/>
        <v>11951.172730349292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88</v>
      </c>
      <c r="C26" s="13">
        <f t="shared" si="4"/>
        <v>0.35384615384615387</v>
      </c>
      <c r="D26" s="7">
        <v>1000</v>
      </c>
      <c r="E26" s="8">
        <f t="shared" si="5"/>
        <v>24283.448869404921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165</v>
      </c>
      <c r="C27" s="13">
        <f t="shared" si="4"/>
        <v>0.875</v>
      </c>
      <c r="D27" s="7">
        <v>1000</v>
      </c>
      <c r="E27" s="87">
        <f t="shared" si="5"/>
        <v>15016.836298192015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98</v>
      </c>
      <c r="C28" s="13">
        <f t="shared" si="4"/>
        <v>-0.40606060606060607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</sheetData>
  <mergeCells count="2">
    <mergeCell ref="A1:E1"/>
    <mergeCell ref="A16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K39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1099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6.43</v>
      </c>
      <c r="C4" s="13"/>
      <c r="D4" s="7">
        <v>1000</v>
      </c>
      <c r="E4" s="8">
        <f>(D4)+(D4*C5)</f>
        <v>1684.2923794712287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10.83</v>
      </c>
      <c r="C5" s="13">
        <f t="shared" ref="C5:C14" si="0">(B5-B4)/B4</f>
        <v>0.68429237947122867</v>
      </c>
      <c r="D5" s="7">
        <v>1000</v>
      </c>
      <c r="E5" s="8">
        <f t="shared" ref="E5:E13" si="1">(E4+D5)+(E4+D5)*C6</f>
        <v>2456.2638486204874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9.91</v>
      </c>
      <c r="C6" s="13">
        <f t="shared" si="0"/>
        <v>-8.4949215143120954E-2</v>
      </c>
      <c r="D6" s="7">
        <v>1000</v>
      </c>
      <c r="E6" s="8">
        <f t="shared" si="1"/>
        <v>3358.6095723728854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9.6300000000000008</v>
      </c>
      <c r="C7" s="13">
        <f t="shared" si="0"/>
        <v>-2.8254288597376321E-2</v>
      </c>
      <c r="D7" s="7">
        <v>1000</v>
      </c>
      <c r="E7" s="8">
        <f t="shared" si="1"/>
        <v>3955.7889576883708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8.74</v>
      </c>
      <c r="C8" s="13">
        <f t="shared" si="0"/>
        <v>-9.2419522326064429E-2</v>
      </c>
      <c r="D8" s="7">
        <v>1000</v>
      </c>
      <c r="E8" s="8">
        <f t="shared" si="1"/>
        <v>6804.2868984279685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12</v>
      </c>
      <c r="C9" s="13">
        <f t="shared" si="0"/>
        <v>0.37299771167048051</v>
      </c>
      <c r="D9" s="7">
        <v>1000</v>
      </c>
      <c r="E9" s="8">
        <f t="shared" si="1"/>
        <v>7511.6261397369199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11.55</v>
      </c>
      <c r="C10" s="13">
        <f t="shared" si="0"/>
        <v>-3.7499999999999943E-2</v>
      </c>
      <c r="D10" s="7">
        <v>1000</v>
      </c>
      <c r="E10" s="8">
        <f t="shared" si="1"/>
        <v>6109.2104500795722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8.2899999999999991</v>
      </c>
      <c r="C11" s="13">
        <f t="shared" si="0"/>
        <v>-0.28225108225108236</v>
      </c>
      <c r="D11" s="7">
        <v>1000</v>
      </c>
      <c r="E11" s="8">
        <f t="shared" si="1"/>
        <v>8987.2769019100033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10.48</v>
      </c>
      <c r="C12" s="13">
        <f t="shared" si="0"/>
        <v>0.26417370325693623</v>
      </c>
      <c r="D12" s="7">
        <v>1000</v>
      </c>
      <c r="E12" s="8">
        <f t="shared" si="1"/>
        <v>9825.2695475851269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10.31</v>
      </c>
      <c r="C13" s="13">
        <f t="shared" si="0"/>
        <v>-1.6221374045801519E-2</v>
      </c>
      <c r="D13" s="7">
        <v>1000</v>
      </c>
      <c r="E13" s="87">
        <f t="shared" si="1"/>
        <v>15056.679467737216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14.34</v>
      </c>
      <c r="C14" s="13">
        <f t="shared" si="0"/>
        <v>0.39088263821532487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1101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21.03</v>
      </c>
      <c r="C19" s="13"/>
      <c r="D19" s="7">
        <v>1000</v>
      </c>
      <c r="E19" s="8">
        <f>(D19)+(D19*C20)</f>
        <v>1010.4612458392771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21.25</v>
      </c>
      <c r="C20" s="13">
        <f t="shared" ref="C20:C29" si="4">(B20-B19)/B19</f>
        <v>1.0461245839277168E-2</v>
      </c>
      <c r="D20" s="7">
        <v>1000</v>
      </c>
      <c r="E20" s="8">
        <f t="shared" ref="E20:E28" si="5">(E19+D20)+(E19+D20)*C21</f>
        <v>1664.1888618500182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17.59</v>
      </c>
      <c r="C21" s="13">
        <f t="shared" si="4"/>
        <v>-0.17223529411764707</v>
      </c>
      <c r="D21" s="7">
        <v>1000</v>
      </c>
      <c r="E21" s="8">
        <f t="shared" si="5"/>
        <v>2470.3195188615005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16.309999999999999</v>
      </c>
      <c r="C22" s="13">
        <f t="shared" si="4"/>
        <v>-7.2768618533257598E-2</v>
      </c>
      <c r="D22" s="7">
        <v>1000</v>
      </c>
      <c r="E22" s="8">
        <f t="shared" si="5"/>
        <v>4442.6898561513262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20.88</v>
      </c>
      <c r="C23" s="13">
        <f t="shared" si="4"/>
        <v>0.28019619865113432</v>
      </c>
      <c r="D23" s="7">
        <v>1000</v>
      </c>
      <c r="E23" s="8">
        <f t="shared" si="5"/>
        <v>6912.8417138473742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26.52</v>
      </c>
      <c r="C24" s="13">
        <f t="shared" si="4"/>
        <v>0.27011494252873569</v>
      </c>
      <c r="D24" s="7">
        <v>1000</v>
      </c>
      <c r="E24" s="8">
        <f t="shared" si="5"/>
        <v>7557.778303610633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25.33</v>
      </c>
      <c r="C25" s="13">
        <f t="shared" si="4"/>
        <v>-4.4871794871794921E-2</v>
      </c>
      <c r="D25" s="7">
        <v>1000</v>
      </c>
      <c r="E25" s="8">
        <f t="shared" si="5"/>
        <v>3848.1284989390097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11.39</v>
      </c>
      <c r="C26" s="13">
        <f t="shared" si="4"/>
        <v>-0.55033557046979864</v>
      </c>
      <c r="D26" s="7">
        <v>1000</v>
      </c>
      <c r="E26" s="8">
        <f t="shared" si="5"/>
        <v>5163.1078746382955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12.13</v>
      </c>
      <c r="C27" s="13">
        <f t="shared" si="4"/>
        <v>6.4969271290605812E-2</v>
      </c>
      <c r="D27" s="7">
        <v>1000</v>
      </c>
      <c r="E27" s="8">
        <f t="shared" si="5"/>
        <v>14404.295815828167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28.35</v>
      </c>
      <c r="C28" s="13">
        <f t="shared" si="4"/>
        <v>1.3371805441055233</v>
      </c>
      <c r="D28" s="7">
        <v>1000</v>
      </c>
      <c r="E28" s="87">
        <f t="shared" si="5"/>
        <v>21500.810773626828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39.57</v>
      </c>
      <c r="C29" s="13">
        <f t="shared" si="4"/>
        <v>0.39576719576719571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2" spans="1:11" ht="18.75" x14ac:dyDescent="0.3">
      <c r="A32" s="122" t="s">
        <v>1104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21.1</v>
      </c>
      <c r="C34" s="13"/>
      <c r="D34" s="7">
        <v>1000</v>
      </c>
      <c r="E34" s="8">
        <f>(D34)+(D34*C35)</f>
        <v>882.93838862559232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18.63</v>
      </c>
      <c r="C35" s="13">
        <f t="shared" ref="C35:C44" si="8">(B35-B34)/B34</f>
        <v>-0.1170616113744077</v>
      </c>
      <c r="D35" s="7">
        <v>1000</v>
      </c>
      <c r="E35" s="8">
        <f t="shared" ref="E35:E43" si="9">(E34+D35)+(E34+D35)*C36</f>
        <v>2014.329687885564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19.93</v>
      </c>
      <c r="C36" s="13">
        <f t="shared" si="8"/>
        <v>6.9779924852388667E-2</v>
      </c>
      <c r="D36" s="7">
        <v>1000</v>
      </c>
      <c r="E36" s="8">
        <f t="shared" si="9"/>
        <v>3738.7972847230876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24.72</v>
      </c>
      <c r="C37" s="13">
        <f t="shared" si="8"/>
        <v>0.24034119417962865</v>
      </c>
      <c r="D37" s="7">
        <v>1000</v>
      </c>
      <c r="E37" s="8">
        <f t="shared" si="9"/>
        <v>4616.1099763807424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24.08</v>
      </c>
      <c r="C38" s="13">
        <f t="shared" si="8"/>
        <v>-2.5889967637540479E-2</v>
      </c>
      <c r="D38" s="7">
        <v>1000</v>
      </c>
      <c r="E38" s="8">
        <f t="shared" si="9"/>
        <v>6940.8402365901547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29.76</v>
      </c>
      <c r="C39" s="13">
        <f t="shared" si="8"/>
        <v>0.2358803986710965</v>
      </c>
      <c r="D39" s="7">
        <v>1000</v>
      </c>
      <c r="E39" s="8">
        <f t="shared" si="9"/>
        <v>10558.435758127433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39.57</v>
      </c>
      <c r="C40" s="13">
        <f t="shared" si="8"/>
        <v>0.32963709677419351</v>
      </c>
      <c r="D40" s="7">
        <v>1000</v>
      </c>
      <c r="E40" s="8">
        <f t="shared" si="9"/>
        <v>11286.781847208593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38.64</v>
      </c>
      <c r="C41" s="13">
        <f t="shared" si="8"/>
        <v>-2.3502653525398022E-2</v>
      </c>
      <c r="D41" s="7">
        <v>1000</v>
      </c>
      <c r="E41" s="8">
        <f t="shared" si="9"/>
        <v>14945.102143343785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47</v>
      </c>
      <c r="C42" s="13">
        <f t="shared" si="8"/>
        <v>0.21635610766045546</v>
      </c>
      <c r="D42" s="7">
        <v>1000</v>
      </c>
      <c r="E42" s="8">
        <f t="shared" si="9"/>
        <v>19147.692871709005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56.44</v>
      </c>
      <c r="C43" s="13">
        <f t="shared" si="8"/>
        <v>0.20085106382978718</v>
      </c>
      <c r="D43" s="7">
        <v>1000</v>
      </c>
      <c r="E43" s="87">
        <f t="shared" si="9"/>
        <v>22978.507975760254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64.37</v>
      </c>
      <c r="C44" s="13">
        <f t="shared" si="8"/>
        <v>0.14050318922749835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40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7" spans="1:11" ht="18.75" x14ac:dyDescent="0.3">
      <c r="A47" s="122" t="s">
        <v>1107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8.43</v>
      </c>
      <c r="C49" s="13"/>
      <c r="D49" s="7">
        <v>1000</v>
      </c>
      <c r="E49" s="8">
        <f>(D49)+(D49*C50)</f>
        <v>1154.2111506524318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9.73</v>
      </c>
      <c r="C50" s="13">
        <f t="shared" ref="C50:C59" si="12">(B50-B49)/B49</f>
        <v>0.15421115065243188</v>
      </c>
      <c r="D50" s="7">
        <v>1000</v>
      </c>
      <c r="E50" s="8">
        <f t="shared" ref="E50:E58" si="13">(E49+D50)+(E49+D50)*C51</f>
        <v>2461.9556007456358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11.12</v>
      </c>
      <c r="C51" s="13">
        <f t="shared" si="12"/>
        <v>0.14285714285714274</v>
      </c>
      <c r="D51" s="7">
        <v>1000</v>
      </c>
      <c r="E51" s="8">
        <f t="shared" si="13"/>
        <v>4620.091826894356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14.84</v>
      </c>
      <c r="C52" s="13">
        <f t="shared" si="12"/>
        <v>0.33453237410071951</v>
      </c>
      <c r="D52" s="7">
        <v>1000</v>
      </c>
      <c r="E52" s="8">
        <f t="shared" si="13"/>
        <v>5608.7304552766454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14.81</v>
      </c>
      <c r="C53" s="13">
        <f t="shared" si="12"/>
        <v>-2.021563342318016E-3</v>
      </c>
      <c r="D53" s="7">
        <v>1000</v>
      </c>
      <c r="E53" s="8">
        <f t="shared" si="13"/>
        <v>8246.4104533094123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18.48</v>
      </c>
      <c r="C54" s="13">
        <f t="shared" si="12"/>
        <v>0.24780553679945982</v>
      </c>
      <c r="D54" s="7">
        <v>1000</v>
      </c>
      <c r="E54" s="8">
        <f t="shared" si="13"/>
        <v>9721.7399950109248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19.43</v>
      </c>
      <c r="C55" s="13">
        <f t="shared" si="12"/>
        <v>5.1406926406926366E-2</v>
      </c>
      <c r="D55" s="7">
        <v>1000</v>
      </c>
      <c r="E55" s="8">
        <f t="shared" si="13"/>
        <v>8834.5371755082306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16.010000000000002</v>
      </c>
      <c r="C56" s="13">
        <f t="shared" si="12"/>
        <v>-0.17601646937725157</v>
      </c>
      <c r="D56" s="7">
        <v>1000</v>
      </c>
      <c r="E56" s="8">
        <f t="shared" si="13"/>
        <v>13858.036144876056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22.56</v>
      </c>
      <c r="C57" s="13">
        <f t="shared" si="12"/>
        <v>0.4091193004372265</v>
      </c>
      <c r="D57" s="7">
        <v>1000</v>
      </c>
      <c r="E57" s="8">
        <f t="shared" si="13"/>
        <v>17762.466082770712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26.97</v>
      </c>
      <c r="C58" s="13">
        <f t="shared" si="12"/>
        <v>0.19547872340425534</v>
      </c>
      <c r="D58" s="7">
        <v>1000</v>
      </c>
      <c r="E58" s="87">
        <f t="shared" si="13"/>
        <v>19458.145210793355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27.97</v>
      </c>
      <c r="C59" s="13">
        <f t="shared" si="12"/>
        <v>3.7078235076010387E-2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40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2" spans="1:11" ht="18.75" x14ac:dyDescent="0.3">
      <c r="A62" s="122" t="s">
        <v>1110</v>
      </c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>
        <v>8.14</v>
      </c>
      <c r="C64" s="13"/>
      <c r="D64" s="7">
        <v>1000</v>
      </c>
      <c r="E64" s="8">
        <f>(D64)+(D64*C65)</f>
        <v>1386.9778869778868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>
        <v>11.29</v>
      </c>
      <c r="C65" s="13">
        <f t="shared" ref="C65:C74" si="16">(B65-B64)/B64</f>
        <v>0.38697788697788676</v>
      </c>
      <c r="D65" s="7">
        <v>1000</v>
      </c>
      <c r="E65" s="8">
        <f t="shared" ref="E65:E73" si="17">(E64+D65)+(E64+D65)*C66</f>
        <v>2951.4801862011782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>
        <v>13.96</v>
      </c>
      <c r="C66" s="13">
        <f t="shared" si="16"/>
        <v>0.23649247121346342</v>
      </c>
      <c r="D66" s="7">
        <v>1000</v>
      </c>
      <c r="E66" s="8">
        <f t="shared" si="17"/>
        <v>4894.0610615629203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>
        <v>17.29</v>
      </c>
      <c r="C67" s="13">
        <f t="shared" si="16"/>
        <v>0.23853868194842393</v>
      </c>
      <c r="D67" s="7">
        <v>1000</v>
      </c>
      <c r="E67" s="8">
        <f t="shared" si="17"/>
        <v>6783.7949754252231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>
        <v>19.899999999999999</v>
      </c>
      <c r="C68" s="13">
        <f t="shared" si="16"/>
        <v>0.15095430884904568</v>
      </c>
      <c r="D68" s="7">
        <v>1000</v>
      </c>
      <c r="E68" s="8">
        <f t="shared" si="17"/>
        <v>8863.3564896048028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>
        <v>22.66</v>
      </c>
      <c r="C69" s="13">
        <f t="shared" si="16"/>
        <v>0.1386934673366835</v>
      </c>
      <c r="D69" s="7">
        <v>1000</v>
      </c>
      <c r="E69" s="8">
        <f t="shared" si="17"/>
        <v>13275.921135611054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>
        <v>30.5</v>
      </c>
      <c r="C70" s="13">
        <f t="shared" si="16"/>
        <v>0.34598411297440423</v>
      </c>
      <c r="D70" s="7">
        <v>1000</v>
      </c>
      <c r="E70" s="8">
        <f t="shared" si="17"/>
        <v>15319.701598968844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>
        <v>32.729999999999997</v>
      </c>
      <c r="C71" s="13">
        <f t="shared" si="16"/>
        <v>7.311475409836056E-2</v>
      </c>
      <c r="D71" s="7">
        <v>1000</v>
      </c>
      <c r="E71" s="8">
        <f t="shared" si="17"/>
        <v>19396.162303693494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>
        <v>38.9</v>
      </c>
      <c r="C72" s="13">
        <f t="shared" si="16"/>
        <v>0.1885120684387413</v>
      </c>
      <c r="D72" s="7">
        <v>1000</v>
      </c>
      <c r="E72" s="8">
        <f t="shared" si="17"/>
        <v>23767.558797594502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>
        <v>45.33</v>
      </c>
      <c r="C73" s="13">
        <f t="shared" si="16"/>
        <v>0.16529562982005142</v>
      </c>
      <c r="D73" s="7">
        <v>1000</v>
      </c>
      <c r="E73" s="87">
        <f t="shared" si="17"/>
        <v>26925.773164470706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>
        <v>49.28</v>
      </c>
      <c r="C74" s="13">
        <f t="shared" si="16"/>
        <v>8.7138760202956161E-2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40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  <row r="77" spans="1:11" ht="18.75" x14ac:dyDescent="0.3">
      <c r="A77" s="122" t="s">
        <v>1113</v>
      </c>
      <c r="B77" s="118"/>
      <c r="C77" s="118"/>
      <c r="D77" s="118"/>
      <c r="E77" s="119"/>
      <c r="F77" s="40"/>
      <c r="G77" s="77"/>
      <c r="H77" s="77"/>
      <c r="I77" s="77"/>
      <c r="J77" s="77"/>
      <c r="K77" s="77"/>
    </row>
    <row r="78" spans="1:11" ht="15" x14ac:dyDescent="0.25">
      <c r="A78" s="79" t="s">
        <v>5</v>
      </c>
      <c r="B78" s="80" t="s">
        <v>1</v>
      </c>
      <c r="C78" s="17" t="s">
        <v>7</v>
      </c>
      <c r="D78" s="82" t="s">
        <v>3</v>
      </c>
      <c r="E78" s="18" t="s">
        <v>4</v>
      </c>
      <c r="F78" s="84"/>
      <c r="G78" s="15" t="s">
        <v>5</v>
      </c>
      <c r="H78" s="16" t="s">
        <v>6</v>
      </c>
      <c r="I78" s="17" t="s">
        <v>7</v>
      </c>
      <c r="J78" s="18" t="s">
        <v>3</v>
      </c>
      <c r="K78" s="18" t="s">
        <v>4</v>
      </c>
    </row>
    <row r="79" spans="1:11" ht="15" x14ac:dyDescent="0.25">
      <c r="A79" s="5">
        <v>39783</v>
      </c>
      <c r="B79" s="86">
        <v>22.39</v>
      </c>
      <c r="C79" s="13"/>
      <c r="D79" s="7">
        <v>1000</v>
      </c>
      <c r="E79" s="8">
        <f>(D79)+(D79*C80)</f>
        <v>1331.8445734702991</v>
      </c>
      <c r="F79" s="84"/>
      <c r="G79" s="19">
        <v>39783</v>
      </c>
      <c r="H79" s="20">
        <v>8515</v>
      </c>
      <c r="I79" s="13"/>
      <c r="J79" s="7">
        <v>1000</v>
      </c>
      <c r="K79" s="8">
        <f>(J79)+(J79*I80)</f>
        <v>1229.7122724603641</v>
      </c>
    </row>
    <row r="80" spans="1:11" ht="15" x14ac:dyDescent="0.25">
      <c r="A80" s="5">
        <v>40148</v>
      </c>
      <c r="B80" s="86">
        <v>29.82</v>
      </c>
      <c r="C80" s="13">
        <f t="shared" ref="C80:C89" si="20">(B80-B79)/B79</f>
        <v>0.33184457347029922</v>
      </c>
      <c r="D80" s="7">
        <v>1000</v>
      </c>
      <c r="E80" s="8">
        <f t="shared" ref="E80:E88" si="21">(E79+D80)+(E79+D80)*C81</f>
        <v>2539.8494884746915</v>
      </c>
      <c r="F80" s="84"/>
      <c r="G80" s="19">
        <v>40148</v>
      </c>
      <c r="H80" s="21">
        <v>10471</v>
      </c>
      <c r="I80" s="13">
        <f t="shared" ref="I80:I89" si="22">(H80-H79)/H79</f>
        <v>0.22971227246036408</v>
      </c>
      <c r="J80" s="7">
        <v>1000</v>
      </c>
      <c r="K80" s="8">
        <f t="shared" ref="K80:K88" si="23">(K79+J80)+(K79+J80)*I81</f>
        <v>2446.9127803306319</v>
      </c>
    </row>
    <row r="81" spans="1:11" ht="15" x14ac:dyDescent="0.25">
      <c r="A81" s="5">
        <v>40513</v>
      </c>
      <c r="B81" s="86">
        <v>32.479999999999997</v>
      </c>
      <c r="C81" s="13">
        <f t="shared" si="20"/>
        <v>8.9201877934272186E-2</v>
      </c>
      <c r="D81" s="7">
        <v>1000</v>
      </c>
      <c r="E81" s="8">
        <f t="shared" si="21"/>
        <v>4462.9567904260666</v>
      </c>
      <c r="F81" s="84"/>
      <c r="G81" s="19">
        <v>40513</v>
      </c>
      <c r="H81" s="21">
        <v>11491</v>
      </c>
      <c r="I81" s="13">
        <f t="shared" si="22"/>
        <v>9.741189953204088E-2</v>
      </c>
      <c r="J81" s="7">
        <v>1000</v>
      </c>
      <c r="K81" s="8">
        <f t="shared" si="23"/>
        <v>3664.6883158384239</v>
      </c>
    </row>
    <row r="82" spans="1:11" ht="15" x14ac:dyDescent="0.25">
      <c r="A82" s="5">
        <v>40878</v>
      </c>
      <c r="B82" s="86">
        <v>40.950000000000003</v>
      </c>
      <c r="C82" s="13">
        <f t="shared" si="20"/>
        <v>0.26077586206896575</v>
      </c>
      <c r="D82" s="7">
        <v>1000</v>
      </c>
      <c r="E82" s="8">
        <f t="shared" si="21"/>
        <v>6286.0689612912383</v>
      </c>
      <c r="F82" s="84"/>
      <c r="G82" s="19">
        <v>40878</v>
      </c>
      <c r="H82" s="21">
        <v>12217</v>
      </c>
      <c r="I82" s="13">
        <f t="shared" si="22"/>
        <v>6.3179879906013398E-2</v>
      </c>
      <c r="J82" s="7">
        <v>1000</v>
      </c>
      <c r="K82" s="8">
        <f t="shared" si="23"/>
        <v>5022.8349672468257</v>
      </c>
    </row>
    <row r="83" spans="1:11" ht="15" x14ac:dyDescent="0.25">
      <c r="A83" s="5">
        <v>41244</v>
      </c>
      <c r="B83" s="86">
        <v>47.12</v>
      </c>
      <c r="C83" s="13">
        <f t="shared" si="20"/>
        <v>0.15067155067155052</v>
      </c>
      <c r="D83" s="7">
        <v>1000</v>
      </c>
      <c r="E83" s="8">
        <f t="shared" si="21"/>
        <v>8379.2885613831113</v>
      </c>
      <c r="F83" s="84"/>
      <c r="G83" s="19">
        <v>41244</v>
      </c>
      <c r="H83" s="21">
        <v>13155</v>
      </c>
      <c r="I83" s="13">
        <f t="shared" si="22"/>
        <v>7.6778259801915369E-2</v>
      </c>
      <c r="J83" s="7">
        <v>1000</v>
      </c>
      <c r="K83" s="8">
        <f t="shared" si="23"/>
        <v>7213.2090390705998</v>
      </c>
    </row>
    <row r="84" spans="1:11" ht="15" x14ac:dyDescent="0.25">
      <c r="A84" s="5">
        <v>41609</v>
      </c>
      <c r="B84" s="86">
        <v>54.19</v>
      </c>
      <c r="C84" s="13">
        <f t="shared" si="20"/>
        <v>0.15004244482173176</v>
      </c>
      <c r="D84" s="7">
        <v>1000</v>
      </c>
      <c r="E84" s="8">
        <f t="shared" si="21"/>
        <v>12660.914527868143</v>
      </c>
      <c r="F84" s="84"/>
      <c r="G84" s="19">
        <v>41609</v>
      </c>
      <c r="H84" s="21">
        <v>15755</v>
      </c>
      <c r="I84" s="13">
        <f t="shared" si="22"/>
        <v>0.1976434815659445</v>
      </c>
      <c r="J84" s="7">
        <v>1000</v>
      </c>
      <c r="K84" s="8">
        <f t="shared" si="23"/>
        <v>9411.1750417227249</v>
      </c>
    </row>
    <row r="85" spans="1:11" ht="15" x14ac:dyDescent="0.25">
      <c r="A85" s="5">
        <v>41974</v>
      </c>
      <c r="B85" s="86">
        <v>73.150000000000006</v>
      </c>
      <c r="C85" s="13">
        <f t="shared" si="20"/>
        <v>0.34988005167004999</v>
      </c>
      <c r="D85" s="7">
        <v>1000</v>
      </c>
      <c r="E85" s="8">
        <f t="shared" si="21"/>
        <v>13149.213833317783</v>
      </c>
      <c r="F85" s="84"/>
      <c r="G85" s="19">
        <v>41974</v>
      </c>
      <c r="H85" s="21">
        <v>18053</v>
      </c>
      <c r="I85" s="13">
        <f t="shared" si="22"/>
        <v>0.14585845763249761</v>
      </c>
      <c r="J85" s="7">
        <v>1000</v>
      </c>
      <c r="K85" s="8">
        <f t="shared" si="23"/>
        <v>10049.007095885365</v>
      </c>
    </row>
    <row r="86" spans="1:11" ht="15" x14ac:dyDescent="0.25">
      <c r="A86" s="5">
        <v>42339</v>
      </c>
      <c r="B86" s="86">
        <v>70.41</v>
      </c>
      <c r="C86" s="13">
        <f t="shared" si="20"/>
        <v>-3.7457279562542842E-2</v>
      </c>
      <c r="D86" s="7">
        <v>1000</v>
      </c>
      <c r="E86" s="8">
        <f t="shared" si="21"/>
        <v>17973.3799922162</v>
      </c>
      <c r="F86" s="84"/>
      <c r="G86" s="19">
        <v>42339</v>
      </c>
      <c r="H86" s="21">
        <v>17425</v>
      </c>
      <c r="I86" s="13">
        <f t="shared" si="22"/>
        <v>-3.4786462083864177E-2</v>
      </c>
      <c r="J86" s="7">
        <v>1000</v>
      </c>
      <c r="K86" s="8">
        <f t="shared" si="23"/>
        <v>12658.325891257362</v>
      </c>
    </row>
    <row r="87" spans="1:11" ht="15" x14ac:dyDescent="0.25">
      <c r="A87" s="5">
        <v>42705</v>
      </c>
      <c r="B87" s="86">
        <v>89.44</v>
      </c>
      <c r="C87" s="13">
        <f t="shared" si="20"/>
        <v>0.27027410879136488</v>
      </c>
      <c r="D87" s="7">
        <v>1000</v>
      </c>
      <c r="E87" s="8">
        <f t="shared" si="21"/>
        <v>21922.060469539603</v>
      </c>
      <c r="F87" s="84"/>
      <c r="G87" s="19">
        <v>42705</v>
      </c>
      <c r="H87" s="21">
        <v>19963</v>
      </c>
      <c r="I87" s="13">
        <f t="shared" si="22"/>
        <v>0.14565279770444764</v>
      </c>
      <c r="J87" s="7">
        <v>1000</v>
      </c>
      <c r="K87" s="8">
        <f t="shared" si="23"/>
        <v>16984.134745507828</v>
      </c>
    </row>
    <row r="88" spans="1:11" ht="15" x14ac:dyDescent="0.25">
      <c r="A88" s="5">
        <v>43070</v>
      </c>
      <c r="B88" s="86">
        <v>103.34</v>
      </c>
      <c r="C88" s="13">
        <f t="shared" si="20"/>
        <v>0.15541144901610024</v>
      </c>
      <c r="D88" s="7">
        <v>1000</v>
      </c>
      <c r="E88" s="87">
        <f t="shared" si="21"/>
        <v>24088.79201656668</v>
      </c>
      <c r="F88" s="84"/>
      <c r="G88" s="19">
        <v>43070</v>
      </c>
      <c r="H88" s="21">
        <v>24824</v>
      </c>
      <c r="I88" s="13">
        <f t="shared" si="22"/>
        <v>0.24350047588037871</v>
      </c>
      <c r="J88" s="7">
        <v>1000</v>
      </c>
      <c r="K88" s="36">
        <f t="shared" si="23"/>
        <v>16899.609700630885</v>
      </c>
    </row>
    <row r="89" spans="1:11" ht="15" x14ac:dyDescent="0.25">
      <c r="A89" s="5">
        <v>43435</v>
      </c>
      <c r="B89" s="86">
        <v>108.6</v>
      </c>
      <c r="C89" s="13">
        <f t="shared" si="20"/>
        <v>5.0899941939229636E-2</v>
      </c>
      <c r="D89" s="10"/>
      <c r="E89" s="88"/>
      <c r="F89" s="84"/>
      <c r="G89" s="19">
        <v>43435</v>
      </c>
      <c r="H89" s="21">
        <v>23327</v>
      </c>
      <c r="I89" s="13">
        <f t="shared" si="22"/>
        <v>-6.0304543989687397E-2</v>
      </c>
      <c r="J89" s="37"/>
      <c r="K89" s="11"/>
    </row>
    <row r="90" spans="1:11" ht="15" x14ac:dyDescent="0.25">
      <c r="A90" s="40"/>
      <c r="B90" s="40"/>
      <c r="C90" s="40"/>
      <c r="D90" s="42">
        <f>SUM(D79:D89)</f>
        <v>10000</v>
      </c>
      <c r="E90" s="89"/>
      <c r="F90" s="40"/>
      <c r="G90" s="40"/>
      <c r="H90" s="40"/>
      <c r="I90" s="40"/>
      <c r="J90" s="42">
        <f>SUM(J79:J89)</f>
        <v>10000</v>
      </c>
      <c r="K90" s="44"/>
    </row>
    <row r="92" spans="1:11" ht="18.75" x14ac:dyDescent="0.3">
      <c r="A92" s="122" t="s">
        <v>1115</v>
      </c>
      <c r="B92" s="118"/>
      <c r="C92" s="118"/>
      <c r="D92" s="118"/>
      <c r="E92" s="119"/>
      <c r="F92" s="40"/>
      <c r="G92" s="77"/>
      <c r="H92" s="77"/>
      <c r="I92" s="77"/>
      <c r="J92" s="77"/>
      <c r="K92" s="77"/>
    </row>
    <row r="93" spans="1:11" ht="15" x14ac:dyDescent="0.25">
      <c r="A93" s="79" t="s">
        <v>5</v>
      </c>
      <c r="B93" s="80" t="s">
        <v>1</v>
      </c>
      <c r="C93" s="17" t="s">
        <v>7</v>
      </c>
      <c r="D93" s="82" t="s">
        <v>3</v>
      </c>
      <c r="E93" s="18" t="s">
        <v>4</v>
      </c>
      <c r="F93" s="84"/>
      <c r="G93" s="15" t="s">
        <v>5</v>
      </c>
      <c r="H93" s="16" t="s">
        <v>6</v>
      </c>
      <c r="I93" s="17" t="s">
        <v>7</v>
      </c>
      <c r="J93" s="18" t="s">
        <v>3</v>
      </c>
      <c r="K93" s="18" t="s">
        <v>4</v>
      </c>
    </row>
    <row r="94" spans="1:11" ht="15" x14ac:dyDescent="0.25">
      <c r="A94" s="5">
        <v>39783</v>
      </c>
      <c r="B94" s="86">
        <v>16.7</v>
      </c>
      <c r="C94" s="13"/>
      <c r="D94" s="7">
        <v>1000</v>
      </c>
      <c r="E94" s="8">
        <f>(D94)+(D94*C95)</f>
        <v>1129.9401197604791</v>
      </c>
      <c r="F94" s="84"/>
      <c r="G94" s="19">
        <v>39783</v>
      </c>
      <c r="H94" s="20">
        <v>8515</v>
      </c>
      <c r="I94" s="13"/>
      <c r="J94" s="7">
        <v>1000</v>
      </c>
      <c r="K94" s="8">
        <f>(J94)+(J94*I95)</f>
        <v>1229.7122724603641</v>
      </c>
    </row>
    <row r="95" spans="1:11" ht="15" x14ac:dyDescent="0.25">
      <c r="A95" s="5">
        <v>40148</v>
      </c>
      <c r="B95" s="86">
        <v>18.87</v>
      </c>
      <c r="C95" s="13">
        <f t="shared" ref="C95:C104" si="24">(B95-B94)/B94</f>
        <v>0.12994011976047914</v>
      </c>
      <c r="D95" s="7">
        <v>1000</v>
      </c>
      <c r="E95" s="8">
        <f t="shared" ref="E95:E103" si="25">(E94+D95)+(E94+D95)*C96</f>
        <v>2731.5607259249387</v>
      </c>
      <c r="F95" s="84"/>
      <c r="G95" s="19">
        <v>40148</v>
      </c>
      <c r="H95" s="21">
        <v>10471</v>
      </c>
      <c r="I95" s="13">
        <f t="shared" ref="I95:I104" si="26">(H95-H94)/H94</f>
        <v>0.22971227246036408</v>
      </c>
      <c r="J95" s="7">
        <v>1000</v>
      </c>
      <c r="K95" s="8">
        <f t="shared" ref="K95:K103" si="27">(K94+J95)+(K94+J95)*I96</f>
        <v>2446.9127803306319</v>
      </c>
    </row>
    <row r="96" spans="1:11" ht="15" x14ac:dyDescent="0.25">
      <c r="A96" s="5">
        <v>40513</v>
      </c>
      <c r="B96" s="86">
        <v>24.2</v>
      </c>
      <c r="C96" s="13">
        <f t="shared" si="24"/>
        <v>0.28245892951775292</v>
      </c>
      <c r="D96" s="7">
        <v>1000</v>
      </c>
      <c r="E96" s="8">
        <f t="shared" si="25"/>
        <v>4325.2181141402698</v>
      </c>
      <c r="F96" s="84"/>
      <c r="G96" s="19">
        <v>40513</v>
      </c>
      <c r="H96" s="21">
        <v>11491</v>
      </c>
      <c r="I96" s="13">
        <f t="shared" si="26"/>
        <v>9.741189953204088E-2</v>
      </c>
      <c r="J96" s="7">
        <v>1000</v>
      </c>
      <c r="K96" s="8">
        <f t="shared" si="27"/>
        <v>3664.6883158384239</v>
      </c>
    </row>
    <row r="97" spans="1:11" ht="15" x14ac:dyDescent="0.25">
      <c r="A97" s="5">
        <v>40878</v>
      </c>
      <c r="B97" s="86">
        <v>28.05</v>
      </c>
      <c r="C97" s="13">
        <f t="shared" si="24"/>
        <v>0.15909090909090914</v>
      </c>
      <c r="D97" s="7">
        <v>1000</v>
      </c>
      <c r="E97" s="8">
        <f t="shared" si="25"/>
        <v>6025.7548286207539</v>
      </c>
      <c r="F97" s="84"/>
      <c r="G97" s="19">
        <v>40878</v>
      </c>
      <c r="H97" s="21">
        <v>12217</v>
      </c>
      <c r="I97" s="13">
        <f t="shared" si="26"/>
        <v>6.3179879906013398E-2</v>
      </c>
      <c r="J97" s="7">
        <v>1000</v>
      </c>
      <c r="K97" s="8">
        <f t="shared" si="27"/>
        <v>5022.8349672468257</v>
      </c>
    </row>
    <row r="98" spans="1:11" ht="15" x14ac:dyDescent="0.25">
      <c r="A98" s="5">
        <v>41244</v>
      </c>
      <c r="B98" s="86">
        <v>31.74</v>
      </c>
      <c r="C98" s="13">
        <f t="shared" si="24"/>
        <v>0.13155080213903736</v>
      </c>
      <c r="D98" s="7">
        <v>1000</v>
      </c>
      <c r="E98" s="8">
        <f t="shared" si="25"/>
        <v>7827.053898551666</v>
      </c>
      <c r="F98" s="84"/>
      <c r="G98" s="19">
        <v>41244</v>
      </c>
      <c r="H98" s="21">
        <v>13155</v>
      </c>
      <c r="I98" s="13">
        <f t="shared" si="26"/>
        <v>7.6778259801915369E-2</v>
      </c>
      <c r="J98" s="7">
        <v>1000</v>
      </c>
      <c r="K98" s="8">
        <f t="shared" si="27"/>
        <v>7213.2090390705998</v>
      </c>
    </row>
    <row r="99" spans="1:11" ht="15" x14ac:dyDescent="0.25">
      <c r="A99" s="5">
        <v>41609</v>
      </c>
      <c r="B99" s="86">
        <v>35.36</v>
      </c>
      <c r="C99" s="13">
        <f t="shared" si="24"/>
        <v>0.11405166981726532</v>
      </c>
      <c r="D99" s="7">
        <v>1000</v>
      </c>
      <c r="E99" s="8">
        <f t="shared" si="25"/>
        <v>11545.566821493623</v>
      </c>
      <c r="F99" s="84"/>
      <c r="G99" s="19">
        <v>41609</v>
      </c>
      <c r="H99" s="21">
        <v>15755</v>
      </c>
      <c r="I99" s="13">
        <f t="shared" si="26"/>
        <v>0.1976434815659445</v>
      </c>
      <c r="J99" s="7">
        <v>1000</v>
      </c>
      <c r="K99" s="8">
        <f t="shared" si="27"/>
        <v>9411.1750417227249</v>
      </c>
    </row>
    <row r="100" spans="1:11" ht="15" x14ac:dyDescent="0.25">
      <c r="A100" s="5">
        <v>41974</v>
      </c>
      <c r="B100" s="86">
        <v>46.25</v>
      </c>
      <c r="C100" s="13">
        <f t="shared" si="24"/>
        <v>0.30797511312217196</v>
      </c>
      <c r="D100" s="7">
        <v>1000</v>
      </c>
      <c r="E100" s="8">
        <f t="shared" si="25"/>
        <v>12377.388412210899</v>
      </c>
      <c r="F100" s="84"/>
      <c r="G100" s="19">
        <v>41974</v>
      </c>
      <c r="H100" s="21">
        <v>18053</v>
      </c>
      <c r="I100" s="13">
        <f t="shared" si="26"/>
        <v>0.14585845763249761</v>
      </c>
      <c r="J100" s="7">
        <v>1000</v>
      </c>
      <c r="K100" s="8">
        <f t="shared" si="27"/>
        <v>10049.007095885365</v>
      </c>
    </row>
    <row r="101" spans="1:11" ht="15" x14ac:dyDescent="0.25">
      <c r="A101" s="5">
        <v>42339</v>
      </c>
      <c r="B101" s="86">
        <v>45.63</v>
      </c>
      <c r="C101" s="13">
        <f t="shared" si="24"/>
        <v>-1.340540540540535E-2</v>
      </c>
      <c r="D101" s="7">
        <v>1000</v>
      </c>
      <c r="E101" s="8">
        <f t="shared" si="25"/>
        <v>14553.003742760224</v>
      </c>
      <c r="F101" s="84"/>
      <c r="G101" s="19">
        <v>42339</v>
      </c>
      <c r="H101" s="21">
        <v>17425</v>
      </c>
      <c r="I101" s="13">
        <f t="shared" si="26"/>
        <v>-3.4786462083864177E-2</v>
      </c>
      <c r="J101" s="7">
        <v>1000</v>
      </c>
      <c r="K101" s="8">
        <f t="shared" si="27"/>
        <v>12658.325891257362</v>
      </c>
    </row>
    <row r="102" spans="1:11" ht="15" x14ac:dyDescent="0.25">
      <c r="A102" s="5">
        <v>42705</v>
      </c>
      <c r="B102" s="86">
        <v>49.64</v>
      </c>
      <c r="C102" s="13">
        <f t="shared" si="24"/>
        <v>8.7880780188472452E-2</v>
      </c>
      <c r="D102" s="7">
        <v>1000</v>
      </c>
      <c r="E102" s="8">
        <f t="shared" si="25"/>
        <v>18864.75333101517</v>
      </c>
      <c r="F102" s="84"/>
      <c r="G102" s="19">
        <v>42705</v>
      </c>
      <c r="H102" s="21">
        <v>19963</v>
      </c>
      <c r="I102" s="13">
        <f t="shared" si="26"/>
        <v>0.14565279770444764</v>
      </c>
      <c r="J102" s="7">
        <v>1000</v>
      </c>
      <c r="K102" s="8">
        <f t="shared" si="27"/>
        <v>16984.134745507828</v>
      </c>
    </row>
    <row r="103" spans="1:11" ht="15" x14ac:dyDescent="0.25">
      <c r="A103" s="5">
        <v>43070</v>
      </c>
      <c r="B103" s="86">
        <v>60.21</v>
      </c>
      <c r="C103" s="13">
        <f t="shared" si="24"/>
        <v>0.21293311845286059</v>
      </c>
      <c r="D103" s="7">
        <v>1000</v>
      </c>
      <c r="E103" s="87">
        <f t="shared" si="25"/>
        <v>21138.261848831455</v>
      </c>
      <c r="F103" s="84"/>
      <c r="G103" s="19">
        <v>43070</v>
      </c>
      <c r="H103" s="21">
        <v>24824</v>
      </c>
      <c r="I103" s="13">
        <f t="shared" si="26"/>
        <v>0.24350047588037871</v>
      </c>
      <c r="J103" s="7">
        <v>1000</v>
      </c>
      <c r="K103" s="36">
        <f t="shared" si="27"/>
        <v>16899.609700630885</v>
      </c>
    </row>
    <row r="104" spans="1:11" ht="15" x14ac:dyDescent="0.25">
      <c r="A104" s="5">
        <v>43435</v>
      </c>
      <c r="B104" s="86">
        <v>64.069999999999993</v>
      </c>
      <c r="C104" s="13">
        <f t="shared" si="24"/>
        <v>6.4108952001328559E-2</v>
      </c>
      <c r="D104" s="10"/>
      <c r="E104" s="88"/>
      <c r="F104" s="84"/>
      <c r="G104" s="19">
        <v>43435</v>
      </c>
      <c r="H104" s="21">
        <v>23327</v>
      </c>
      <c r="I104" s="13">
        <f t="shared" si="26"/>
        <v>-6.0304543989687397E-2</v>
      </c>
      <c r="J104" s="37"/>
      <c r="K104" s="11"/>
    </row>
    <row r="105" spans="1:11" ht="15" x14ac:dyDescent="0.25">
      <c r="A105" s="40"/>
      <c r="B105" s="40"/>
      <c r="C105" s="40"/>
      <c r="D105" s="42">
        <f>SUM(D94:D104)</f>
        <v>10000</v>
      </c>
      <c r="E105" s="89"/>
      <c r="F105" s="40"/>
      <c r="G105" s="40"/>
      <c r="H105" s="40"/>
      <c r="I105" s="40"/>
      <c r="J105" s="42">
        <f>SUM(J94:J104)</f>
        <v>10000</v>
      </c>
      <c r="K105" s="44"/>
    </row>
    <row r="107" spans="1:11" ht="18.75" x14ac:dyDescent="0.3">
      <c r="A107" s="122" t="s">
        <v>1117</v>
      </c>
      <c r="B107" s="118"/>
      <c r="C107" s="118"/>
      <c r="D107" s="118"/>
      <c r="E107" s="119"/>
      <c r="F107" s="40"/>
      <c r="G107" s="77"/>
      <c r="H107" s="77"/>
      <c r="I107" s="77"/>
      <c r="J107" s="77"/>
      <c r="K107" s="77"/>
    </row>
    <row r="108" spans="1:11" ht="15" x14ac:dyDescent="0.25">
      <c r="A108" s="79" t="s">
        <v>5</v>
      </c>
      <c r="B108" s="80" t="s">
        <v>1</v>
      </c>
      <c r="C108" s="17" t="s">
        <v>7</v>
      </c>
      <c r="D108" s="82" t="s">
        <v>3</v>
      </c>
      <c r="E108" s="18" t="s">
        <v>4</v>
      </c>
      <c r="F108" s="84"/>
      <c r="G108" s="15" t="s">
        <v>5</v>
      </c>
      <c r="H108" s="16" t="s">
        <v>6</v>
      </c>
      <c r="I108" s="17" t="s">
        <v>7</v>
      </c>
      <c r="J108" s="18" t="s">
        <v>3</v>
      </c>
      <c r="K108" s="18" t="s">
        <v>4</v>
      </c>
    </row>
    <row r="109" spans="1:11" ht="15" x14ac:dyDescent="0.25">
      <c r="A109" s="5">
        <v>39783</v>
      </c>
      <c r="B109" s="86">
        <v>34.72</v>
      </c>
      <c r="C109" s="13"/>
      <c r="D109" s="7">
        <v>1000</v>
      </c>
      <c r="E109" s="8">
        <f>(D109)+(D109*C110)</f>
        <v>939.22811059907838</v>
      </c>
      <c r="F109" s="84"/>
      <c r="G109" s="19">
        <v>39783</v>
      </c>
      <c r="H109" s="20">
        <v>8515</v>
      </c>
      <c r="I109" s="13"/>
      <c r="J109" s="7">
        <v>1000</v>
      </c>
      <c r="K109" s="8">
        <f>(J109)+(J109*I110)</f>
        <v>1229.7122724603641</v>
      </c>
    </row>
    <row r="110" spans="1:11" ht="15" x14ac:dyDescent="0.25">
      <c r="A110" s="5">
        <v>40148</v>
      </c>
      <c r="B110" s="86">
        <v>32.61</v>
      </c>
      <c r="C110" s="13">
        <f t="shared" ref="C110:C119" si="28">(B110-B109)/B109</f>
        <v>-6.0771889400921646E-2</v>
      </c>
      <c r="D110" s="7">
        <v>1000</v>
      </c>
      <c r="E110" s="8">
        <f t="shared" ref="E110:E118" si="29">(E109+D110)+(E109+D110)*C111</f>
        <v>1736.4446743174819</v>
      </c>
      <c r="F110" s="84"/>
      <c r="G110" s="19">
        <v>40148</v>
      </c>
      <c r="H110" s="21">
        <v>10471</v>
      </c>
      <c r="I110" s="13">
        <f t="shared" ref="I110:I119" si="30">(H110-H109)/H109</f>
        <v>0.22971227246036408</v>
      </c>
      <c r="J110" s="7">
        <v>1000</v>
      </c>
      <c r="K110" s="8">
        <f t="shared" ref="K110:K118" si="31">(K109+J110)+(K109+J110)*I111</f>
        <v>2446.9127803306319</v>
      </c>
    </row>
    <row r="111" spans="1:11" ht="15" x14ac:dyDescent="0.25">
      <c r="A111" s="5">
        <v>40513</v>
      </c>
      <c r="B111" s="86">
        <v>29.2</v>
      </c>
      <c r="C111" s="13">
        <f t="shared" si="28"/>
        <v>-0.10456915056731064</v>
      </c>
      <c r="D111" s="7">
        <v>1000</v>
      </c>
      <c r="E111" s="8">
        <f t="shared" si="29"/>
        <v>2995.0949243557102</v>
      </c>
      <c r="F111" s="84"/>
      <c r="G111" s="19">
        <v>40513</v>
      </c>
      <c r="H111" s="21">
        <v>11491</v>
      </c>
      <c r="I111" s="13">
        <f t="shared" si="30"/>
        <v>9.741189953204088E-2</v>
      </c>
      <c r="J111" s="7">
        <v>1000</v>
      </c>
      <c r="K111" s="8">
        <f t="shared" si="31"/>
        <v>3664.6883158384239</v>
      </c>
    </row>
    <row r="112" spans="1:11" ht="15" x14ac:dyDescent="0.25">
      <c r="A112" s="5">
        <v>40878</v>
      </c>
      <c r="B112" s="86">
        <v>31.96</v>
      </c>
      <c r="C112" s="13">
        <f t="shared" si="28"/>
        <v>9.4520547945205535E-2</v>
      </c>
      <c r="D112" s="7">
        <v>1000</v>
      </c>
      <c r="E112" s="8">
        <f t="shared" si="29"/>
        <v>2901.3189359917405</v>
      </c>
      <c r="F112" s="84"/>
      <c r="G112" s="19">
        <v>40878</v>
      </c>
      <c r="H112" s="21">
        <v>12217</v>
      </c>
      <c r="I112" s="13">
        <f t="shared" si="30"/>
        <v>6.3179879906013398E-2</v>
      </c>
      <c r="J112" s="7">
        <v>1000</v>
      </c>
      <c r="K112" s="8">
        <f t="shared" si="31"/>
        <v>5022.8349672468257</v>
      </c>
    </row>
    <row r="113" spans="1:11" ht="15" x14ac:dyDescent="0.25">
      <c r="A113" s="5">
        <v>41244</v>
      </c>
      <c r="B113" s="86">
        <v>23.21</v>
      </c>
      <c r="C113" s="13">
        <f t="shared" si="28"/>
        <v>-0.27377972465581979</v>
      </c>
      <c r="D113" s="7">
        <v>1000</v>
      </c>
      <c r="E113" s="8">
        <f t="shared" si="29"/>
        <v>3765.1677796732001</v>
      </c>
      <c r="F113" s="84"/>
      <c r="G113" s="19">
        <v>41244</v>
      </c>
      <c r="H113" s="21">
        <v>13155</v>
      </c>
      <c r="I113" s="13">
        <f t="shared" si="30"/>
        <v>7.6778259801915369E-2</v>
      </c>
      <c r="J113" s="7">
        <v>1000</v>
      </c>
      <c r="K113" s="8">
        <f t="shared" si="31"/>
        <v>7213.2090390705998</v>
      </c>
    </row>
    <row r="114" spans="1:11" ht="15" x14ac:dyDescent="0.25">
      <c r="A114" s="5">
        <v>41609</v>
      </c>
      <c r="B114" s="86">
        <v>22.4</v>
      </c>
      <c r="C114" s="13">
        <f t="shared" si="28"/>
        <v>-3.4898750538561063E-2</v>
      </c>
      <c r="D114" s="7">
        <v>1000</v>
      </c>
      <c r="E114" s="8">
        <f t="shared" si="29"/>
        <v>6696.762576076444</v>
      </c>
      <c r="F114" s="84"/>
      <c r="G114" s="19">
        <v>41609</v>
      </c>
      <c r="H114" s="21">
        <v>15755</v>
      </c>
      <c r="I114" s="13">
        <f t="shared" si="30"/>
        <v>0.1976434815659445</v>
      </c>
      <c r="J114" s="7">
        <v>1000</v>
      </c>
      <c r="K114" s="8">
        <f t="shared" si="31"/>
        <v>9411.1750417227249</v>
      </c>
    </row>
    <row r="115" spans="1:11" ht="15" x14ac:dyDescent="0.25">
      <c r="A115" s="5">
        <v>41974</v>
      </c>
      <c r="B115" s="86">
        <v>31.48</v>
      </c>
      <c r="C115" s="13">
        <f t="shared" si="28"/>
        <v>0.40535714285714297</v>
      </c>
      <c r="D115" s="7">
        <v>1000</v>
      </c>
      <c r="E115" s="8">
        <f t="shared" si="29"/>
        <v>5990.1741776960889</v>
      </c>
      <c r="F115" s="84"/>
      <c r="G115" s="19">
        <v>41974</v>
      </c>
      <c r="H115" s="21">
        <v>18053</v>
      </c>
      <c r="I115" s="13">
        <f t="shared" si="30"/>
        <v>0.14585845763249761</v>
      </c>
      <c r="J115" s="7">
        <v>1000</v>
      </c>
      <c r="K115" s="8">
        <f t="shared" si="31"/>
        <v>10049.007095885365</v>
      </c>
    </row>
    <row r="116" spans="1:11" ht="15" x14ac:dyDescent="0.25">
      <c r="A116" s="5">
        <v>42339</v>
      </c>
      <c r="B116" s="86">
        <v>24.5</v>
      </c>
      <c r="C116" s="13">
        <f t="shared" si="28"/>
        <v>-0.22172808132147395</v>
      </c>
      <c r="D116" s="7">
        <v>1000</v>
      </c>
      <c r="E116" s="8">
        <f t="shared" si="29"/>
        <v>9378.2459273824661</v>
      </c>
      <c r="F116" s="84"/>
      <c r="G116" s="19">
        <v>42339</v>
      </c>
      <c r="H116" s="21">
        <v>17425</v>
      </c>
      <c r="I116" s="13">
        <f t="shared" si="30"/>
        <v>-3.4786462083864177E-2</v>
      </c>
      <c r="J116" s="7">
        <v>1000</v>
      </c>
      <c r="K116" s="8">
        <f t="shared" si="31"/>
        <v>12658.325891257362</v>
      </c>
    </row>
    <row r="117" spans="1:11" ht="15" x14ac:dyDescent="0.25">
      <c r="A117" s="5">
        <v>42705</v>
      </c>
      <c r="B117" s="86">
        <v>32.869999999999997</v>
      </c>
      <c r="C117" s="13">
        <f t="shared" si="28"/>
        <v>0.34163265306122437</v>
      </c>
      <c r="D117" s="7">
        <v>1000</v>
      </c>
      <c r="E117" s="8">
        <f t="shared" si="29"/>
        <v>11944.297031727372</v>
      </c>
      <c r="F117" s="84"/>
      <c r="G117" s="19">
        <v>42705</v>
      </c>
      <c r="H117" s="21">
        <v>19963</v>
      </c>
      <c r="I117" s="13">
        <f t="shared" si="30"/>
        <v>0.14565279770444764</v>
      </c>
      <c r="J117" s="7">
        <v>1000</v>
      </c>
      <c r="K117" s="8">
        <f t="shared" si="31"/>
        <v>16984.134745507828</v>
      </c>
    </row>
    <row r="118" spans="1:11" ht="15" x14ac:dyDescent="0.25">
      <c r="A118" s="5">
        <v>43070</v>
      </c>
      <c r="B118" s="86">
        <v>37.83</v>
      </c>
      <c r="C118" s="13">
        <f t="shared" si="28"/>
        <v>0.15089747490112568</v>
      </c>
      <c r="D118" s="7">
        <v>1000</v>
      </c>
      <c r="E118" s="87">
        <f t="shared" si="29"/>
        <v>15315.536218348327</v>
      </c>
      <c r="F118" s="84"/>
      <c r="G118" s="19">
        <v>43070</v>
      </c>
      <c r="H118" s="21">
        <v>24824</v>
      </c>
      <c r="I118" s="13">
        <f t="shared" si="30"/>
        <v>0.24350047588037871</v>
      </c>
      <c r="J118" s="7">
        <v>1000</v>
      </c>
      <c r="K118" s="36">
        <f t="shared" si="31"/>
        <v>16899.609700630885</v>
      </c>
    </row>
    <row r="119" spans="1:11" ht="15" x14ac:dyDescent="0.25">
      <c r="A119" s="5">
        <v>43435</v>
      </c>
      <c r="B119" s="86">
        <v>44.76</v>
      </c>
      <c r="C119" s="13">
        <f t="shared" si="28"/>
        <v>0.183187946074544</v>
      </c>
      <c r="D119" s="10"/>
      <c r="E119" s="88"/>
      <c r="F119" s="84"/>
      <c r="G119" s="19">
        <v>43435</v>
      </c>
      <c r="H119" s="21">
        <v>23327</v>
      </c>
      <c r="I119" s="13">
        <f t="shared" si="30"/>
        <v>-6.0304543989687397E-2</v>
      </c>
      <c r="J119" s="37"/>
      <c r="K119" s="11"/>
    </row>
    <row r="120" spans="1:11" ht="15" x14ac:dyDescent="0.25">
      <c r="A120" s="40"/>
      <c r="B120" s="40"/>
      <c r="C120" s="40"/>
      <c r="D120" s="42">
        <f>SUM(D109:D119)</f>
        <v>10000</v>
      </c>
      <c r="E120" s="89"/>
      <c r="F120" s="40"/>
      <c r="G120" s="40"/>
      <c r="H120" s="40"/>
      <c r="I120" s="40"/>
      <c r="J120" s="42">
        <f>SUM(J109:J119)</f>
        <v>10000</v>
      </c>
      <c r="K120" s="44"/>
    </row>
    <row r="122" spans="1:11" ht="18.75" x14ac:dyDescent="0.3">
      <c r="A122" s="122" t="s">
        <v>1119</v>
      </c>
      <c r="B122" s="118"/>
      <c r="C122" s="118"/>
      <c r="D122" s="118"/>
      <c r="E122" s="119"/>
      <c r="F122" s="40"/>
      <c r="G122" s="77"/>
      <c r="H122" s="77"/>
      <c r="I122" s="77"/>
      <c r="J122" s="77"/>
      <c r="K122" s="77"/>
    </row>
    <row r="123" spans="1:11" ht="15" x14ac:dyDescent="0.25">
      <c r="A123" s="79" t="s">
        <v>5</v>
      </c>
      <c r="B123" s="80" t="s">
        <v>1</v>
      </c>
      <c r="C123" s="17" t="s">
        <v>7</v>
      </c>
      <c r="D123" s="82" t="s">
        <v>3</v>
      </c>
      <c r="E123" s="18" t="s">
        <v>4</v>
      </c>
      <c r="F123" s="84"/>
      <c r="G123" s="15" t="s">
        <v>5</v>
      </c>
      <c r="H123" s="16" t="s">
        <v>6</v>
      </c>
      <c r="I123" s="17" t="s">
        <v>7</v>
      </c>
      <c r="J123" s="18" t="s">
        <v>3</v>
      </c>
      <c r="K123" s="18" t="s">
        <v>4</v>
      </c>
    </row>
    <row r="124" spans="1:11" ht="15" x14ac:dyDescent="0.25">
      <c r="A124" s="5">
        <v>39783</v>
      </c>
      <c r="B124" s="86">
        <v>36.26</v>
      </c>
      <c r="C124" s="13"/>
      <c r="D124" s="7">
        <v>1000</v>
      </c>
      <c r="E124" s="8">
        <f>(D124)+(D124*C125)</f>
        <v>1061.2244897959183</v>
      </c>
      <c r="F124" s="84"/>
      <c r="G124" s="19">
        <v>39783</v>
      </c>
      <c r="H124" s="20">
        <v>8515</v>
      </c>
      <c r="I124" s="13"/>
      <c r="J124" s="7">
        <v>1000</v>
      </c>
      <c r="K124" s="8">
        <f>(J124)+(J124*I125)</f>
        <v>1229.7122724603641</v>
      </c>
    </row>
    <row r="125" spans="1:11" ht="15" x14ac:dyDescent="0.25">
      <c r="A125" s="5">
        <v>40148</v>
      </c>
      <c r="B125" s="86">
        <v>38.479999999999997</v>
      </c>
      <c r="C125" s="13">
        <f t="shared" ref="C125:C134" si="32">(B125-B124)/B124</f>
        <v>6.1224489795918338E-2</v>
      </c>
      <c r="D125" s="7">
        <v>1000</v>
      </c>
      <c r="E125" s="8">
        <f t="shared" ref="E125:E133" si="33">(E124+D125)+(E124+D125)*C126</f>
        <v>2111.5766472909331</v>
      </c>
      <c r="F125" s="84"/>
      <c r="G125" s="19">
        <v>40148</v>
      </c>
      <c r="H125" s="21">
        <v>10471</v>
      </c>
      <c r="I125" s="13">
        <f t="shared" ref="I125:I134" si="34">(H125-H124)/H124</f>
        <v>0.22971227246036408</v>
      </c>
      <c r="J125" s="7">
        <v>1000</v>
      </c>
      <c r="K125" s="8">
        <f t="shared" ref="K125:K133" si="35">(K124+J125)+(K124+J125)*I126</f>
        <v>2446.9127803306319</v>
      </c>
    </row>
    <row r="126" spans="1:11" ht="15" x14ac:dyDescent="0.25">
      <c r="A126" s="5">
        <v>40513</v>
      </c>
      <c r="B126" s="86">
        <v>39.42</v>
      </c>
      <c r="C126" s="13">
        <f t="shared" si="32"/>
        <v>2.4428274428274555E-2</v>
      </c>
      <c r="D126" s="7">
        <v>1000</v>
      </c>
      <c r="E126" s="8">
        <f t="shared" si="33"/>
        <v>3791.9873702652567</v>
      </c>
      <c r="F126" s="84"/>
      <c r="G126" s="19">
        <v>40513</v>
      </c>
      <c r="H126" s="21">
        <v>11491</v>
      </c>
      <c r="I126" s="13">
        <f t="shared" si="34"/>
        <v>9.741189953204088E-2</v>
      </c>
      <c r="J126" s="7">
        <v>1000</v>
      </c>
      <c r="K126" s="8">
        <f t="shared" si="35"/>
        <v>3664.6883158384239</v>
      </c>
    </row>
    <row r="127" spans="1:11" ht="15" x14ac:dyDescent="0.25">
      <c r="A127" s="5">
        <v>40878</v>
      </c>
      <c r="B127" s="86">
        <v>48.04</v>
      </c>
      <c r="C127" s="13">
        <f t="shared" si="32"/>
        <v>0.21867072552004052</v>
      </c>
      <c r="D127" s="7">
        <v>1000</v>
      </c>
      <c r="E127" s="8">
        <f t="shared" si="33"/>
        <v>5650.8343989493505</v>
      </c>
      <c r="F127" s="84"/>
      <c r="G127" s="19">
        <v>40878</v>
      </c>
      <c r="H127" s="21">
        <v>12217</v>
      </c>
      <c r="I127" s="13">
        <f t="shared" si="34"/>
        <v>6.3179879906013398E-2</v>
      </c>
      <c r="J127" s="7">
        <v>1000</v>
      </c>
      <c r="K127" s="8">
        <f t="shared" si="35"/>
        <v>5022.8349672468257</v>
      </c>
    </row>
    <row r="128" spans="1:11" ht="15" x14ac:dyDescent="0.25">
      <c r="A128" s="5">
        <v>41244</v>
      </c>
      <c r="B128" s="86">
        <v>56.65</v>
      </c>
      <c r="C128" s="13">
        <f t="shared" si="32"/>
        <v>0.17922564529558699</v>
      </c>
      <c r="D128" s="7">
        <v>1000</v>
      </c>
      <c r="E128" s="8">
        <f t="shared" si="33"/>
        <v>8512.8332262633267</v>
      </c>
      <c r="F128" s="84"/>
      <c r="G128" s="19">
        <v>41244</v>
      </c>
      <c r="H128" s="21">
        <v>13155</v>
      </c>
      <c r="I128" s="13">
        <f t="shared" si="34"/>
        <v>7.6778259801915369E-2</v>
      </c>
      <c r="J128" s="7">
        <v>1000</v>
      </c>
      <c r="K128" s="8">
        <f t="shared" si="35"/>
        <v>7213.2090390705998</v>
      </c>
    </row>
    <row r="129" spans="1:11" ht="15" x14ac:dyDescent="0.25">
      <c r="A129" s="5">
        <v>41609</v>
      </c>
      <c r="B129" s="86">
        <v>72.510000000000005</v>
      </c>
      <c r="C129" s="13">
        <f t="shared" si="32"/>
        <v>0.2799646954986762</v>
      </c>
      <c r="D129" s="7">
        <v>1000</v>
      </c>
      <c r="E129" s="8">
        <f t="shared" si="33"/>
        <v>12169.499518248327</v>
      </c>
      <c r="F129" s="84"/>
      <c r="G129" s="19">
        <v>41609</v>
      </c>
      <c r="H129" s="21">
        <v>15755</v>
      </c>
      <c r="I129" s="13">
        <f t="shared" si="34"/>
        <v>0.1976434815659445</v>
      </c>
      <c r="J129" s="7">
        <v>1000</v>
      </c>
      <c r="K129" s="8">
        <f t="shared" si="35"/>
        <v>9411.1750417227249</v>
      </c>
    </row>
    <row r="130" spans="1:11" ht="15" x14ac:dyDescent="0.25">
      <c r="A130" s="5">
        <v>41974</v>
      </c>
      <c r="B130" s="86">
        <v>92.76</v>
      </c>
      <c r="C130" s="13">
        <f t="shared" si="32"/>
        <v>0.27927182457592054</v>
      </c>
      <c r="D130" s="7">
        <v>1000</v>
      </c>
      <c r="E130" s="8">
        <f t="shared" si="33"/>
        <v>13371.10246473294</v>
      </c>
      <c r="F130" s="84"/>
      <c r="G130" s="19">
        <v>41974</v>
      </c>
      <c r="H130" s="21">
        <v>18053</v>
      </c>
      <c r="I130" s="13">
        <f t="shared" si="34"/>
        <v>0.14585845763249761</v>
      </c>
      <c r="J130" s="7">
        <v>1000</v>
      </c>
      <c r="K130" s="8">
        <f t="shared" si="35"/>
        <v>10049.007095885365</v>
      </c>
    </row>
    <row r="131" spans="1:11" ht="15" x14ac:dyDescent="0.25">
      <c r="A131" s="5">
        <v>42339</v>
      </c>
      <c r="B131" s="86">
        <v>94.18</v>
      </c>
      <c r="C131" s="13">
        <f t="shared" si="32"/>
        <v>1.5308322552824511E-2</v>
      </c>
      <c r="D131" s="7">
        <v>1000</v>
      </c>
      <c r="E131" s="8">
        <f t="shared" si="33"/>
        <v>17151.326364790639</v>
      </c>
      <c r="F131" s="84"/>
      <c r="G131" s="19">
        <v>42339</v>
      </c>
      <c r="H131" s="21">
        <v>17425</v>
      </c>
      <c r="I131" s="13">
        <f t="shared" si="34"/>
        <v>-3.4786462083864177E-2</v>
      </c>
      <c r="J131" s="7">
        <v>1000</v>
      </c>
      <c r="K131" s="8">
        <f t="shared" si="35"/>
        <v>12658.325891257362</v>
      </c>
    </row>
    <row r="132" spans="1:11" ht="15" x14ac:dyDescent="0.25">
      <c r="A132" s="5">
        <v>42705</v>
      </c>
      <c r="B132" s="86">
        <v>112.4</v>
      </c>
      <c r="C132" s="13">
        <f t="shared" si="32"/>
        <v>0.19345933319176042</v>
      </c>
      <c r="D132" s="7">
        <v>1000</v>
      </c>
      <c r="E132" s="8">
        <f t="shared" si="33"/>
        <v>24394.478297733753</v>
      </c>
      <c r="F132" s="84"/>
      <c r="G132" s="19">
        <v>42705</v>
      </c>
      <c r="H132" s="21">
        <v>19963</v>
      </c>
      <c r="I132" s="13">
        <f t="shared" si="34"/>
        <v>0.14565279770444764</v>
      </c>
      <c r="J132" s="7">
        <v>1000</v>
      </c>
      <c r="K132" s="8">
        <f t="shared" si="35"/>
        <v>16984.134745507828</v>
      </c>
    </row>
    <row r="133" spans="1:11" ht="15" x14ac:dyDescent="0.25">
      <c r="A133" s="5">
        <v>43070</v>
      </c>
      <c r="B133" s="86">
        <v>151.06</v>
      </c>
      <c r="C133" s="13">
        <f t="shared" si="32"/>
        <v>0.34395017793594301</v>
      </c>
      <c r="D133" s="7">
        <v>1000</v>
      </c>
      <c r="E133" s="87">
        <f t="shared" si="33"/>
        <v>29027.30416834163</v>
      </c>
      <c r="F133" s="84"/>
      <c r="G133" s="19">
        <v>43070</v>
      </c>
      <c r="H133" s="21">
        <v>24824</v>
      </c>
      <c r="I133" s="13">
        <f t="shared" si="34"/>
        <v>0.24350047588037871</v>
      </c>
      <c r="J133" s="7">
        <v>1000</v>
      </c>
      <c r="K133" s="36">
        <f t="shared" si="35"/>
        <v>16899.609700630885</v>
      </c>
    </row>
    <row r="134" spans="1:11" ht="15" x14ac:dyDescent="0.25">
      <c r="A134" s="5">
        <v>43435</v>
      </c>
      <c r="B134" s="86">
        <v>172.67</v>
      </c>
      <c r="C134" s="13">
        <f t="shared" si="32"/>
        <v>0.1430557394412815</v>
      </c>
      <c r="D134" s="10"/>
      <c r="E134" s="88"/>
      <c r="F134" s="84"/>
      <c r="G134" s="19">
        <v>43435</v>
      </c>
      <c r="H134" s="21">
        <v>23327</v>
      </c>
      <c r="I134" s="13">
        <f t="shared" si="34"/>
        <v>-6.0304543989687397E-2</v>
      </c>
      <c r="J134" s="37"/>
      <c r="K134" s="11"/>
    </row>
    <row r="135" spans="1:11" ht="15" x14ac:dyDescent="0.25">
      <c r="A135" s="40"/>
      <c r="B135" s="40"/>
      <c r="C135" s="40"/>
      <c r="D135" s="42">
        <f>SUM(D124:D134)</f>
        <v>10000</v>
      </c>
      <c r="E135" s="89"/>
      <c r="F135" s="40"/>
      <c r="G135" s="40"/>
      <c r="H135" s="40"/>
      <c r="I135" s="40"/>
      <c r="J135" s="42">
        <f>SUM(J124:J134)</f>
        <v>10000</v>
      </c>
      <c r="K135" s="44"/>
    </row>
    <row r="137" spans="1:11" ht="18.75" x14ac:dyDescent="0.3">
      <c r="A137" s="122" t="s">
        <v>1120</v>
      </c>
      <c r="B137" s="118"/>
      <c r="C137" s="118"/>
      <c r="D137" s="118"/>
      <c r="E137" s="119"/>
      <c r="F137" s="40"/>
      <c r="G137" s="77"/>
      <c r="H137" s="77"/>
      <c r="I137" s="77"/>
      <c r="J137" s="77"/>
      <c r="K137" s="77"/>
    </row>
    <row r="138" spans="1:11" ht="15" x14ac:dyDescent="0.25">
      <c r="A138" s="79" t="s">
        <v>5</v>
      </c>
      <c r="B138" s="80" t="s">
        <v>1</v>
      </c>
      <c r="C138" s="17" t="s">
        <v>7</v>
      </c>
      <c r="D138" s="82" t="s">
        <v>3</v>
      </c>
      <c r="E138" s="18" t="s">
        <v>4</v>
      </c>
      <c r="F138" s="84"/>
      <c r="G138" s="15" t="s">
        <v>5</v>
      </c>
      <c r="H138" s="16" t="s">
        <v>6</v>
      </c>
      <c r="I138" s="17" t="s">
        <v>7</v>
      </c>
      <c r="J138" s="18" t="s">
        <v>3</v>
      </c>
      <c r="K138" s="18" t="s">
        <v>4</v>
      </c>
    </row>
    <row r="139" spans="1:11" ht="15" x14ac:dyDescent="0.25">
      <c r="A139" s="5">
        <v>39783</v>
      </c>
      <c r="B139" s="86">
        <v>1.6</v>
      </c>
      <c r="C139" s="13"/>
      <c r="D139" s="7">
        <v>1000</v>
      </c>
      <c r="E139" s="8">
        <f>(D139)+(D139*C140)</f>
        <v>1943.75</v>
      </c>
      <c r="F139" s="84"/>
      <c r="G139" s="19">
        <v>39783</v>
      </c>
      <c r="H139" s="20">
        <v>8515</v>
      </c>
      <c r="I139" s="13"/>
      <c r="J139" s="7">
        <v>1000</v>
      </c>
      <c r="K139" s="8">
        <f>(J139)+(J139*I140)</f>
        <v>1229.7122724603641</v>
      </c>
    </row>
    <row r="140" spans="1:11" ht="15" x14ac:dyDescent="0.25">
      <c r="A140" s="5">
        <v>40148</v>
      </c>
      <c r="B140" s="86">
        <v>3.11</v>
      </c>
      <c r="C140" s="13">
        <f t="shared" ref="C140:C149" si="36">(B140-B139)/B139</f>
        <v>0.94374999999999987</v>
      </c>
      <c r="D140" s="7">
        <v>1000</v>
      </c>
      <c r="E140" s="8">
        <f t="shared" ref="E140:E148" si="37">(E139+D140)+(E139+D140)*C141</f>
        <v>3899.7588424437299</v>
      </c>
      <c r="F140" s="84"/>
      <c r="G140" s="19">
        <v>40148</v>
      </c>
      <c r="H140" s="21">
        <v>10471</v>
      </c>
      <c r="I140" s="13">
        <f t="shared" ref="I140:I149" si="38">(H140-H139)/H139</f>
        <v>0.22971227246036408</v>
      </c>
      <c r="J140" s="7">
        <v>1000</v>
      </c>
      <c r="K140" s="8">
        <f t="shared" ref="K140:K148" si="39">(K139+J140)+(K139+J140)*I141</f>
        <v>2446.9127803306319</v>
      </c>
    </row>
    <row r="141" spans="1:11" ht="15" x14ac:dyDescent="0.25">
      <c r="A141" s="5">
        <v>40513</v>
      </c>
      <c r="B141" s="86">
        <v>4.12</v>
      </c>
      <c r="C141" s="13">
        <f t="shared" si="36"/>
        <v>0.32475884244372999</v>
      </c>
      <c r="D141" s="7">
        <v>1000</v>
      </c>
      <c r="E141" s="8">
        <f t="shared" si="37"/>
        <v>7432.8865935129397</v>
      </c>
      <c r="F141" s="84"/>
      <c r="G141" s="19">
        <v>40513</v>
      </c>
      <c r="H141" s="21">
        <v>11491</v>
      </c>
      <c r="I141" s="13">
        <f t="shared" si="38"/>
        <v>9.741189953204088E-2</v>
      </c>
      <c r="J141" s="7">
        <v>1000</v>
      </c>
      <c r="K141" s="8">
        <f t="shared" si="39"/>
        <v>3664.6883158384239</v>
      </c>
    </row>
    <row r="142" spans="1:11" ht="15" x14ac:dyDescent="0.25">
      <c r="A142" s="5">
        <v>40878</v>
      </c>
      <c r="B142" s="86">
        <v>6.25</v>
      </c>
      <c r="C142" s="13">
        <f t="shared" si="36"/>
        <v>0.51699029126213591</v>
      </c>
      <c r="D142" s="7">
        <v>1000</v>
      </c>
      <c r="E142" s="8">
        <f t="shared" si="37"/>
        <v>9822.6263041238726</v>
      </c>
      <c r="F142" s="84"/>
      <c r="G142" s="19">
        <v>40878</v>
      </c>
      <c r="H142" s="21">
        <v>12217</v>
      </c>
      <c r="I142" s="13">
        <f t="shared" si="38"/>
        <v>6.3179879906013398E-2</v>
      </c>
      <c r="J142" s="7">
        <v>1000</v>
      </c>
      <c r="K142" s="8">
        <f t="shared" si="39"/>
        <v>5022.8349672468257</v>
      </c>
    </row>
    <row r="143" spans="1:11" ht="15" x14ac:dyDescent="0.25">
      <c r="A143" s="5">
        <v>41244</v>
      </c>
      <c r="B143" s="86">
        <v>7.28</v>
      </c>
      <c r="C143" s="13">
        <f t="shared" si="36"/>
        <v>0.16480000000000003</v>
      </c>
      <c r="D143" s="7">
        <v>1000</v>
      </c>
      <c r="E143" s="8">
        <f t="shared" si="37"/>
        <v>15535.225944793194</v>
      </c>
      <c r="F143" s="84"/>
      <c r="G143" s="19">
        <v>41244</v>
      </c>
      <c r="H143" s="21">
        <v>13155</v>
      </c>
      <c r="I143" s="13">
        <f t="shared" si="38"/>
        <v>7.6778259801915369E-2</v>
      </c>
      <c r="J143" s="7">
        <v>1000</v>
      </c>
      <c r="K143" s="8">
        <f t="shared" si="39"/>
        <v>7213.2090390705998</v>
      </c>
    </row>
    <row r="144" spans="1:11" ht="15" x14ac:dyDescent="0.25">
      <c r="A144" s="5">
        <v>41609</v>
      </c>
      <c r="B144" s="86">
        <v>10.45</v>
      </c>
      <c r="C144" s="13">
        <f t="shared" si="36"/>
        <v>0.43543956043956028</v>
      </c>
      <c r="D144" s="7">
        <v>1000</v>
      </c>
      <c r="E144" s="8">
        <f t="shared" si="37"/>
        <v>22864.499033709249</v>
      </c>
      <c r="F144" s="84"/>
      <c r="G144" s="19">
        <v>41609</v>
      </c>
      <c r="H144" s="21">
        <v>15755</v>
      </c>
      <c r="I144" s="13">
        <f t="shared" si="38"/>
        <v>0.1976434815659445</v>
      </c>
      <c r="J144" s="7">
        <v>1000</v>
      </c>
      <c r="K144" s="8">
        <f t="shared" si="39"/>
        <v>9411.1750417227249</v>
      </c>
    </row>
    <row r="145" spans="1:11" ht="15" x14ac:dyDescent="0.25">
      <c r="A145" s="5">
        <v>41974</v>
      </c>
      <c r="B145" s="86">
        <v>14.45</v>
      </c>
      <c r="C145" s="13">
        <f t="shared" si="36"/>
        <v>0.38277511961722488</v>
      </c>
      <c r="D145" s="7">
        <v>1000</v>
      </c>
      <c r="E145" s="8">
        <f t="shared" si="37"/>
        <v>29281.492585997577</v>
      </c>
      <c r="F145" s="84"/>
      <c r="G145" s="19">
        <v>41974</v>
      </c>
      <c r="H145" s="21">
        <v>18053</v>
      </c>
      <c r="I145" s="13">
        <f t="shared" si="38"/>
        <v>0.14585845763249761</v>
      </c>
      <c r="J145" s="7">
        <v>1000</v>
      </c>
      <c r="K145" s="8">
        <f t="shared" si="39"/>
        <v>10049.007095885365</v>
      </c>
    </row>
    <row r="146" spans="1:11" ht="15" x14ac:dyDescent="0.25">
      <c r="A146" s="5">
        <v>42339</v>
      </c>
      <c r="B146" s="86">
        <v>17.73</v>
      </c>
      <c r="C146" s="13">
        <f t="shared" si="36"/>
        <v>0.22698961937716272</v>
      </c>
      <c r="D146" s="7">
        <v>1000</v>
      </c>
      <c r="E146" s="8">
        <f t="shared" si="37"/>
        <v>35336.947637015786</v>
      </c>
      <c r="F146" s="84"/>
      <c r="G146" s="19">
        <v>42339</v>
      </c>
      <c r="H146" s="21">
        <v>17425</v>
      </c>
      <c r="I146" s="13">
        <f t="shared" si="38"/>
        <v>-3.4786462083864177E-2</v>
      </c>
      <c r="J146" s="7">
        <v>1000</v>
      </c>
      <c r="K146" s="8">
        <f t="shared" si="39"/>
        <v>12658.325891257362</v>
      </c>
    </row>
    <row r="147" spans="1:11" ht="15" x14ac:dyDescent="0.25">
      <c r="A147" s="5">
        <v>42705</v>
      </c>
      <c r="B147" s="86">
        <v>20.69</v>
      </c>
      <c r="C147" s="13">
        <f t="shared" si="36"/>
        <v>0.16694867456288781</v>
      </c>
      <c r="D147" s="7">
        <v>1000</v>
      </c>
      <c r="E147" s="8">
        <f t="shared" si="37"/>
        <v>43344.411197754933</v>
      </c>
      <c r="F147" s="84"/>
      <c r="G147" s="19">
        <v>42705</v>
      </c>
      <c r="H147" s="21">
        <v>19963</v>
      </c>
      <c r="I147" s="13">
        <f t="shared" si="38"/>
        <v>0.14565279770444764</v>
      </c>
      <c r="J147" s="7">
        <v>1000</v>
      </c>
      <c r="K147" s="8">
        <f t="shared" si="39"/>
        <v>16984.134745507828</v>
      </c>
    </row>
    <row r="148" spans="1:11" ht="15" x14ac:dyDescent="0.25">
      <c r="A148" s="5">
        <v>43070</v>
      </c>
      <c r="B148" s="86">
        <v>24.68</v>
      </c>
      <c r="C148" s="13">
        <f t="shared" si="36"/>
        <v>0.19284678588690179</v>
      </c>
      <c r="D148" s="7">
        <v>1000</v>
      </c>
      <c r="E148" s="87">
        <f t="shared" si="37"/>
        <v>45206.863279396843</v>
      </c>
      <c r="F148" s="84"/>
      <c r="G148" s="19">
        <v>43070</v>
      </c>
      <c r="H148" s="21">
        <v>24824</v>
      </c>
      <c r="I148" s="13">
        <f t="shared" si="38"/>
        <v>0.24350047588037871</v>
      </c>
      <c r="J148" s="7">
        <v>1000</v>
      </c>
      <c r="K148" s="36">
        <f t="shared" si="39"/>
        <v>16899.609700630885</v>
      </c>
    </row>
    <row r="149" spans="1:11" ht="15" x14ac:dyDescent="0.25">
      <c r="A149" s="5">
        <v>43435</v>
      </c>
      <c r="B149" s="86">
        <v>25.16</v>
      </c>
      <c r="C149" s="13">
        <f t="shared" si="36"/>
        <v>1.9448946515397102E-2</v>
      </c>
      <c r="D149" s="10"/>
      <c r="E149" s="88"/>
      <c r="F149" s="84"/>
      <c r="G149" s="19">
        <v>43435</v>
      </c>
      <c r="H149" s="21">
        <v>23327</v>
      </c>
      <c r="I149" s="13">
        <f t="shared" si="38"/>
        <v>-6.0304543989687397E-2</v>
      </c>
      <c r="J149" s="37"/>
      <c r="K149" s="11"/>
    </row>
    <row r="150" spans="1:11" ht="15" x14ac:dyDescent="0.25">
      <c r="A150" s="40"/>
      <c r="B150" s="40"/>
      <c r="C150" s="40"/>
      <c r="D150" s="42">
        <f>SUM(D139:D149)</f>
        <v>10000</v>
      </c>
      <c r="E150" s="89"/>
      <c r="F150" s="40"/>
      <c r="G150" s="40"/>
      <c r="H150" s="40"/>
      <c r="I150" s="40"/>
      <c r="J150" s="42">
        <f>SUM(J139:J149)</f>
        <v>10000</v>
      </c>
      <c r="K150" s="44"/>
    </row>
    <row r="152" spans="1:11" ht="18.75" x14ac:dyDescent="0.3">
      <c r="A152" s="122" t="s">
        <v>1122</v>
      </c>
      <c r="B152" s="118"/>
      <c r="C152" s="118"/>
      <c r="D152" s="118"/>
      <c r="E152" s="119"/>
      <c r="F152" s="40"/>
      <c r="G152" s="77"/>
      <c r="H152" s="77"/>
      <c r="I152" s="77"/>
      <c r="J152" s="77"/>
      <c r="K152" s="77"/>
    </row>
    <row r="153" spans="1:11" ht="15" x14ac:dyDescent="0.25">
      <c r="A153" s="79" t="s">
        <v>5</v>
      </c>
      <c r="B153" s="80" t="s">
        <v>1</v>
      </c>
      <c r="C153" s="17" t="s">
        <v>7</v>
      </c>
      <c r="D153" s="82" t="s">
        <v>3</v>
      </c>
      <c r="E153" s="18" t="s">
        <v>4</v>
      </c>
      <c r="F153" s="84"/>
      <c r="G153" s="15" t="s">
        <v>5</v>
      </c>
      <c r="H153" s="16" t="s">
        <v>6</v>
      </c>
      <c r="I153" s="17" t="s">
        <v>7</v>
      </c>
      <c r="J153" s="18" t="s">
        <v>3</v>
      </c>
      <c r="K153" s="18" t="s">
        <v>4</v>
      </c>
    </row>
    <row r="154" spans="1:11" ht="15" x14ac:dyDescent="0.25">
      <c r="A154" s="5">
        <v>39783</v>
      </c>
      <c r="B154" s="86">
        <v>21.57</v>
      </c>
      <c r="C154" s="13"/>
      <c r="D154" s="7">
        <v>1000</v>
      </c>
      <c r="E154" s="8">
        <f>(D154)+(D154*C155)</f>
        <v>1169.2165044042652</v>
      </c>
      <c r="F154" s="84"/>
      <c r="G154" s="19">
        <v>39783</v>
      </c>
      <c r="H154" s="20">
        <v>8515</v>
      </c>
      <c r="I154" s="13"/>
      <c r="J154" s="7">
        <v>1000</v>
      </c>
      <c r="K154" s="8">
        <f>(J154)+(J154*I155)</f>
        <v>1229.7122724603641</v>
      </c>
    </row>
    <row r="155" spans="1:11" ht="15" x14ac:dyDescent="0.25">
      <c r="A155" s="5">
        <v>40148</v>
      </c>
      <c r="B155" s="86">
        <v>25.22</v>
      </c>
      <c r="C155" s="13">
        <f t="shared" ref="C155:C164" si="40">(B155-B154)/B154</f>
        <v>0.16921650440426511</v>
      </c>
      <c r="D155" s="7">
        <v>1000</v>
      </c>
      <c r="E155" s="8">
        <f t="shared" ref="E155:E163" si="41">(E154+D155)+(E154+D155)*C156</f>
        <v>2595.834817720885</v>
      </c>
      <c r="F155" s="84"/>
      <c r="G155" s="19">
        <v>40148</v>
      </c>
      <c r="H155" s="21">
        <v>10471</v>
      </c>
      <c r="I155" s="13">
        <f t="shared" ref="I155:I164" si="42">(H155-H154)/H154</f>
        <v>0.22971227246036408</v>
      </c>
      <c r="J155" s="7">
        <v>1000</v>
      </c>
      <c r="K155" s="8">
        <f t="shared" ref="K155:K163" si="43">(K154+J155)+(K154+J155)*I156</f>
        <v>2446.9127803306319</v>
      </c>
    </row>
    <row r="156" spans="1:11" ht="15" x14ac:dyDescent="0.25">
      <c r="A156" s="5">
        <v>40513</v>
      </c>
      <c r="B156" s="86">
        <v>30.18</v>
      </c>
      <c r="C156" s="13">
        <f t="shared" si="40"/>
        <v>0.19666931007137198</v>
      </c>
      <c r="D156" s="7">
        <v>1000</v>
      </c>
      <c r="E156" s="8">
        <f t="shared" si="41"/>
        <v>4385.7746733037038</v>
      </c>
      <c r="F156" s="84"/>
      <c r="G156" s="19">
        <v>40513</v>
      </c>
      <c r="H156" s="21">
        <v>11491</v>
      </c>
      <c r="I156" s="13">
        <f t="shared" si="42"/>
        <v>9.741189953204088E-2</v>
      </c>
      <c r="J156" s="7">
        <v>1000</v>
      </c>
      <c r="K156" s="8">
        <f t="shared" si="43"/>
        <v>3664.6883158384239</v>
      </c>
    </row>
    <row r="157" spans="1:11" ht="15" x14ac:dyDescent="0.25">
      <c r="A157" s="5">
        <v>40878</v>
      </c>
      <c r="B157" s="86">
        <v>36.81</v>
      </c>
      <c r="C157" s="13">
        <f t="shared" si="40"/>
        <v>0.21968190854870784</v>
      </c>
      <c r="D157" s="7">
        <v>1000</v>
      </c>
      <c r="E157" s="8">
        <f t="shared" si="41"/>
        <v>5941.7633654676283</v>
      </c>
      <c r="F157" s="84"/>
      <c r="G157" s="19">
        <v>40878</v>
      </c>
      <c r="H157" s="21">
        <v>12217</v>
      </c>
      <c r="I157" s="13">
        <f t="shared" si="42"/>
        <v>6.3179879906013398E-2</v>
      </c>
      <c r="J157" s="7">
        <v>1000</v>
      </c>
      <c r="K157" s="8">
        <f t="shared" si="43"/>
        <v>5022.8349672468257</v>
      </c>
    </row>
    <row r="158" spans="1:11" ht="15" x14ac:dyDescent="0.25">
      <c r="A158" s="5">
        <v>41244</v>
      </c>
      <c r="B158" s="86">
        <v>40.61</v>
      </c>
      <c r="C158" s="13">
        <f t="shared" si="40"/>
        <v>0.1032328171692474</v>
      </c>
      <c r="D158" s="7">
        <v>1000</v>
      </c>
      <c r="E158" s="8">
        <f t="shared" si="41"/>
        <v>7488.7626949307269</v>
      </c>
      <c r="F158" s="84"/>
      <c r="G158" s="19">
        <v>41244</v>
      </c>
      <c r="H158" s="21">
        <v>13155</v>
      </c>
      <c r="I158" s="13">
        <f t="shared" si="42"/>
        <v>7.6778259801915369E-2</v>
      </c>
      <c r="J158" s="7">
        <v>1000</v>
      </c>
      <c r="K158" s="8">
        <f t="shared" si="43"/>
        <v>7213.2090390705998</v>
      </c>
    </row>
    <row r="159" spans="1:11" ht="15" x14ac:dyDescent="0.25">
      <c r="A159" s="5">
        <v>41609</v>
      </c>
      <c r="B159" s="86">
        <v>43.81</v>
      </c>
      <c r="C159" s="13">
        <f t="shared" si="40"/>
        <v>7.8798325535582442E-2</v>
      </c>
      <c r="D159" s="7">
        <v>1000</v>
      </c>
      <c r="E159" s="8">
        <f t="shared" si="41"/>
        <v>11418.46121004948</v>
      </c>
      <c r="F159" s="84"/>
      <c r="G159" s="19">
        <v>41609</v>
      </c>
      <c r="H159" s="21">
        <v>15755</v>
      </c>
      <c r="I159" s="13">
        <f t="shared" si="42"/>
        <v>0.1976434815659445</v>
      </c>
      <c r="J159" s="7">
        <v>1000</v>
      </c>
      <c r="K159" s="8">
        <f t="shared" si="43"/>
        <v>9411.1750417227249</v>
      </c>
    </row>
    <row r="160" spans="1:11" ht="15" x14ac:dyDescent="0.25">
      <c r="A160" s="5">
        <v>41974</v>
      </c>
      <c r="B160" s="86">
        <v>58.93</v>
      </c>
      <c r="C160" s="13">
        <f t="shared" si="40"/>
        <v>0.34512668340561509</v>
      </c>
      <c r="D160" s="7">
        <v>1000</v>
      </c>
      <c r="E160" s="8">
        <f t="shared" si="41"/>
        <v>12169.796960467631</v>
      </c>
      <c r="F160" s="84"/>
      <c r="G160" s="19">
        <v>41974</v>
      </c>
      <c r="H160" s="21">
        <v>18053</v>
      </c>
      <c r="I160" s="13">
        <f t="shared" si="42"/>
        <v>0.14585845763249761</v>
      </c>
      <c r="J160" s="7">
        <v>1000</v>
      </c>
      <c r="K160" s="8">
        <f t="shared" si="43"/>
        <v>10049.007095885365</v>
      </c>
    </row>
    <row r="161" spans="1:11" ht="15" x14ac:dyDescent="0.25">
      <c r="A161" s="5">
        <v>42339</v>
      </c>
      <c r="B161" s="86">
        <v>57.75</v>
      </c>
      <c r="C161" s="13">
        <f t="shared" si="40"/>
        <v>-2.0023756999830302E-2</v>
      </c>
      <c r="D161" s="7">
        <v>1000</v>
      </c>
      <c r="E161" s="8">
        <f t="shared" si="41"/>
        <v>16118.463189019087</v>
      </c>
      <c r="F161" s="84"/>
      <c r="G161" s="19">
        <v>42339</v>
      </c>
      <c r="H161" s="21">
        <v>17425</v>
      </c>
      <c r="I161" s="13">
        <f t="shared" si="42"/>
        <v>-3.4786462083864177E-2</v>
      </c>
      <c r="J161" s="7">
        <v>1000</v>
      </c>
      <c r="K161" s="8">
        <f t="shared" si="43"/>
        <v>12658.325891257362</v>
      </c>
    </row>
    <row r="162" spans="1:11" ht="15" x14ac:dyDescent="0.25">
      <c r="A162" s="5">
        <v>42705</v>
      </c>
      <c r="B162" s="86">
        <v>70.680000000000007</v>
      </c>
      <c r="C162" s="13">
        <f t="shared" si="40"/>
        <v>0.22389610389610401</v>
      </c>
      <c r="D162" s="7">
        <v>1000</v>
      </c>
      <c r="E162" s="8">
        <f t="shared" si="41"/>
        <v>19755.98531873637</v>
      </c>
      <c r="F162" s="84"/>
      <c r="G162" s="19">
        <v>42705</v>
      </c>
      <c r="H162" s="21">
        <v>19963</v>
      </c>
      <c r="I162" s="13">
        <f t="shared" si="42"/>
        <v>0.14565279770444764</v>
      </c>
      <c r="J162" s="7">
        <v>1000</v>
      </c>
      <c r="K162" s="8">
        <f t="shared" si="43"/>
        <v>16984.134745507828</v>
      </c>
    </row>
    <row r="163" spans="1:11" ht="15" x14ac:dyDescent="0.25">
      <c r="A163" s="5">
        <v>43070</v>
      </c>
      <c r="B163" s="86">
        <v>81.569999999999993</v>
      </c>
      <c r="C163" s="13">
        <f t="shared" si="40"/>
        <v>0.15407470288624767</v>
      </c>
      <c r="D163" s="7">
        <v>1000</v>
      </c>
      <c r="E163" s="87">
        <f t="shared" si="41"/>
        <v>21496.45261403517</v>
      </c>
      <c r="F163" s="84"/>
      <c r="G163" s="19">
        <v>43070</v>
      </c>
      <c r="H163" s="21">
        <v>24824</v>
      </c>
      <c r="I163" s="13">
        <f t="shared" si="42"/>
        <v>0.24350047588037871</v>
      </c>
      <c r="J163" s="7">
        <v>1000</v>
      </c>
      <c r="K163" s="36">
        <f t="shared" si="43"/>
        <v>16899.609700630885</v>
      </c>
    </row>
    <row r="164" spans="1:11" ht="15" x14ac:dyDescent="0.25">
      <c r="A164" s="5">
        <v>43435</v>
      </c>
      <c r="B164" s="86">
        <v>84.48</v>
      </c>
      <c r="C164" s="13">
        <f t="shared" si="40"/>
        <v>3.5674880470761443E-2</v>
      </c>
      <c r="D164" s="10"/>
      <c r="E164" s="88"/>
      <c r="F164" s="84"/>
      <c r="G164" s="19">
        <v>43435</v>
      </c>
      <c r="H164" s="21">
        <v>23327</v>
      </c>
      <c r="I164" s="13">
        <f t="shared" si="42"/>
        <v>-6.0304543989687397E-2</v>
      </c>
      <c r="J164" s="37"/>
      <c r="K164" s="11"/>
    </row>
    <row r="165" spans="1:11" ht="15" x14ac:dyDescent="0.25">
      <c r="A165" s="40"/>
      <c r="B165" s="40"/>
      <c r="C165" s="40"/>
      <c r="D165" s="42">
        <f>SUM(D154:D164)</f>
        <v>10000</v>
      </c>
      <c r="E165" s="89"/>
      <c r="F165" s="40"/>
      <c r="G165" s="40"/>
      <c r="H165" s="40"/>
      <c r="I165" s="40"/>
      <c r="J165" s="42">
        <f>SUM(J154:J164)</f>
        <v>10000</v>
      </c>
      <c r="K165" s="44"/>
    </row>
    <row r="167" spans="1:11" ht="18.75" x14ac:dyDescent="0.3">
      <c r="A167" s="122" t="s">
        <v>1124</v>
      </c>
      <c r="B167" s="118"/>
      <c r="C167" s="118"/>
      <c r="D167" s="118"/>
      <c r="E167" s="119"/>
      <c r="F167" s="40"/>
      <c r="G167" s="77"/>
      <c r="H167" s="77"/>
      <c r="I167" s="77"/>
      <c r="J167" s="77"/>
      <c r="K167" s="77"/>
    </row>
    <row r="168" spans="1:11" ht="15" x14ac:dyDescent="0.25">
      <c r="A168" s="79" t="s">
        <v>5</v>
      </c>
      <c r="B168" s="80" t="s">
        <v>1</v>
      </c>
      <c r="C168" s="17" t="s">
        <v>7</v>
      </c>
      <c r="D168" s="82" t="s">
        <v>3</v>
      </c>
      <c r="E168" s="18" t="s">
        <v>4</v>
      </c>
      <c r="F168" s="84"/>
      <c r="G168" s="15" t="s">
        <v>5</v>
      </c>
      <c r="H168" s="16" t="s">
        <v>6</v>
      </c>
      <c r="I168" s="17" t="s">
        <v>7</v>
      </c>
      <c r="J168" s="18" t="s">
        <v>3</v>
      </c>
      <c r="K168" s="18" t="s">
        <v>4</v>
      </c>
    </row>
    <row r="169" spans="1:11" ht="15" x14ac:dyDescent="0.25">
      <c r="A169" s="5">
        <v>39783</v>
      </c>
      <c r="B169" s="86">
        <v>31.87</v>
      </c>
      <c r="C169" s="13"/>
      <c r="D169" s="7">
        <v>1000</v>
      </c>
      <c r="E169" s="8">
        <f>(D169)+(D169*C170)</f>
        <v>1309.6956385315343</v>
      </c>
      <c r="F169" s="84"/>
      <c r="G169" s="19">
        <v>39783</v>
      </c>
      <c r="H169" s="20">
        <v>8515</v>
      </c>
      <c r="I169" s="13"/>
      <c r="J169" s="7">
        <v>1000</v>
      </c>
      <c r="K169" s="8">
        <f>(J169)+(J169*I170)</f>
        <v>1229.7122724603641</v>
      </c>
    </row>
    <row r="170" spans="1:11" ht="15" x14ac:dyDescent="0.25">
      <c r="A170" s="5">
        <v>40148</v>
      </c>
      <c r="B170" s="86">
        <v>41.74</v>
      </c>
      <c r="C170" s="13">
        <f t="shared" ref="C170:C179" si="44">(B170-B169)/B169</f>
        <v>0.30969563853153437</v>
      </c>
      <c r="D170" s="7">
        <v>1000</v>
      </c>
      <c r="E170" s="8">
        <f t="shared" ref="E170:E178" si="45">(E169+D170)+(E169+D170)*C171</f>
        <v>2231.1195051651043</v>
      </c>
      <c r="F170" s="84"/>
      <c r="G170" s="19">
        <v>40148</v>
      </c>
      <c r="H170" s="21">
        <v>10471</v>
      </c>
      <c r="I170" s="13">
        <f t="shared" ref="I170:I179" si="46">(H170-H169)/H169</f>
        <v>0.22971227246036408</v>
      </c>
      <c r="J170" s="7">
        <v>1000</v>
      </c>
      <c r="K170" s="8">
        <f t="shared" ref="K170:K178" si="47">(K169+J170)+(K169+J170)*I171</f>
        <v>2446.9127803306319</v>
      </c>
    </row>
    <row r="171" spans="1:11" ht="15" x14ac:dyDescent="0.25">
      <c r="A171" s="5">
        <v>40513</v>
      </c>
      <c r="B171" s="86">
        <v>40.32</v>
      </c>
      <c r="C171" s="13">
        <f t="shared" si="44"/>
        <v>-3.4020124580737943E-2</v>
      </c>
      <c r="D171" s="7">
        <v>1000</v>
      </c>
      <c r="E171" s="8">
        <f t="shared" si="45"/>
        <v>3507.5917842528925</v>
      </c>
      <c r="F171" s="84"/>
      <c r="G171" s="19">
        <v>40513</v>
      </c>
      <c r="H171" s="21">
        <v>11491</v>
      </c>
      <c r="I171" s="13">
        <f t="shared" si="46"/>
        <v>9.741189953204088E-2</v>
      </c>
      <c r="J171" s="7">
        <v>1000</v>
      </c>
      <c r="K171" s="8">
        <f t="shared" si="47"/>
        <v>3664.6883158384239</v>
      </c>
    </row>
    <row r="172" spans="1:11" ht="15" x14ac:dyDescent="0.25">
      <c r="A172" s="5">
        <v>40878</v>
      </c>
      <c r="B172" s="86">
        <v>43.77</v>
      </c>
      <c r="C172" s="13">
        <f t="shared" si="44"/>
        <v>8.5565476190476261E-2</v>
      </c>
      <c r="D172" s="7">
        <v>1000</v>
      </c>
      <c r="E172" s="8">
        <f t="shared" si="45"/>
        <v>6037.9279486119958</v>
      </c>
      <c r="F172" s="84"/>
      <c r="G172" s="19">
        <v>40878</v>
      </c>
      <c r="H172" s="21">
        <v>12217</v>
      </c>
      <c r="I172" s="13">
        <f t="shared" si="46"/>
        <v>6.3179879906013398E-2</v>
      </c>
      <c r="J172" s="7">
        <v>1000</v>
      </c>
      <c r="K172" s="8">
        <f t="shared" si="47"/>
        <v>5022.8349672468257</v>
      </c>
    </row>
    <row r="173" spans="1:11" ht="15" x14ac:dyDescent="0.25">
      <c r="A173" s="5">
        <v>41244</v>
      </c>
      <c r="B173" s="86">
        <v>58.63</v>
      </c>
      <c r="C173" s="13">
        <f t="shared" si="44"/>
        <v>0.33950194196938538</v>
      </c>
      <c r="D173" s="7">
        <v>1000</v>
      </c>
      <c r="E173" s="8">
        <f t="shared" si="45"/>
        <v>9189.0394758016082</v>
      </c>
      <c r="F173" s="84"/>
      <c r="G173" s="19">
        <v>41244</v>
      </c>
      <c r="H173" s="21">
        <v>13155</v>
      </c>
      <c r="I173" s="13">
        <f t="shared" si="46"/>
        <v>7.6778259801915369E-2</v>
      </c>
      <c r="J173" s="7">
        <v>1000</v>
      </c>
      <c r="K173" s="8">
        <f t="shared" si="47"/>
        <v>7213.2090390705998</v>
      </c>
    </row>
    <row r="174" spans="1:11" ht="15" x14ac:dyDescent="0.25">
      <c r="A174" s="5">
        <v>41609</v>
      </c>
      <c r="B174" s="86">
        <v>76.55</v>
      </c>
      <c r="C174" s="13">
        <f t="shared" si="44"/>
        <v>0.30564557393825675</v>
      </c>
      <c r="D174" s="7">
        <v>1000</v>
      </c>
      <c r="E174" s="8">
        <f t="shared" si="45"/>
        <v>12981.541738405369</v>
      </c>
      <c r="F174" s="84"/>
      <c r="G174" s="19">
        <v>41609</v>
      </c>
      <c r="H174" s="21">
        <v>15755</v>
      </c>
      <c r="I174" s="13">
        <f t="shared" si="46"/>
        <v>0.1976434815659445</v>
      </c>
      <c r="J174" s="7">
        <v>1000</v>
      </c>
      <c r="K174" s="8">
        <f t="shared" si="47"/>
        <v>9411.1750417227249</v>
      </c>
    </row>
    <row r="175" spans="1:11" ht="15" x14ac:dyDescent="0.25">
      <c r="A175" s="5">
        <v>41974</v>
      </c>
      <c r="B175" s="86">
        <v>97.53</v>
      </c>
      <c r="C175" s="13">
        <f t="shared" si="44"/>
        <v>0.27406923579359904</v>
      </c>
      <c r="D175" s="7">
        <v>1000</v>
      </c>
      <c r="E175" s="8">
        <f t="shared" si="45"/>
        <v>12126.510977665439</v>
      </c>
      <c r="F175" s="84"/>
      <c r="G175" s="19">
        <v>41974</v>
      </c>
      <c r="H175" s="21">
        <v>18053</v>
      </c>
      <c r="I175" s="13">
        <f t="shared" si="46"/>
        <v>0.14585845763249761</v>
      </c>
      <c r="J175" s="7">
        <v>1000</v>
      </c>
      <c r="K175" s="8">
        <f t="shared" si="47"/>
        <v>10049.007095885365</v>
      </c>
    </row>
    <row r="176" spans="1:11" ht="15" x14ac:dyDescent="0.25">
      <c r="A176" s="5">
        <v>42339</v>
      </c>
      <c r="B176" s="86">
        <v>84.59</v>
      </c>
      <c r="C176" s="13">
        <f t="shared" si="44"/>
        <v>-0.1326771249871834</v>
      </c>
      <c r="D176" s="7">
        <v>1000</v>
      </c>
      <c r="E176" s="8">
        <f t="shared" si="45"/>
        <v>14457.938619093142</v>
      </c>
      <c r="F176" s="84"/>
      <c r="G176" s="19">
        <v>42339</v>
      </c>
      <c r="H176" s="21">
        <v>17425</v>
      </c>
      <c r="I176" s="13">
        <f t="shared" si="46"/>
        <v>-3.4786462083864177E-2</v>
      </c>
      <c r="J176" s="7">
        <v>1000</v>
      </c>
      <c r="K176" s="8">
        <f t="shared" si="47"/>
        <v>12658.325891257362</v>
      </c>
    </row>
    <row r="177" spans="1:11" ht="15" x14ac:dyDescent="0.25">
      <c r="A177" s="5">
        <v>42705</v>
      </c>
      <c r="B177" s="86">
        <v>93.17</v>
      </c>
      <c r="C177" s="13">
        <f t="shared" si="44"/>
        <v>0.10143042912873859</v>
      </c>
      <c r="D177" s="7">
        <v>1000</v>
      </c>
      <c r="E177" s="8">
        <f t="shared" si="45"/>
        <v>16916.297323202067</v>
      </c>
      <c r="F177" s="84"/>
      <c r="G177" s="19">
        <v>42705</v>
      </c>
      <c r="H177" s="21">
        <v>19963</v>
      </c>
      <c r="I177" s="13">
        <f t="shared" si="46"/>
        <v>0.14565279770444764</v>
      </c>
      <c r="J177" s="7">
        <v>1000</v>
      </c>
      <c r="K177" s="8">
        <f t="shared" si="47"/>
        <v>16984.134745507828</v>
      </c>
    </row>
    <row r="178" spans="1:11" ht="15" x14ac:dyDescent="0.25">
      <c r="A178" s="5">
        <v>43070</v>
      </c>
      <c r="B178" s="86">
        <v>101.96</v>
      </c>
      <c r="C178" s="13">
        <f t="shared" si="44"/>
        <v>9.4343672856069469E-2</v>
      </c>
      <c r="D178" s="7">
        <v>1000</v>
      </c>
      <c r="E178" s="87">
        <f t="shared" si="45"/>
        <v>18707.032297254729</v>
      </c>
      <c r="F178" s="84"/>
      <c r="G178" s="19">
        <v>43070</v>
      </c>
      <c r="H178" s="21">
        <v>24824</v>
      </c>
      <c r="I178" s="13">
        <f t="shared" si="46"/>
        <v>0.24350047588037871</v>
      </c>
      <c r="J178" s="7">
        <v>1000</v>
      </c>
      <c r="K178" s="36">
        <f t="shared" si="47"/>
        <v>16899.609700630885</v>
      </c>
    </row>
    <row r="179" spans="1:11" ht="15" x14ac:dyDescent="0.25">
      <c r="A179" s="5">
        <v>43435</v>
      </c>
      <c r="B179" s="86">
        <v>106.46</v>
      </c>
      <c r="C179" s="13">
        <f t="shared" si="44"/>
        <v>4.4134954884268343E-2</v>
      </c>
      <c r="D179" s="10"/>
      <c r="E179" s="88"/>
      <c r="F179" s="84"/>
      <c r="G179" s="19">
        <v>43435</v>
      </c>
      <c r="H179" s="21">
        <v>23327</v>
      </c>
      <c r="I179" s="13">
        <f t="shared" si="46"/>
        <v>-6.0304543989687397E-2</v>
      </c>
      <c r="J179" s="37"/>
      <c r="K179" s="11"/>
    </row>
    <row r="180" spans="1:11" ht="15" x14ac:dyDescent="0.25">
      <c r="A180" s="40"/>
      <c r="B180" s="40"/>
      <c r="C180" s="40"/>
      <c r="D180" s="42">
        <f>SUM(D169:D179)</f>
        <v>10000</v>
      </c>
      <c r="E180" s="89"/>
      <c r="F180" s="40"/>
      <c r="G180" s="40"/>
      <c r="H180" s="40"/>
      <c r="I180" s="40"/>
      <c r="J180" s="42">
        <f>SUM(J169:J179)</f>
        <v>10000</v>
      </c>
      <c r="K180" s="44"/>
    </row>
    <row r="182" spans="1:11" ht="18.75" x14ac:dyDescent="0.3">
      <c r="A182" s="122" t="s">
        <v>1126</v>
      </c>
      <c r="B182" s="118"/>
      <c r="C182" s="118"/>
      <c r="D182" s="118"/>
      <c r="E182" s="119"/>
      <c r="F182" s="40"/>
      <c r="G182" s="77"/>
      <c r="H182" s="77"/>
      <c r="I182" s="77"/>
      <c r="J182" s="77"/>
      <c r="K182" s="77"/>
    </row>
    <row r="183" spans="1:11" ht="15" x14ac:dyDescent="0.25">
      <c r="A183" s="79" t="s">
        <v>5</v>
      </c>
      <c r="B183" s="80" t="s">
        <v>1</v>
      </c>
      <c r="C183" s="17" t="s">
        <v>7</v>
      </c>
      <c r="D183" s="82" t="s">
        <v>3</v>
      </c>
      <c r="E183" s="18" t="s">
        <v>4</v>
      </c>
      <c r="F183" s="84"/>
      <c r="G183" s="15" t="s">
        <v>5</v>
      </c>
      <c r="H183" s="16" t="s">
        <v>6</v>
      </c>
      <c r="I183" s="17" t="s">
        <v>7</v>
      </c>
      <c r="J183" s="18" t="s">
        <v>3</v>
      </c>
      <c r="K183" s="18" t="s">
        <v>4</v>
      </c>
    </row>
    <row r="184" spans="1:11" ht="15" x14ac:dyDescent="0.25">
      <c r="A184" s="5">
        <v>39783</v>
      </c>
      <c r="B184" s="86">
        <v>12.32</v>
      </c>
      <c r="C184" s="13"/>
      <c r="D184" s="7">
        <v>1000</v>
      </c>
      <c r="E184" s="8">
        <f>(D184)+(D184*C185)</f>
        <v>1194.8051948051948</v>
      </c>
      <c r="F184" s="84"/>
      <c r="G184" s="19">
        <v>39783</v>
      </c>
      <c r="H184" s="20">
        <v>8515</v>
      </c>
      <c r="I184" s="13"/>
      <c r="J184" s="7">
        <v>1000</v>
      </c>
      <c r="K184" s="8">
        <f>(J184)+(J184*I185)</f>
        <v>1229.7122724603641</v>
      </c>
    </row>
    <row r="185" spans="1:11" ht="15" x14ac:dyDescent="0.25">
      <c r="A185" s="5">
        <v>40148</v>
      </c>
      <c r="B185" s="86">
        <v>14.72</v>
      </c>
      <c r="C185" s="13">
        <f t="shared" ref="C185:C194" si="48">(B185-B184)/B184</f>
        <v>0.19480519480519484</v>
      </c>
      <c r="D185" s="7">
        <v>1000</v>
      </c>
      <c r="E185" s="8">
        <f t="shared" ref="E185:E193" si="49">(E184+D185)+(E184+D185)*C186</f>
        <v>2549.6717955957088</v>
      </c>
      <c r="F185" s="84"/>
      <c r="G185" s="19">
        <v>40148</v>
      </c>
      <c r="H185" s="21">
        <v>10471</v>
      </c>
      <c r="I185" s="13">
        <f t="shared" ref="I185:I194" si="50">(H185-H184)/H184</f>
        <v>0.22971227246036408</v>
      </c>
      <c r="J185" s="7">
        <v>1000</v>
      </c>
      <c r="K185" s="8">
        <f t="shared" ref="K185:K193" si="51">(K184+J185)+(K184+J185)*I186</f>
        <v>2446.9127803306319</v>
      </c>
    </row>
    <row r="186" spans="1:11" ht="15" x14ac:dyDescent="0.25">
      <c r="A186" s="5">
        <v>40513</v>
      </c>
      <c r="B186" s="86">
        <v>17.100000000000001</v>
      </c>
      <c r="C186" s="13">
        <f t="shared" si="48"/>
        <v>0.1616847826086957</v>
      </c>
      <c r="D186" s="7">
        <v>1000</v>
      </c>
      <c r="E186" s="8">
        <f t="shared" si="49"/>
        <v>4346.791076010184</v>
      </c>
      <c r="F186" s="84"/>
      <c r="G186" s="19">
        <v>40513</v>
      </c>
      <c r="H186" s="21">
        <v>11491</v>
      </c>
      <c r="I186" s="13">
        <f t="shared" si="50"/>
        <v>9.741189953204088E-2</v>
      </c>
      <c r="J186" s="7">
        <v>1000</v>
      </c>
      <c r="K186" s="8">
        <f t="shared" si="51"/>
        <v>3664.6883158384239</v>
      </c>
    </row>
    <row r="187" spans="1:11" ht="15" x14ac:dyDescent="0.25">
      <c r="A187" s="5">
        <v>40878</v>
      </c>
      <c r="B187" s="86">
        <v>20.94</v>
      </c>
      <c r="C187" s="13">
        <f t="shared" si="48"/>
        <v>0.22456140350877191</v>
      </c>
      <c r="D187" s="7">
        <v>1000</v>
      </c>
      <c r="E187" s="8">
        <f t="shared" si="49"/>
        <v>5369.771553414239</v>
      </c>
      <c r="F187" s="84"/>
      <c r="G187" s="19">
        <v>40878</v>
      </c>
      <c r="H187" s="21">
        <v>12217</v>
      </c>
      <c r="I187" s="13">
        <f t="shared" si="50"/>
        <v>6.3179879906013398E-2</v>
      </c>
      <c r="J187" s="7">
        <v>1000</v>
      </c>
      <c r="K187" s="8">
        <f t="shared" si="51"/>
        <v>5022.8349672468257</v>
      </c>
    </row>
    <row r="188" spans="1:11" ht="15" x14ac:dyDescent="0.25">
      <c r="A188" s="5">
        <v>41244</v>
      </c>
      <c r="B188" s="86">
        <v>21.03</v>
      </c>
      <c r="C188" s="13">
        <f t="shared" si="48"/>
        <v>4.2979942693409674E-3</v>
      </c>
      <c r="D188" s="7">
        <v>1000</v>
      </c>
      <c r="E188" s="8">
        <f t="shared" si="49"/>
        <v>6930.1176006713158</v>
      </c>
      <c r="F188" s="84"/>
      <c r="G188" s="19">
        <v>41244</v>
      </c>
      <c r="H188" s="21">
        <v>13155</v>
      </c>
      <c r="I188" s="13">
        <f t="shared" si="50"/>
        <v>7.6778259801915369E-2</v>
      </c>
      <c r="J188" s="7">
        <v>1000</v>
      </c>
      <c r="K188" s="8">
        <f t="shared" si="51"/>
        <v>7213.2090390705998</v>
      </c>
    </row>
    <row r="189" spans="1:11" ht="15" x14ac:dyDescent="0.25">
      <c r="A189" s="5">
        <v>41609</v>
      </c>
      <c r="B189" s="86">
        <v>22.88</v>
      </c>
      <c r="C189" s="13">
        <f t="shared" si="48"/>
        <v>8.7969567284831088E-2</v>
      </c>
      <c r="D189" s="7">
        <v>1000</v>
      </c>
      <c r="E189" s="8">
        <f t="shared" si="49"/>
        <v>10706.351953004238</v>
      </c>
      <c r="F189" s="84"/>
      <c r="G189" s="19">
        <v>41609</v>
      </c>
      <c r="H189" s="21">
        <v>15755</v>
      </c>
      <c r="I189" s="13">
        <f t="shared" si="50"/>
        <v>0.1976434815659445</v>
      </c>
      <c r="J189" s="7">
        <v>1000</v>
      </c>
      <c r="K189" s="8">
        <f t="shared" si="51"/>
        <v>9411.1750417227249</v>
      </c>
    </row>
    <row r="190" spans="1:11" ht="15" x14ac:dyDescent="0.25">
      <c r="A190" s="5">
        <v>41974</v>
      </c>
      <c r="B190" s="86">
        <v>30.89</v>
      </c>
      <c r="C190" s="13">
        <f t="shared" si="48"/>
        <v>0.35008741258741266</v>
      </c>
      <c r="D190" s="7">
        <v>1000</v>
      </c>
      <c r="E190" s="8">
        <f t="shared" si="49"/>
        <v>12149.745665694914</v>
      </c>
      <c r="F190" s="84"/>
      <c r="G190" s="19">
        <v>41974</v>
      </c>
      <c r="H190" s="21">
        <v>18053</v>
      </c>
      <c r="I190" s="13">
        <f t="shared" si="50"/>
        <v>0.14585845763249761</v>
      </c>
      <c r="J190" s="7">
        <v>1000</v>
      </c>
      <c r="K190" s="8">
        <f t="shared" si="51"/>
        <v>10049.007095885365</v>
      </c>
    </row>
    <row r="191" spans="1:11" ht="15" x14ac:dyDescent="0.25">
      <c r="A191" s="5">
        <v>42339</v>
      </c>
      <c r="B191" s="86">
        <v>32.06</v>
      </c>
      <c r="C191" s="13">
        <f t="shared" si="48"/>
        <v>3.7876335383619349E-2</v>
      </c>
      <c r="D191" s="7">
        <v>1000</v>
      </c>
      <c r="E191" s="8">
        <f t="shared" si="49"/>
        <v>15413.831631840761</v>
      </c>
      <c r="F191" s="84"/>
      <c r="G191" s="19">
        <v>42339</v>
      </c>
      <c r="H191" s="21">
        <v>17425</v>
      </c>
      <c r="I191" s="13">
        <f t="shared" si="50"/>
        <v>-3.4786462083864177E-2</v>
      </c>
      <c r="J191" s="7">
        <v>1000</v>
      </c>
      <c r="K191" s="8">
        <f t="shared" si="51"/>
        <v>12658.325891257362</v>
      </c>
    </row>
    <row r="192" spans="1:11" ht="15" x14ac:dyDescent="0.25">
      <c r="A192" s="5">
        <v>42705</v>
      </c>
      <c r="B192" s="86">
        <v>37.58</v>
      </c>
      <c r="C192" s="13">
        <f t="shared" si="48"/>
        <v>0.17217716781035544</v>
      </c>
      <c r="D192" s="7">
        <v>1000</v>
      </c>
      <c r="E192" s="8">
        <f t="shared" si="49"/>
        <v>20025.922839805717</v>
      </c>
      <c r="F192" s="84"/>
      <c r="G192" s="19">
        <v>42705</v>
      </c>
      <c r="H192" s="21">
        <v>19963</v>
      </c>
      <c r="I192" s="13">
        <f t="shared" si="50"/>
        <v>0.14565279770444764</v>
      </c>
      <c r="J192" s="7">
        <v>1000</v>
      </c>
      <c r="K192" s="8">
        <f t="shared" si="51"/>
        <v>16984.134745507828</v>
      </c>
    </row>
    <row r="193" spans="1:11" ht="15" x14ac:dyDescent="0.25">
      <c r="A193" s="5">
        <v>43070</v>
      </c>
      <c r="B193" s="86">
        <v>45.85</v>
      </c>
      <c r="C193" s="13">
        <f t="shared" si="48"/>
        <v>0.22006386375731782</v>
      </c>
      <c r="D193" s="7">
        <v>1000</v>
      </c>
      <c r="E193" s="87">
        <f t="shared" si="49"/>
        <v>22259.504790494426</v>
      </c>
      <c r="F193" s="84"/>
      <c r="G193" s="19">
        <v>43070</v>
      </c>
      <c r="H193" s="21">
        <v>24824</v>
      </c>
      <c r="I193" s="13">
        <f t="shared" si="50"/>
        <v>0.24350047588037871</v>
      </c>
      <c r="J193" s="7">
        <v>1000</v>
      </c>
      <c r="K193" s="36">
        <f t="shared" si="51"/>
        <v>16899.609700630885</v>
      </c>
    </row>
    <row r="194" spans="1:11" ht="15" x14ac:dyDescent="0.25">
      <c r="A194" s="5">
        <v>43435</v>
      </c>
      <c r="B194" s="86">
        <v>48.54</v>
      </c>
      <c r="C194" s="13">
        <f t="shared" si="48"/>
        <v>5.8669574700109001E-2</v>
      </c>
      <c r="D194" s="10"/>
      <c r="E194" s="88"/>
      <c r="F194" s="84"/>
      <c r="G194" s="19">
        <v>43435</v>
      </c>
      <c r="H194" s="21">
        <v>23327</v>
      </c>
      <c r="I194" s="13">
        <f t="shared" si="50"/>
        <v>-6.0304543989687397E-2</v>
      </c>
      <c r="J194" s="37"/>
      <c r="K194" s="11"/>
    </row>
    <row r="195" spans="1:11" ht="15" x14ac:dyDescent="0.25">
      <c r="A195" s="40"/>
      <c r="B195" s="40"/>
      <c r="C195" s="40"/>
      <c r="D195" s="42">
        <f>SUM(D184:D194)</f>
        <v>10000</v>
      </c>
      <c r="E195" s="89"/>
      <c r="F195" s="40"/>
      <c r="G195" s="40"/>
      <c r="H195" s="40"/>
      <c r="I195" s="40"/>
      <c r="J195" s="42">
        <f>SUM(J184:J194)</f>
        <v>10000</v>
      </c>
      <c r="K195" s="44"/>
    </row>
    <row r="197" spans="1:11" ht="18.75" x14ac:dyDescent="0.3">
      <c r="A197" s="122" t="s">
        <v>1128</v>
      </c>
      <c r="B197" s="118"/>
      <c r="C197" s="118"/>
      <c r="D197" s="118"/>
      <c r="E197" s="119"/>
      <c r="F197" s="40"/>
      <c r="G197" s="77"/>
      <c r="H197" s="77"/>
      <c r="I197" s="77"/>
      <c r="J197" s="77"/>
      <c r="K197" s="77"/>
    </row>
    <row r="198" spans="1:11" ht="15" x14ac:dyDescent="0.25">
      <c r="A198" s="79" t="s">
        <v>5</v>
      </c>
      <c r="B198" s="80" t="s">
        <v>1</v>
      </c>
      <c r="C198" s="17" t="s">
        <v>7</v>
      </c>
      <c r="D198" s="82" t="s">
        <v>3</v>
      </c>
      <c r="E198" s="18" t="s">
        <v>4</v>
      </c>
      <c r="F198" s="84"/>
      <c r="G198" s="15" t="s">
        <v>5</v>
      </c>
      <c r="H198" s="16" t="s">
        <v>6</v>
      </c>
      <c r="I198" s="17" t="s">
        <v>7</v>
      </c>
      <c r="J198" s="18" t="s">
        <v>3</v>
      </c>
      <c r="K198" s="18" t="s">
        <v>4</v>
      </c>
    </row>
    <row r="199" spans="1:11" ht="15" x14ac:dyDescent="0.25">
      <c r="A199" s="5">
        <v>39783</v>
      </c>
      <c r="B199" s="86">
        <v>15.89</v>
      </c>
      <c r="C199" s="13"/>
      <c r="D199" s="7">
        <v>1000</v>
      </c>
      <c r="E199" s="8">
        <f>(D199)+(D199*C200)</f>
        <v>1103.2095657646319</v>
      </c>
      <c r="F199" s="84"/>
      <c r="G199" s="19">
        <v>39783</v>
      </c>
      <c r="H199" s="20">
        <v>8515</v>
      </c>
      <c r="I199" s="13"/>
      <c r="J199" s="7">
        <v>1000</v>
      </c>
      <c r="K199" s="8">
        <f>(J199)+(J199*I200)</f>
        <v>1229.7122724603641</v>
      </c>
    </row>
    <row r="200" spans="1:11" ht="15" x14ac:dyDescent="0.25">
      <c r="A200" s="5">
        <v>40148</v>
      </c>
      <c r="B200" s="86">
        <v>17.53</v>
      </c>
      <c r="C200" s="13">
        <f t="shared" ref="C200:C209" si="52">(B200-B199)/B199</f>
        <v>0.10320956576463187</v>
      </c>
      <c r="D200" s="7">
        <v>1000</v>
      </c>
      <c r="E200" s="8">
        <f t="shared" ref="E200:E208" si="53">(E199+D200)+(E199+D200)*C201</f>
        <v>2465.5423032779909</v>
      </c>
      <c r="F200" s="84"/>
      <c r="G200" s="19">
        <v>40148</v>
      </c>
      <c r="H200" s="21">
        <v>10471</v>
      </c>
      <c r="I200" s="13">
        <f t="shared" ref="I200:I209" si="54">(H200-H199)/H199</f>
        <v>0.22971227246036408</v>
      </c>
      <c r="J200" s="7">
        <v>1000</v>
      </c>
      <c r="K200" s="8">
        <f t="shared" ref="K200:K208" si="55">(K199+J200)+(K199+J200)*I201</f>
        <v>2446.9127803306319</v>
      </c>
    </row>
    <row r="201" spans="1:11" ht="15" x14ac:dyDescent="0.25">
      <c r="A201" s="5">
        <v>40513</v>
      </c>
      <c r="B201" s="86">
        <v>20.55</v>
      </c>
      <c r="C201" s="13">
        <f t="shared" si="52"/>
        <v>0.17227609811751279</v>
      </c>
      <c r="D201" s="7">
        <v>1000</v>
      </c>
      <c r="E201" s="8">
        <f t="shared" si="53"/>
        <v>4504.3617966206875</v>
      </c>
      <c r="F201" s="84"/>
      <c r="G201" s="19">
        <v>40513</v>
      </c>
      <c r="H201" s="21">
        <v>11491</v>
      </c>
      <c r="I201" s="13">
        <f t="shared" si="54"/>
        <v>9.741189953204088E-2</v>
      </c>
      <c r="J201" s="7">
        <v>1000</v>
      </c>
      <c r="K201" s="8">
        <f t="shared" si="55"/>
        <v>3664.6883158384239</v>
      </c>
    </row>
    <row r="202" spans="1:11" ht="15" x14ac:dyDescent="0.25">
      <c r="A202" s="5">
        <v>40878</v>
      </c>
      <c r="B202" s="86">
        <v>26.71</v>
      </c>
      <c r="C202" s="13">
        <f t="shared" si="52"/>
        <v>0.29975669099756691</v>
      </c>
      <c r="D202" s="7">
        <v>1000</v>
      </c>
      <c r="E202" s="8">
        <f t="shared" si="53"/>
        <v>6596.5788509857057</v>
      </c>
      <c r="F202" s="84"/>
      <c r="G202" s="19">
        <v>40878</v>
      </c>
      <c r="H202" s="21">
        <v>12217</v>
      </c>
      <c r="I202" s="13">
        <f t="shared" si="54"/>
        <v>6.3179879906013398E-2</v>
      </c>
      <c r="J202" s="7">
        <v>1000</v>
      </c>
      <c r="K202" s="8">
        <f t="shared" si="55"/>
        <v>5022.8349672468257</v>
      </c>
    </row>
    <row r="203" spans="1:11" ht="15" x14ac:dyDescent="0.25">
      <c r="A203" s="5">
        <v>41244</v>
      </c>
      <c r="B203" s="86">
        <v>32.01</v>
      </c>
      <c r="C203" s="13">
        <f t="shared" si="52"/>
        <v>0.1984275552227629</v>
      </c>
      <c r="D203" s="7">
        <v>1000</v>
      </c>
      <c r="E203" s="8">
        <f t="shared" si="53"/>
        <v>8878.1010564003518</v>
      </c>
      <c r="F203" s="84"/>
      <c r="G203" s="19">
        <v>41244</v>
      </c>
      <c r="H203" s="21">
        <v>13155</v>
      </c>
      <c r="I203" s="13">
        <f t="shared" si="54"/>
        <v>7.6778259801915369E-2</v>
      </c>
      <c r="J203" s="7">
        <v>1000</v>
      </c>
      <c r="K203" s="8">
        <f t="shared" si="55"/>
        <v>7213.2090390705998</v>
      </c>
    </row>
    <row r="204" spans="1:11" ht="15" x14ac:dyDescent="0.25">
      <c r="A204" s="5">
        <v>41609</v>
      </c>
      <c r="B204" s="86">
        <v>37.409999999999997</v>
      </c>
      <c r="C204" s="13">
        <f t="shared" si="52"/>
        <v>0.16869728209934393</v>
      </c>
      <c r="D204" s="7">
        <v>1000</v>
      </c>
      <c r="E204" s="8">
        <f t="shared" si="53"/>
        <v>12785.28877708915</v>
      </c>
      <c r="F204" s="84"/>
      <c r="G204" s="19">
        <v>41609</v>
      </c>
      <c r="H204" s="21">
        <v>15755</v>
      </c>
      <c r="I204" s="13">
        <f t="shared" si="54"/>
        <v>0.1976434815659445</v>
      </c>
      <c r="J204" s="7">
        <v>1000</v>
      </c>
      <c r="K204" s="8">
        <f t="shared" si="55"/>
        <v>9411.1750417227249</v>
      </c>
    </row>
    <row r="205" spans="1:11" ht="15" x14ac:dyDescent="0.25">
      <c r="A205" s="5">
        <v>41974</v>
      </c>
      <c r="B205" s="86">
        <v>48.42</v>
      </c>
      <c r="C205" s="13">
        <f t="shared" si="52"/>
        <v>0.29430633520449095</v>
      </c>
      <c r="D205" s="7">
        <v>1000</v>
      </c>
      <c r="E205" s="8">
        <f t="shared" si="53"/>
        <v>15923.403579153162</v>
      </c>
      <c r="F205" s="84"/>
      <c r="G205" s="19">
        <v>41974</v>
      </c>
      <c r="H205" s="21">
        <v>18053</v>
      </c>
      <c r="I205" s="13">
        <f t="shared" si="54"/>
        <v>0.14585845763249761</v>
      </c>
      <c r="J205" s="7">
        <v>1000</v>
      </c>
      <c r="K205" s="8">
        <f t="shared" si="55"/>
        <v>10049.007095885365</v>
      </c>
    </row>
    <row r="206" spans="1:11" ht="15" x14ac:dyDescent="0.25">
      <c r="A206" s="5">
        <v>42339</v>
      </c>
      <c r="B206" s="86">
        <v>55.93</v>
      </c>
      <c r="C206" s="13">
        <f t="shared" si="52"/>
        <v>0.15510119785212717</v>
      </c>
      <c r="D206" s="7">
        <v>1000</v>
      </c>
      <c r="E206" s="8">
        <f t="shared" si="53"/>
        <v>20911.432529148493</v>
      </c>
      <c r="F206" s="84"/>
      <c r="G206" s="19">
        <v>42339</v>
      </c>
      <c r="H206" s="21">
        <v>17425</v>
      </c>
      <c r="I206" s="13">
        <f t="shared" si="54"/>
        <v>-3.4786462083864177E-2</v>
      </c>
      <c r="J206" s="7">
        <v>1000</v>
      </c>
      <c r="K206" s="8">
        <f t="shared" si="55"/>
        <v>12658.325891257362</v>
      </c>
    </row>
    <row r="207" spans="1:11" ht="15" x14ac:dyDescent="0.25">
      <c r="A207" s="5">
        <v>42705</v>
      </c>
      <c r="B207" s="86">
        <v>69.11</v>
      </c>
      <c r="C207" s="13">
        <f t="shared" si="52"/>
        <v>0.23565170749150724</v>
      </c>
      <c r="D207" s="7">
        <v>1000</v>
      </c>
      <c r="E207" s="8">
        <f t="shared" si="53"/>
        <v>28268.316080145847</v>
      </c>
      <c r="F207" s="84"/>
      <c r="G207" s="19">
        <v>42705</v>
      </c>
      <c r="H207" s="21">
        <v>19963</v>
      </c>
      <c r="I207" s="13">
        <f t="shared" si="54"/>
        <v>0.14565279770444764</v>
      </c>
      <c r="J207" s="7">
        <v>1000</v>
      </c>
      <c r="K207" s="8">
        <f t="shared" si="55"/>
        <v>16984.134745507828</v>
      </c>
    </row>
    <row r="208" spans="1:11" ht="15" x14ac:dyDescent="0.25">
      <c r="A208" s="5">
        <v>43070</v>
      </c>
      <c r="B208" s="86">
        <v>89.16</v>
      </c>
      <c r="C208" s="13">
        <f t="shared" si="52"/>
        <v>0.29011720445666322</v>
      </c>
      <c r="D208" s="7">
        <v>1000</v>
      </c>
      <c r="E208" s="87">
        <f t="shared" si="53"/>
        <v>29655.67154195128</v>
      </c>
      <c r="F208" s="84"/>
      <c r="G208" s="19">
        <v>43070</v>
      </c>
      <c r="H208" s="21">
        <v>24824</v>
      </c>
      <c r="I208" s="13">
        <f t="shared" si="54"/>
        <v>0.24350047588037871</v>
      </c>
      <c r="J208" s="7">
        <v>1000</v>
      </c>
      <c r="K208" s="36">
        <f t="shared" si="55"/>
        <v>16899.609700630885</v>
      </c>
    </row>
    <row r="209" spans="1:11" ht="15" x14ac:dyDescent="0.25">
      <c r="A209" s="5">
        <v>43435</v>
      </c>
      <c r="B209" s="86">
        <v>90.34</v>
      </c>
      <c r="C209" s="13">
        <f t="shared" si="52"/>
        <v>1.3234634365186258E-2</v>
      </c>
      <c r="D209" s="10"/>
      <c r="E209" s="88"/>
      <c r="F209" s="84"/>
      <c r="G209" s="19">
        <v>43435</v>
      </c>
      <c r="H209" s="21">
        <v>23327</v>
      </c>
      <c r="I209" s="13">
        <f t="shared" si="54"/>
        <v>-6.0304543989687397E-2</v>
      </c>
      <c r="J209" s="37"/>
      <c r="K209" s="11"/>
    </row>
    <row r="210" spans="1:11" ht="15" x14ac:dyDescent="0.25">
      <c r="A210" s="40"/>
      <c r="B210" s="40"/>
      <c r="C210" s="40"/>
      <c r="D210" s="42">
        <f>SUM(D199:D209)</f>
        <v>10000</v>
      </c>
      <c r="E210" s="89"/>
      <c r="F210" s="40"/>
      <c r="G210" s="40"/>
      <c r="H210" s="40"/>
      <c r="I210" s="40"/>
      <c r="J210" s="42">
        <f>SUM(J199:J209)</f>
        <v>10000</v>
      </c>
      <c r="K210" s="44"/>
    </row>
    <row r="212" spans="1:11" ht="18.75" x14ac:dyDescent="0.3">
      <c r="A212" s="122" t="s">
        <v>1130</v>
      </c>
      <c r="B212" s="118"/>
      <c r="C212" s="118"/>
      <c r="D212" s="118"/>
      <c r="E212" s="119"/>
      <c r="F212" s="40"/>
      <c r="G212" s="77"/>
      <c r="H212" s="77"/>
      <c r="I212" s="77"/>
      <c r="J212" s="77"/>
      <c r="K212" s="77"/>
    </row>
    <row r="213" spans="1:11" ht="15" x14ac:dyDescent="0.25">
      <c r="A213" s="79" t="s">
        <v>5</v>
      </c>
      <c r="B213" s="80" t="s">
        <v>1</v>
      </c>
      <c r="C213" s="17" t="s">
        <v>7</v>
      </c>
      <c r="D213" s="82" t="s">
        <v>3</v>
      </c>
      <c r="E213" s="18" t="s">
        <v>4</v>
      </c>
      <c r="F213" s="84"/>
      <c r="G213" s="15" t="s">
        <v>5</v>
      </c>
      <c r="H213" s="16" t="s">
        <v>6</v>
      </c>
      <c r="I213" s="17" t="s">
        <v>7</v>
      </c>
      <c r="J213" s="18" t="s">
        <v>3</v>
      </c>
      <c r="K213" s="18" t="s">
        <v>4</v>
      </c>
    </row>
    <row r="214" spans="1:11" ht="15" x14ac:dyDescent="0.25">
      <c r="A214" s="5">
        <v>39783</v>
      </c>
      <c r="B214" s="86">
        <v>6.98</v>
      </c>
      <c r="C214" s="13"/>
      <c r="D214" s="7">
        <v>1000</v>
      </c>
      <c r="E214" s="8">
        <f>(D214)+(D214*C215)</f>
        <v>1177.650429799427</v>
      </c>
      <c r="F214" s="84"/>
      <c r="G214" s="19">
        <v>39783</v>
      </c>
      <c r="H214" s="20">
        <v>8515</v>
      </c>
      <c r="I214" s="13"/>
      <c r="J214" s="7">
        <v>1000</v>
      </c>
      <c r="K214" s="8">
        <f>(J214)+(J214*I215)</f>
        <v>1229.7122724603641</v>
      </c>
    </row>
    <row r="215" spans="1:11" ht="15" x14ac:dyDescent="0.25">
      <c r="A215" s="5">
        <v>40148</v>
      </c>
      <c r="B215" s="86">
        <v>8.2200000000000006</v>
      </c>
      <c r="C215" s="13">
        <f t="shared" ref="C215:C224" si="56">(B215-B214)/B214</f>
        <v>0.17765042979942697</v>
      </c>
      <c r="D215" s="7">
        <v>1000</v>
      </c>
      <c r="E215" s="8">
        <f t="shared" ref="E215:E223" si="57">(E214+D215)+(E214+D215)*C216</f>
        <v>2903.533906399236</v>
      </c>
      <c r="F215" s="84"/>
      <c r="G215" s="19">
        <v>40148</v>
      </c>
      <c r="H215" s="21">
        <v>10471</v>
      </c>
      <c r="I215" s="13">
        <f t="shared" ref="I215:I224" si="58">(H215-H214)/H214</f>
        <v>0.22971227246036408</v>
      </c>
      <c r="J215" s="7">
        <v>1000</v>
      </c>
      <c r="K215" s="8">
        <f t="shared" ref="K215:K223" si="59">(K214+J215)+(K214+J215)*I216</f>
        <v>2446.9127803306319</v>
      </c>
    </row>
    <row r="216" spans="1:11" ht="15" x14ac:dyDescent="0.25">
      <c r="A216" s="5">
        <v>40513</v>
      </c>
      <c r="B216" s="86">
        <v>10.96</v>
      </c>
      <c r="C216" s="13">
        <f t="shared" si="56"/>
        <v>0.33333333333333331</v>
      </c>
      <c r="D216" s="7">
        <v>1000</v>
      </c>
      <c r="E216" s="8">
        <f t="shared" si="57"/>
        <v>5107.3609687741828</v>
      </c>
      <c r="F216" s="84"/>
      <c r="G216" s="19">
        <v>40513</v>
      </c>
      <c r="H216" s="21">
        <v>11491</v>
      </c>
      <c r="I216" s="13">
        <f t="shared" si="58"/>
        <v>9.741189953204088E-2</v>
      </c>
      <c r="J216" s="7">
        <v>1000</v>
      </c>
      <c r="K216" s="8">
        <f t="shared" si="59"/>
        <v>3664.6883158384239</v>
      </c>
    </row>
    <row r="217" spans="1:11" ht="15" x14ac:dyDescent="0.25">
      <c r="A217" s="5">
        <v>40878</v>
      </c>
      <c r="B217" s="86">
        <v>14.34</v>
      </c>
      <c r="C217" s="13">
        <f t="shared" si="56"/>
        <v>0.30839416058394148</v>
      </c>
      <c r="D217" s="7">
        <v>1000</v>
      </c>
      <c r="E217" s="8">
        <f t="shared" si="57"/>
        <v>6661.0268864454829</v>
      </c>
      <c r="F217" s="84"/>
      <c r="G217" s="19">
        <v>40878</v>
      </c>
      <c r="H217" s="21">
        <v>12217</v>
      </c>
      <c r="I217" s="13">
        <f t="shared" si="58"/>
        <v>6.3179879906013398E-2</v>
      </c>
      <c r="J217" s="7">
        <v>1000</v>
      </c>
      <c r="K217" s="8">
        <f t="shared" si="59"/>
        <v>5022.8349672468257</v>
      </c>
    </row>
    <row r="218" spans="1:11" ht="15" x14ac:dyDescent="0.25">
      <c r="A218" s="5">
        <v>41244</v>
      </c>
      <c r="B218" s="86">
        <v>15.64</v>
      </c>
      <c r="C218" s="13">
        <f t="shared" si="56"/>
        <v>9.0655509065550963E-2</v>
      </c>
      <c r="D218" s="7">
        <v>1000</v>
      </c>
      <c r="E218" s="8">
        <f t="shared" si="57"/>
        <v>9698.7424777250999</v>
      </c>
      <c r="F218" s="84"/>
      <c r="G218" s="19">
        <v>41244</v>
      </c>
      <c r="H218" s="21">
        <v>13155</v>
      </c>
      <c r="I218" s="13">
        <f t="shared" si="58"/>
        <v>7.6778259801915369E-2</v>
      </c>
      <c r="J218" s="7">
        <v>1000</v>
      </c>
      <c r="K218" s="8">
        <f t="shared" si="59"/>
        <v>7213.2090390705998</v>
      </c>
    </row>
    <row r="219" spans="1:11" ht="15" x14ac:dyDescent="0.25">
      <c r="A219" s="5">
        <v>41609</v>
      </c>
      <c r="B219" s="86">
        <v>19.8</v>
      </c>
      <c r="C219" s="13">
        <f t="shared" si="56"/>
        <v>0.26598465473145783</v>
      </c>
      <c r="D219" s="7">
        <v>1000</v>
      </c>
      <c r="E219" s="8">
        <f t="shared" si="57"/>
        <v>14794.523688894607</v>
      </c>
      <c r="F219" s="84"/>
      <c r="G219" s="19">
        <v>41609</v>
      </c>
      <c r="H219" s="21">
        <v>15755</v>
      </c>
      <c r="I219" s="13">
        <f t="shared" si="58"/>
        <v>0.1976434815659445</v>
      </c>
      <c r="J219" s="7">
        <v>1000</v>
      </c>
      <c r="K219" s="8">
        <f t="shared" si="59"/>
        <v>9411.1750417227249</v>
      </c>
    </row>
    <row r="220" spans="1:11" ht="15" x14ac:dyDescent="0.25">
      <c r="A220" s="5">
        <v>41974</v>
      </c>
      <c r="B220" s="86">
        <v>27.38</v>
      </c>
      <c r="C220" s="13">
        <f t="shared" si="56"/>
        <v>0.38282828282828274</v>
      </c>
      <c r="D220" s="7">
        <v>1000</v>
      </c>
      <c r="E220" s="8">
        <f t="shared" si="57"/>
        <v>15932.970938176373</v>
      </c>
      <c r="F220" s="84"/>
      <c r="G220" s="19">
        <v>41974</v>
      </c>
      <c r="H220" s="21">
        <v>18053</v>
      </c>
      <c r="I220" s="13">
        <f t="shared" si="58"/>
        <v>0.14585845763249761</v>
      </c>
      <c r="J220" s="7">
        <v>1000</v>
      </c>
      <c r="K220" s="8">
        <f t="shared" si="59"/>
        <v>10049.007095885365</v>
      </c>
    </row>
    <row r="221" spans="1:11" ht="15" x14ac:dyDescent="0.25">
      <c r="A221" s="5">
        <v>42339</v>
      </c>
      <c r="B221" s="86">
        <v>27.62</v>
      </c>
      <c r="C221" s="13">
        <f t="shared" si="56"/>
        <v>8.7655222790358651E-3</v>
      </c>
      <c r="D221" s="7">
        <v>1000</v>
      </c>
      <c r="E221" s="8">
        <f t="shared" si="57"/>
        <v>21622.950216853034</v>
      </c>
      <c r="F221" s="84"/>
      <c r="G221" s="19">
        <v>42339</v>
      </c>
      <c r="H221" s="21">
        <v>17425</v>
      </c>
      <c r="I221" s="13">
        <f t="shared" si="58"/>
        <v>-3.4786462083864177E-2</v>
      </c>
      <c r="J221" s="7">
        <v>1000</v>
      </c>
      <c r="K221" s="8">
        <f t="shared" si="59"/>
        <v>12658.325891257362</v>
      </c>
    </row>
    <row r="222" spans="1:11" ht="15" x14ac:dyDescent="0.25">
      <c r="A222" s="5">
        <v>42705</v>
      </c>
      <c r="B222" s="86">
        <v>35.270000000000003</v>
      </c>
      <c r="C222" s="13">
        <f t="shared" si="56"/>
        <v>0.27697320782042006</v>
      </c>
      <c r="D222" s="7">
        <v>1000</v>
      </c>
      <c r="E222" s="8">
        <f t="shared" si="57"/>
        <v>26253.398139376088</v>
      </c>
      <c r="F222" s="84"/>
      <c r="G222" s="19">
        <v>42705</v>
      </c>
      <c r="H222" s="21">
        <v>19963</v>
      </c>
      <c r="I222" s="13">
        <f t="shared" si="58"/>
        <v>0.14565279770444764</v>
      </c>
      <c r="J222" s="7">
        <v>1000</v>
      </c>
      <c r="K222" s="8">
        <f t="shared" si="59"/>
        <v>16984.134745507828</v>
      </c>
    </row>
    <row r="223" spans="1:11" ht="15" x14ac:dyDescent="0.25">
      <c r="A223" s="5">
        <v>43070</v>
      </c>
      <c r="B223" s="86">
        <v>40.93</v>
      </c>
      <c r="C223" s="13">
        <f t="shared" si="56"/>
        <v>0.16047632548908411</v>
      </c>
      <c r="D223" s="7">
        <v>1000</v>
      </c>
      <c r="E223" s="87">
        <f t="shared" si="57"/>
        <v>27899.276375271391</v>
      </c>
      <c r="F223" s="84"/>
      <c r="G223" s="19">
        <v>43070</v>
      </c>
      <c r="H223" s="21">
        <v>24824</v>
      </c>
      <c r="I223" s="13">
        <f t="shared" si="58"/>
        <v>0.24350047588037871</v>
      </c>
      <c r="J223" s="7">
        <v>1000</v>
      </c>
      <c r="K223" s="36">
        <f t="shared" si="59"/>
        <v>16899.609700630885</v>
      </c>
    </row>
    <row r="224" spans="1:11" ht="15" x14ac:dyDescent="0.25">
      <c r="A224" s="5">
        <v>43435</v>
      </c>
      <c r="B224" s="86">
        <v>41.9</v>
      </c>
      <c r="C224" s="13">
        <f t="shared" si="56"/>
        <v>2.3698998289762983E-2</v>
      </c>
      <c r="D224" s="10"/>
      <c r="E224" s="88"/>
      <c r="F224" s="84"/>
      <c r="G224" s="19">
        <v>43435</v>
      </c>
      <c r="H224" s="21">
        <v>23327</v>
      </c>
      <c r="I224" s="13">
        <f t="shared" si="58"/>
        <v>-6.0304543989687397E-2</v>
      </c>
      <c r="J224" s="37"/>
      <c r="K224" s="11"/>
    </row>
    <row r="225" spans="1:11" ht="15" x14ac:dyDescent="0.25">
      <c r="A225" s="40"/>
      <c r="B225" s="40"/>
      <c r="C225" s="40"/>
      <c r="D225" s="42">
        <f>SUM(D214:D224)</f>
        <v>10000</v>
      </c>
      <c r="E225" s="89"/>
      <c r="F225" s="40"/>
      <c r="G225" s="40"/>
      <c r="H225" s="40"/>
      <c r="I225" s="40"/>
      <c r="J225" s="42">
        <f>SUM(J214:J224)</f>
        <v>10000</v>
      </c>
      <c r="K225" s="44"/>
    </row>
    <row r="227" spans="1:11" ht="18.75" x14ac:dyDescent="0.3">
      <c r="A227" s="122" t="s">
        <v>1131</v>
      </c>
      <c r="B227" s="118"/>
      <c r="C227" s="118"/>
      <c r="D227" s="118"/>
      <c r="E227" s="119"/>
      <c r="F227" s="40"/>
      <c r="G227" s="77"/>
      <c r="H227" s="77"/>
      <c r="I227" s="77"/>
      <c r="J227" s="77"/>
      <c r="K227" s="77"/>
    </row>
    <row r="228" spans="1:11" ht="15" x14ac:dyDescent="0.25">
      <c r="A228" s="79" t="s">
        <v>5</v>
      </c>
      <c r="B228" s="80" t="s">
        <v>1</v>
      </c>
      <c r="C228" s="17" t="s">
        <v>7</v>
      </c>
      <c r="D228" s="82" t="s">
        <v>3</v>
      </c>
      <c r="E228" s="18" t="s">
        <v>4</v>
      </c>
      <c r="F228" s="84"/>
      <c r="G228" s="15" t="s">
        <v>5</v>
      </c>
      <c r="H228" s="16" t="s">
        <v>6</v>
      </c>
      <c r="I228" s="17" t="s">
        <v>7</v>
      </c>
      <c r="J228" s="18" t="s">
        <v>3</v>
      </c>
      <c r="K228" s="18" t="s">
        <v>4</v>
      </c>
    </row>
    <row r="229" spans="1:11" ht="15" x14ac:dyDescent="0.25">
      <c r="A229" s="5">
        <v>39783</v>
      </c>
      <c r="B229" s="86">
        <v>20.350000000000001</v>
      </c>
      <c r="C229" s="13"/>
      <c r="D229" s="7">
        <v>1000</v>
      </c>
      <c r="E229" s="8">
        <f>(D229)+(D229*C230)</f>
        <v>1171.4987714987715</v>
      </c>
      <c r="F229" s="84"/>
      <c r="G229" s="19">
        <v>39783</v>
      </c>
      <c r="H229" s="20">
        <v>8515</v>
      </c>
      <c r="I229" s="13"/>
      <c r="J229" s="7">
        <v>1000</v>
      </c>
      <c r="K229" s="8">
        <f>(J229)+(J229*I230)</f>
        <v>1229.7122724603641</v>
      </c>
    </row>
    <row r="230" spans="1:11" ht="15" x14ac:dyDescent="0.25">
      <c r="A230" s="5">
        <v>40148</v>
      </c>
      <c r="B230" s="86">
        <v>23.84</v>
      </c>
      <c r="C230" s="13">
        <f t="shared" ref="C230:C239" si="60">(B230-B229)/B229</f>
        <v>0.17149877149877141</v>
      </c>
      <c r="D230" s="7">
        <v>1000</v>
      </c>
      <c r="E230" s="8">
        <f t="shared" ref="E230:E238" si="61">(E229+D230)+(E229+D230)*C231</f>
        <v>2358.2258051217782</v>
      </c>
      <c r="F230" s="84"/>
      <c r="G230" s="19">
        <v>40148</v>
      </c>
      <c r="H230" s="21">
        <v>10471</v>
      </c>
      <c r="I230" s="13">
        <f t="shared" ref="I230:I239" si="62">(H230-H229)/H229</f>
        <v>0.22971227246036408</v>
      </c>
      <c r="J230" s="7">
        <v>1000</v>
      </c>
      <c r="K230" s="8">
        <f t="shared" ref="K230:K238" si="63">(K229+J230)+(K229+J230)*I231</f>
        <v>2446.9127803306319</v>
      </c>
    </row>
    <row r="231" spans="1:11" ht="15" x14ac:dyDescent="0.25">
      <c r="A231" s="5">
        <v>40513</v>
      </c>
      <c r="B231" s="86">
        <v>25.89</v>
      </c>
      <c r="C231" s="13">
        <f t="shared" si="60"/>
        <v>8.5989932885906076E-2</v>
      </c>
      <c r="D231" s="7">
        <v>1000</v>
      </c>
      <c r="E231" s="8">
        <f t="shared" si="61"/>
        <v>4053.4784244903658</v>
      </c>
      <c r="F231" s="84"/>
      <c r="G231" s="19">
        <v>40513</v>
      </c>
      <c r="H231" s="21">
        <v>11491</v>
      </c>
      <c r="I231" s="13">
        <f t="shared" si="62"/>
        <v>9.741189953204088E-2</v>
      </c>
      <c r="J231" s="7">
        <v>1000</v>
      </c>
      <c r="K231" s="8">
        <f t="shared" si="63"/>
        <v>3664.6883158384239</v>
      </c>
    </row>
    <row r="232" spans="1:11" ht="15" x14ac:dyDescent="0.25">
      <c r="A232" s="5">
        <v>40878</v>
      </c>
      <c r="B232" s="86">
        <v>31.25</v>
      </c>
      <c r="C232" s="13">
        <f t="shared" si="60"/>
        <v>0.20702974121282347</v>
      </c>
      <c r="D232" s="7">
        <v>1000</v>
      </c>
      <c r="E232" s="8">
        <f t="shared" si="61"/>
        <v>5469.0764901204539</v>
      </c>
      <c r="F232" s="84"/>
      <c r="G232" s="19">
        <v>40878</v>
      </c>
      <c r="H232" s="21">
        <v>12217</v>
      </c>
      <c r="I232" s="13">
        <f t="shared" si="62"/>
        <v>6.3179879906013398E-2</v>
      </c>
      <c r="J232" s="7">
        <v>1000</v>
      </c>
      <c r="K232" s="8">
        <f t="shared" si="63"/>
        <v>5022.8349672468257</v>
      </c>
    </row>
    <row r="233" spans="1:11" ht="15" x14ac:dyDescent="0.25">
      <c r="A233" s="5">
        <v>41244</v>
      </c>
      <c r="B233" s="86">
        <v>33.82</v>
      </c>
      <c r="C233" s="13">
        <f t="shared" si="60"/>
        <v>8.2240000000000008E-2</v>
      </c>
      <c r="D233" s="7">
        <v>1000</v>
      </c>
      <c r="E233" s="8">
        <f t="shared" si="61"/>
        <v>7385.3058333397612</v>
      </c>
      <c r="F233" s="84"/>
      <c r="G233" s="19">
        <v>41244</v>
      </c>
      <c r="H233" s="21">
        <v>13155</v>
      </c>
      <c r="I233" s="13">
        <f t="shared" si="62"/>
        <v>7.6778259801915369E-2</v>
      </c>
      <c r="J233" s="7">
        <v>1000</v>
      </c>
      <c r="K233" s="8">
        <f t="shared" si="63"/>
        <v>7213.2090390705998</v>
      </c>
    </row>
    <row r="234" spans="1:11" ht="15" x14ac:dyDescent="0.25">
      <c r="A234" s="5">
        <v>41609</v>
      </c>
      <c r="B234" s="86">
        <v>38.61</v>
      </c>
      <c r="C234" s="13">
        <f t="shared" si="60"/>
        <v>0.14163217031342398</v>
      </c>
      <c r="D234" s="7">
        <v>1000</v>
      </c>
      <c r="E234" s="8">
        <f t="shared" si="61"/>
        <v>11323.746339040019</v>
      </c>
      <c r="F234" s="84"/>
      <c r="G234" s="19">
        <v>41609</v>
      </c>
      <c r="H234" s="21">
        <v>15755</v>
      </c>
      <c r="I234" s="13">
        <f t="shared" si="62"/>
        <v>0.1976434815659445</v>
      </c>
      <c r="J234" s="7">
        <v>1000</v>
      </c>
      <c r="K234" s="8">
        <f t="shared" si="63"/>
        <v>9411.1750417227249</v>
      </c>
    </row>
    <row r="235" spans="1:11" ht="15" x14ac:dyDescent="0.25">
      <c r="A235" s="5">
        <v>41974</v>
      </c>
      <c r="B235" s="86">
        <v>52.14</v>
      </c>
      <c r="C235" s="13">
        <f t="shared" si="60"/>
        <v>0.35042735042735046</v>
      </c>
      <c r="D235" s="7">
        <v>1000</v>
      </c>
      <c r="E235" s="8">
        <f t="shared" si="61"/>
        <v>12278.838172480419</v>
      </c>
      <c r="F235" s="84"/>
      <c r="G235" s="19">
        <v>41974</v>
      </c>
      <c r="H235" s="21">
        <v>18053</v>
      </c>
      <c r="I235" s="13">
        <f t="shared" si="62"/>
        <v>0.14585845763249761</v>
      </c>
      <c r="J235" s="7">
        <v>1000</v>
      </c>
      <c r="K235" s="8">
        <f t="shared" si="63"/>
        <v>10049.007095885365</v>
      </c>
    </row>
    <row r="236" spans="1:11" ht="15" x14ac:dyDescent="0.25">
      <c r="A236" s="5">
        <v>42339</v>
      </c>
      <c r="B236" s="86">
        <v>51.95</v>
      </c>
      <c r="C236" s="13">
        <f t="shared" si="60"/>
        <v>-3.644035289604866E-3</v>
      </c>
      <c r="D236" s="7">
        <v>1000</v>
      </c>
      <c r="E236" s="8">
        <f t="shared" si="61"/>
        <v>14861.051998999259</v>
      </c>
      <c r="F236" s="84"/>
      <c r="G236" s="19">
        <v>42339</v>
      </c>
      <c r="H236" s="21">
        <v>17425</v>
      </c>
      <c r="I236" s="13">
        <f t="shared" si="62"/>
        <v>-3.4786462083864177E-2</v>
      </c>
      <c r="J236" s="7">
        <v>1000</v>
      </c>
      <c r="K236" s="8">
        <f t="shared" si="63"/>
        <v>12658.325891257362</v>
      </c>
    </row>
    <row r="237" spans="1:11" ht="15" x14ac:dyDescent="0.25">
      <c r="A237" s="5">
        <v>42705</v>
      </c>
      <c r="B237" s="86">
        <v>58.14</v>
      </c>
      <c r="C237" s="13">
        <f t="shared" si="60"/>
        <v>0.1191530317613089</v>
      </c>
      <c r="D237" s="7">
        <v>1000</v>
      </c>
      <c r="E237" s="8">
        <f t="shared" si="61"/>
        <v>19183.852366178668</v>
      </c>
      <c r="F237" s="84"/>
      <c r="G237" s="19">
        <v>42705</v>
      </c>
      <c r="H237" s="21">
        <v>19963</v>
      </c>
      <c r="I237" s="13">
        <f t="shared" si="62"/>
        <v>0.14565279770444764</v>
      </c>
      <c r="J237" s="7">
        <v>1000</v>
      </c>
      <c r="K237" s="8">
        <f t="shared" si="63"/>
        <v>16984.134745507828</v>
      </c>
    </row>
    <row r="238" spans="1:11" ht="15" x14ac:dyDescent="0.25">
      <c r="A238" s="5">
        <v>43070</v>
      </c>
      <c r="B238" s="86">
        <v>70.319999999999993</v>
      </c>
      <c r="C238" s="13">
        <f t="shared" si="60"/>
        <v>0.20949432404540752</v>
      </c>
      <c r="D238" s="7">
        <v>1000</v>
      </c>
      <c r="E238" s="87">
        <f t="shared" si="61"/>
        <v>21271.690825618618</v>
      </c>
      <c r="F238" s="84"/>
      <c r="G238" s="19">
        <v>43070</v>
      </c>
      <c r="H238" s="21">
        <v>24824</v>
      </c>
      <c r="I238" s="13">
        <f t="shared" si="62"/>
        <v>0.24350047588037871</v>
      </c>
      <c r="J238" s="7">
        <v>1000</v>
      </c>
      <c r="K238" s="36">
        <f t="shared" si="63"/>
        <v>16899.609700630885</v>
      </c>
    </row>
    <row r="239" spans="1:11" ht="15" x14ac:dyDescent="0.25">
      <c r="A239" s="5">
        <v>43435</v>
      </c>
      <c r="B239" s="86">
        <v>74.11</v>
      </c>
      <c r="C239" s="13">
        <f t="shared" si="60"/>
        <v>5.3896473265074039E-2</v>
      </c>
      <c r="D239" s="10"/>
      <c r="E239" s="88"/>
      <c r="F239" s="84"/>
      <c r="G239" s="19">
        <v>43435</v>
      </c>
      <c r="H239" s="21">
        <v>23327</v>
      </c>
      <c r="I239" s="13">
        <f t="shared" si="62"/>
        <v>-6.0304543989687397E-2</v>
      </c>
      <c r="J239" s="37"/>
      <c r="K239" s="11"/>
    </row>
    <row r="240" spans="1:11" ht="15" x14ac:dyDescent="0.25">
      <c r="A240" s="40"/>
      <c r="B240" s="40"/>
      <c r="C240" s="40"/>
      <c r="D240" s="42">
        <f>SUM(D229:D239)</f>
        <v>10000</v>
      </c>
      <c r="E240" s="89"/>
      <c r="F240" s="40"/>
      <c r="G240" s="40"/>
      <c r="H240" s="40"/>
      <c r="I240" s="40"/>
      <c r="J240" s="42">
        <f>SUM(J229:J239)</f>
        <v>10000</v>
      </c>
      <c r="K240" s="44"/>
    </row>
    <row r="242" spans="1:11" ht="18.75" x14ac:dyDescent="0.3">
      <c r="A242" s="122" t="s">
        <v>1134</v>
      </c>
      <c r="B242" s="118"/>
      <c r="C242" s="118"/>
      <c r="D242" s="118"/>
      <c r="E242" s="119"/>
      <c r="F242" s="40"/>
      <c r="G242" s="77"/>
      <c r="H242" s="77"/>
      <c r="I242" s="77"/>
      <c r="J242" s="77"/>
      <c r="K242" s="77"/>
    </row>
    <row r="243" spans="1:11" ht="15" x14ac:dyDescent="0.25">
      <c r="A243" s="79" t="s">
        <v>5</v>
      </c>
      <c r="B243" s="80" t="s">
        <v>1</v>
      </c>
      <c r="C243" s="17" t="s">
        <v>7</v>
      </c>
      <c r="D243" s="82" t="s">
        <v>3</v>
      </c>
      <c r="E243" s="18" t="s">
        <v>4</v>
      </c>
      <c r="F243" s="84"/>
      <c r="G243" s="15" t="s">
        <v>5</v>
      </c>
      <c r="H243" s="16" t="s">
        <v>6</v>
      </c>
      <c r="I243" s="17" t="s">
        <v>7</v>
      </c>
      <c r="J243" s="18" t="s">
        <v>3</v>
      </c>
      <c r="K243" s="18" t="s">
        <v>4</v>
      </c>
    </row>
    <row r="244" spans="1:11" ht="15" x14ac:dyDescent="0.25">
      <c r="A244" s="5">
        <v>39783</v>
      </c>
      <c r="B244" s="86">
        <v>26.24</v>
      </c>
      <c r="C244" s="13"/>
      <c r="D244" s="7">
        <v>1000</v>
      </c>
      <c r="E244" s="8">
        <f>(D244)+(D244*C245)</f>
        <v>1182.9268292682927</v>
      </c>
      <c r="F244" s="84"/>
      <c r="G244" s="19">
        <v>39783</v>
      </c>
      <c r="H244" s="20">
        <v>8515</v>
      </c>
      <c r="I244" s="13"/>
      <c r="J244" s="7">
        <v>1000</v>
      </c>
      <c r="K244" s="8">
        <f>(J244)+(J244*I245)</f>
        <v>1229.7122724603641</v>
      </c>
    </row>
    <row r="245" spans="1:11" ht="15" x14ac:dyDescent="0.25">
      <c r="A245" s="5">
        <v>40148</v>
      </c>
      <c r="B245" s="86">
        <v>31.04</v>
      </c>
      <c r="C245" s="13">
        <f t="shared" ref="C245:C254" si="64">(B245-B244)/B244</f>
        <v>0.18292682926829273</v>
      </c>
      <c r="D245" s="7">
        <v>1000</v>
      </c>
      <c r="E245" s="8">
        <f t="shared" ref="E245:E253" si="65">(E244+D245)+(E244+D245)*C246</f>
        <v>2509.2406336434501</v>
      </c>
      <c r="F245" s="84"/>
      <c r="G245" s="19">
        <v>40148</v>
      </c>
      <c r="H245" s="21">
        <v>10471</v>
      </c>
      <c r="I245" s="13">
        <f t="shared" ref="I245:I254" si="66">(H245-H244)/H244</f>
        <v>0.22971227246036408</v>
      </c>
      <c r="J245" s="7">
        <v>1000</v>
      </c>
      <c r="K245" s="8">
        <f t="shared" ref="K245:K253" si="67">(K244+J245)+(K244+J245)*I246</f>
        <v>2446.9127803306319</v>
      </c>
    </row>
    <row r="246" spans="1:11" ht="15" x14ac:dyDescent="0.25">
      <c r="A246" s="5">
        <v>40513</v>
      </c>
      <c r="B246" s="86">
        <v>35.68</v>
      </c>
      <c r="C246" s="13">
        <f t="shared" si="64"/>
        <v>0.14948453608247425</v>
      </c>
      <c r="D246" s="7">
        <v>1000</v>
      </c>
      <c r="E246" s="8">
        <f t="shared" si="65"/>
        <v>4591.1253581411511</v>
      </c>
      <c r="F246" s="84"/>
      <c r="G246" s="19">
        <v>40513</v>
      </c>
      <c r="H246" s="21">
        <v>11491</v>
      </c>
      <c r="I246" s="13">
        <f t="shared" si="66"/>
        <v>9.741189953204088E-2</v>
      </c>
      <c r="J246" s="7">
        <v>1000</v>
      </c>
      <c r="K246" s="8">
        <f t="shared" si="67"/>
        <v>3664.6883158384239</v>
      </c>
    </row>
    <row r="247" spans="1:11" ht="15" x14ac:dyDescent="0.25">
      <c r="A247" s="5">
        <v>40878</v>
      </c>
      <c r="B247" s="86">
        <v>46.68</v>
      </c>
      <c r="C247" s="13">
        <f t="shared" si="64"/>
        <v>0.30829596412556054</v>
      </c>
      <c r="D247" s="7">
        <v>1000</v>
      </c>
      <c r="E247" s="8">
        <f t="shared" si="65"/>
        <v>5215.0299505883831</v>
      </c>
      <c r="F247" s="84"/>
      <c r="G247" s="19">
        <v>40878</v>
      </c>
      <c r="H247" s="21">
        <v>12217</v>
      </c>
      <c r="I247" s="13">
        <f t="shared" si="66"/>
        <v>6.3179879906013398E-2</v>
      </c>
      <c r="J247" s="7">
        <v>1000</v>
      </c>
      <c r="K247" s="8">
        <f t="shared" si="67"/>
        <v>5022.8349672468257</v>
      </c>
    </row>
    <row r="248" spans="1:11" ht="15" x14ac:dyDescent="0.25">
      <c r="A248" s="5">
        <v>41244</v>
      </c>
      <c r="B248" s="86">
        <v>43.54</v>
      </c>
      <c r="C248" s="13">
        <f t="shared" si="64"/>
        <v>-6.7266495287060857E-2</v>
      </c>
      <c r="D248" s="7">
        <v>1000</v>
      </c>
      <c r="E248" s="8">
        <f t="shared" si="65"/>
        <v>6449.1284604405873</v>
      </c>
      <c r="F248" s="84"/>
      <c r="G248" s="19">
        <v>41244</v>
      </c>
      <c r="H248" s="21">
        <v>13155</v>
      </c>
      <c r="I248" s="13">
        <f t="shared" si="66"/>
        <v>7.6778259801915369E-2</v>
      </c>
      <c r="J248" s="7">
        <v>1000</v>
      </c>
      <c r="K248" s="8">
        <f t="shared" si="67"/>
        <v>7213.2090390705998</v>
      </c>
    </row>
    <row r="249" spans="1:11" ht="15" x14ac:dyDescent="0.25">
      <c r="A249" s="5">
        <v>41609</v>
      </c>
      <c r="B249" s="86">
        <v>45.18</v>
      </c>
      <c r="C249" s="13">
        <f t="shared" si="64"/>
        <v>3.7666513550757938E-2</v>
      </c>
      <c r="D249" s="7">
        <v>1000</v>
      </c>
      <c r="E249" s="8">
        <f t="shared" si="65"/>
        <v>9295.7472908286927</v>
      </c>
      <c r="F249" s="84"/>
      <c r="G249" s="19">
        <v>41609</v>
      </c>
      <c r="H249" s="21">
        <v>15755</v>
      </c>
      <c r="I249" s="13">
        <f t="shared" si="66"/>
        <v>0.1976434815659445</v>
      </c>
      <c r="J249" s="7">
        <v>1000</v>
      </c>
      <c r="K249" s="8">
        <f t="shared" si="67"/>
        <v>9411.1750417227249</v>
      </c>
    </row>
    <row r="250" spans="1:11" ht="15" x14ac:dyDescent="0.25">
      <c r="A250" s="5">
        <v>41974</v>
      </c>
      <c r="B250" s="86">
        <v>56.38</v>
      </c>
      <c r="C250" s="13">
        <f t="shared" si="64"/>
        <v>0.24789729969012844</v>
      </c>
      <c r="D250" s="7">
        <v>1000</v>
      </c>
      <c r="E250" s="8">
        <f t="shared" si="65"/>
        <v>10443.664199405692</v>
      </c>
      <c r="F250" s="84"/>
      <c r="G250" s="19">
        <v>41974</v>
      </c>
      <c r="H250" s="21">
        <v>18053</v>
      </c>
      <c r="I250" s="13">
        <f t="shared" si="66"/>
        <v>0.14585845763249761</v>
      </c>
      <c r="J250" s="7">
        <v>1000</v>
      </c>
      <c r="K250" s="8">
        <f t="shared" si="67"/>
        <v>10049.007095885365</v>
      </c>
    </row>
    <row r="251" spans="1:11" ht="15" x14ac:dyDescent="0.25">
      <c r="A251" s="5">
        <v>42339</v>
      </c>
      <c r="B251" s="86">
        <v>57.19</v>
      </c>
      <c r="C251" s="13">
        <f t="shared" si="64"/>
        <v>1.4366796736431273E-2</v>
      </c>
      <c r="D251" s="7">
        <v>1000</v>
      </c>
      <c r="E251" s="8">
        <f t="shared" si="65"/>
        <v>13604.733850631106</v>
      </c>
      <c r="F251" s="84"/>
      <c r="G251" s="19">
        <v>42339</v>
      </c>
      <c r="H251" s="21">
        <v>17425</v>
      </c>
      <c r="I251" s="13">
        <f t="shared" si="66"/>
        <v>-3.4786462083864177E-2</v>
      </c>
      <c r="J251" s="7">
        <v>1000</v>
      </c>
      <c r="K251" s="8">
        <f t="shared" si="67"/>
        <v>12658.325891257362</v>
      </c>
    </row>
    <row r="252" spans="1:11" ht="15" x14ac:dyDescent="0.25">
      <c r="A252" s="5">
        <v>42705</v>
      </c>
      <c r="B252" s="86">
        <v>67.989999999999995</v>
      </c>
      <c r="C252" s="13">
        <f t="shared" si="64"/>
        <v>0.18884420353208597</v>
      </c>
      <c r="D252" s="7">
        <v>1000</v>
      </c>
      <c r="E252" s="8">
        <f t="shared" si="65"/>
        <v>17423.002833132654</v>
      </c>
      <c r="F252" s="84"/>
      <c r="G252" s="19">
        <v>42705</v>
      </c>
      <c r="H252" s="21">
        <v>19963</v>
      </c>
      <c r="I252" s="13">
        <f t="shared" si="66"/>
        <v>0.14565279770444764</v>
      </c>
      <c r="J252" s="7">
        <v>1000</v>
      </c>
      <c r="K252" s="8">
        <f t="shared" si="67"/>
        <v>16984.134745507828</v>
      </c>
    </row>
    <row r="253" spans="1:11" ht="15" x14ac:dyDescent="0.25">
      <c r="A253" s="5">
        <v>43070</v>
      </c>
      <c r="B253" s="86">
        <v>81.11</v>
      </c>
      <c r="C253" s="13">
        <f t="shared" si="64"/>
        <v>0.19296955434622748</v>
      </c>
      <c r="D253" s="7">
        <v>1000</v>
      </c>
      <c r="E253" s="87">
        <f t="shared" si="65"/>
        <v>17203.282389119307</v>
      </c>
      <c r="F253" s="84"/>
      <c r="G253" s="19">
        <v>43070</v>
      </c>
      <c r="H253" s="21">
        <v>24824</v>
      </c>
      <c r="I253" s="13">
        <f t="shared" si="66"/>
        <v>0.24350047588037871</v>
      </c>
      <c r="J253" s="7">
        <v>1000</v>
      </c>
      <c r="K253" s="36">
        <f t="shared" si="67"/>
        <v>16899.609700630885</v>
      </c>
    </row>
    <row r="254" spans="1:11" ht="15" x14ac:dyDescent="0.25">
      <c r="A254" s="5">
        <v>43435</v>
      </c>
      <c r="B254" s="86">
        <v>75.739999999999995</v>
      </c>
      <c r="C254" s="13">
        <f t="shared" si="64"/>
        <v>-6.6206386388854704E-2</v>
      </c>
      <c r="D254" s="10"/>
      <c r="E254" s="88"/>
      <c r="F254" s="84"/>
      <c r="G254" s="19">
        <v>43435</v>
      </c>
      <c r="H254" s="21">
        <v>23327</v>
      </c>
      <c r="I254" s="13">
        <f t="shared" si="66"/>
        <v>-6.0304543989687397E-2</v>
      </c>
      <c r="J254" s="37"/>
      <c r="K254" s="11"/>
    </row>
    <row r="255" spans="1:11" ht="15" x14ac:dyDescent="0.25">
      <c r="A255" s="40"/>
      <c r="B255" s="40"/>
      <c r="C255" s="40"/>
      <c r="D255" s="42">
        <f>SUM(D244:D254)</f>
        <v>10000</v>
      </c>
      <c r="E255" s="89"/>
      <c r="F255" s="40"/>
      <c r="G255" s="40"/>
      <c r="H255" s="40"/>
      <c r="I255" s="40"/>
      <c r="J255" s="42">
        <f>SUM(J244:J254)</f>
        <v>10000</v>
      </c>
      <c r="K255" s="44"/>
    </row>
    <row r="257" spans="1:11" ht="18.75" x14ac:dyDescent="0.3">
      <c r="A257" s="122" t="s">
        <v>1136</v>
      </c>
      <c r="B257" s="118"/>
      <c r="C257" s="118"/>
      <c r="D257" s="118"/>
      <c r="E257" s="119"/>
      <c r="F257" s="40"/>
      <c r="G257" s="77"/>
      <c r="H257" s="77"/>
      <c r="I257" s="77"/>
      <c r="J257" s="77"/>
      <c r="K257" s="77"/>
    </row>
    <row r="258" spans="1:11" ht="15" x14ac:dyDescent="0.25">
      <c r="A258" s="79" t="s">
        <v>5</v>
      </c>
      <c r="B258" s="80" t="s">
        <v>1</v>
      </c>
      <c r="C258" s="17" t="s">
        <v>7</v>
      </c>
      <c r="D258" s="82" t="s">
        <v>3</v>
      </c>
      <c r="E258" s="18" t="s">
        <v>4</v>
      </c>
      <c r="F258" s="84"/>
      <c r="G258" s="15" t="s">
        <v>5</v>
      </c>
      <c r="H258" s="16" t="s">
        <v>6</v>
      </c>
      <c r="I258" s="17" t="s">
        <v>7</v>
      </c>
      <c r="J258" s="18" t="s">
        <v>3</v>
      </c>
      <c r="K258" s="18" t="s">
        <v>4</v>
      </c>
    </row>
    <row r="259" spans="1:11" ht="15" x14ac:dyDescent="0.25">
      <c r="A259" s="5">
        <v>39783</v>
      </c>
      <c r="B259" s="86">
        <v>23.01</v>
      </c>
      <c r="C259" s="13"/>
      <c r="D259" s="7">
        <v>1000</v>
      </c>
      <c r="E259" s="8">
        <f>(D259)+(D259*C260)</f>
        <v>1166.4493698392002</v>
      </c>
      <c r="F259" s="84"/>
      <c r="G259" s="19">
        <v>39783</v>
      </c>
      <c r="H259" s="20">
        <v>8515</v>
      </c>
      <c r="I259" s="13"/>
      <c r="J259" s="7">
        <v>1000</v>
      </c>
      <c r="K259" s="8">
        <f>(J259)+(J259*I260)</f>
        <v>1229.7122724603641</v>
      </c>
    </row>
    <row r="260" spans="1:11" ht="15" x14ac:dyDescent="0.25">
      <c r="A260" s="5">
        <v>40148</v>
      </c>
      <c r="B260" s="86">
        <v>26.84</v>
      </c>
      <c r="C260" s="13">
        <f t="shared" ref="C260:C269" si="68">(B260-B259)/B259</f>
        <v>0.16644936983920025</v>
      </c>
      <c r="D260" s="7">
        <v>1000</v>
      </c>
      <c r="E260" s="8">
        <f t="shared" ref="E260:E268" si="69">(E259+D260)+(E259+D260)*C261</f>
        <v>2486.8966126954456</v>
      </c>
      <c r="F260" s="84"/>
      <c r="G260" s="19">
        <v>40148</v>
      </c>
      <c r="H260" s="21">
        <v>10471</v>
      </c>
      <c r="I260" s="13">
        <f t="shared" ref="I260:I269" si="70">(H260-H259)/H259</f>
        <v>0.22971227246036408</v>
      </c>
      <c r="J260" s="7">
        <v>1000</v>
      </c>
      <c r="K260" s="8">
        <f t="shared" ref="K260:K268" si="71">(K259+J260)+(K259+J260)*I261</f>
        <v>2446.9127803306319</v>
      </c>
    </row>
    <row r="261" spans="1:11" ht="15" x14ac:dyDescent="0.25">
      <c r="A261" s="5">
        <v>40513</v>
      </c>
      <c r="B261" s="86">
        <v>30.81</v>
      </c>
      <c r="C261" s="13">
        <f t="shared" si="68"/>
        <v>0.14791356184798804</v>
      </c>
      <c r="D261" s="7">
        <v>1000</v>
      </c>
      <c r="E261" s="8">
        <f t="shared" si="69"/>
        <v>4513.3864626515542</v>
      </c>
      <c r="F261" s="84"/>
      <c r="G261" s="19">
        <v>40513</v>
      </c>
      <c r="H261" s="21">
        <v>11491</v>
      </c>
      <c r="I261" s="13">
        <f t="shared" si="70"/>
        <v>9.741189953204088E-2</v>
      </c>
      <c r="J261" s="7">
        <v>1000</v>
      </c>
      <c r="K261" s="8">
        <f t="shared" si="71"/>
        <v>3664.6883158384239</v>
      </c>
    </row>
    <row r="262" spans="1:11" ht="15" x14ac:dyDescent="0.25">
      <c r="A262" s="5">
        <v>40878</v>
      </c>
      <c r="B262" s="86">
        <v>39.880000000000003</v>
      </c>
      <c r="C262" s="13">
        <f t="shared" si="68"/>
        <v>0.29438493995456033</v>
      </c>
      <c r="D262" s="7">
        <v>1000</v>
      </c>
      <c r="E262" s="8">
        <f t="shared" si="69"/>
        <v>5604.6310731166996</v>
      </c>
      <c r="F262" s="84"/>
      <c r="G262" s="19">
        <v>40878</v>
      </c>
      <c r="H262" s="21">
        <v>12217</v>
      </c>
      <c r="I262" s="13">
        <f t="shared" si="70"/>
        <v>6.3179879906013398E-2</v>
      </c>
      <c r="J262" s="7">
        <v>1000</v>
      </c>
      <c r="K262" s="8">
        <f t="shared" si="71"/>
        <v>5022.8349672468257</v>
      </c>
    </row>
    <row r="263" spans="1:11" ht="15" x14ac:dyDescent="0.25">
      <c r="A263" s="5">
        <v>41244</v>
      </c>
      <c r="B263" s="86">
        <v>40.54</v>
      </c>
      <c r="C263" s="13">
        <f t="shared" si="68"/>
        <v>1.6549648946840436E-2</v>
      </c>
      <c r="D263" s="7">
        <v>1000</v>
      </c>
      <c r="E263" s="8">
        <f t="shared" si="69"/>
        <v>8499.3488674025211</v>
      </c>
      <c r="F263" s="84"/>
      <c r="G263" s="19">
        <v>41244</v>
      </c>
      <c r="H263" s="21">
        <v>13155</v>
      </c>
      <c r="I263" s="13">
        <f t="shared" si="70"/>
        <v>7.6778259801915369E-2</v>
      </c>
      <c r="J263" s="7">
        <v>1000</v>
      </c>
      <c r="K263" s="8">
        <f t="shared" si="71"/>
        <v>7213.2090390705998</v>
      </c>
    </row>
    <row r="264" spans="1:11" ht="15" x14ac:dyDescent="0.25">
      <c r="A264" s="5">
        <v>41609</v>
      </c>
      <c r="B264" s="86">
        <v>52.17</v>
      </c>
      <c r="C264" s="13">
        <f t="shared" si="68"/>
        <v>0.28687715836211158</v>
      </c>
      <c r="D264" s="7">
        <v>1000</v>
      </c>
      <c r="E264" s="8">
        <f t="shared" si="69"/>
        <v>11786.330308356626</v>
      </c>
      <c r="F264" s="84"/>
      <c r="G264" s="19">
        <v>41609</v>
      </c>
      <c r="H264" s="21">
        <v>15755</v>
      </c>
      <c r="I264" s="13">
        <f t="shared" si="70"/>
        <v>0.1976434815659445</v>
      </c>
      <c r="J264" s="7">
        <v>1000</v>
      </c>
      <c r="K264" s="8">
        <f t="shared" si="71"/>
        <v>9411.1750417227249</v>
      </c>
    </row>
    <row r="265" spans="1:11" ht="15" x14ac:dyDescent="0.25">
      <c r="A265" s="5">
        <v>41974</v>
      </c>
      <c r="B265" s="86">
        <v>64.73</v>
      </c>
      <c r="C265" s="13">
        <f t="shared" si="68"/>
        <v>0.24075138968755994</v>
      </c>
      <c r="D265" s="7">
        <v>1000</v>
      </c>
      <c r="E265" s="8">
        <f t="shared" si="69"/>
        <v>11664.341181962902</v>
      </c>
      <c r="F265" s="84"/>
      <c r="G265" s="19">
        <v>41974</v>
      </c>
      <c r="H265" s="21">
        <v>18053</v>
      </c>
      <c r="I265" s="13">
        <f t="shared" si="70"/>
        <v>0.14585845763249761</v>
      </c>
      <c r="J265" s="7">
        <v>1000</v>
      </c>
      <c r="K265" s="8">
        <f t="shared" si="71"/>
        <v>10049.007095885365</v>
      </c>
    </row>
    <row r="266" spans="1:11" ht="15" x14ac:dyDescent="0.25">
      <c r="A266" s="5">
        <v>42339</v>
      </c>
      <c r="B266" s="86">
        <v>59.05</v>
      </c>
      <c r="C266" s="13">
        <f t="shared" si="68"/>
        <v>-8.7749111694732068E-2</v>
      </c>
      <c r="D266" s="7">
        <v>1000</v>
      </c>
      <c r="E266" s="8">
        <f t="shared" si="69"/>
        <v>14502.332781106375</v>
      </c>
      <c r="F266" s="84"/>
      <c r="G266" s="19">
        <v>42339</v>
      </c>
      <c r="H266" s="21">
        <v>17425</v>
      </c>
      <c r="I266" s="13">
        <f t="shared" si="70"/>
        <v>-3.4786462083864177E-2</v>
      </c>
      <c r="J266" s="7">
        <v>1000</v>
      </c>
      <c r="K266" s="8">
        <f t="shared" si="71"/>
        <v>12658.325891257362</v>
      </c>
    </row>
    <row r="267" spans="1:11" ht="15" x14ac:dyDescent="0.25">
      <c r="A267" s="5">
        <v>42705</v>
      </c>
      <c r="B267" s="86">
        <v>67.62</v>
      </c>
      <c r="C267" s="13">
        <f t="shared" si="68"/>
        <v>0.14513124470787481</v>
      </c>
      <c r="D267" s="7">
        <v>1000</v>
      </c>
      <c r="E267" s="8">
        <f t="shared" si="69"/>
        <v>17510.620790016339</v>
      </c>
      <c r="F267" s="84"/>
      <c r="G267" s="19">
        <v>42705</v>
      </c>
      <c r="H267" s="21">
        <v>19963</v>
      </c>
      <c r="I267" s="13">
        <f t="shared" si="70"/>
        <v>0.14565279770444764</v>
      </c>
      <c r="J267" s="7">
        <v>1000</v>
      </c>
      <c r="K267" s="8">
        <f t="shared" si="71"/>
        <v>16984.134745507828</v>
      </c>
    </row>
    <row r="268" spans="1:11" ht="15" x14ac:dyDescent="0.25">
      <c r="A268" s="5">
        <v>43070</v>
      </c>
      <c r="B268" s="86">
        <v>76.38</v>
      </c>
      <c r="C268" s="13">
        <f t="shared" si="68"/>
        <v>0.12954747116237786</v>
      </c>
      <c r="D268" s="7">
        <v>1000</v>
      </c>
      <c r="E268" s="87">
        <f t="shared" si="69"/>
        <v>16915.964010776912</v>
      </c>
      <c r="F268" s="84"/>
      <c r="G268" s="19">
        <v>43070</v>
      </c>
      <c r="H268" s="21">
        <v>24824</v>
      </c>
      <c r="I268" s="13">
        <f t="shared" si="70"/>
        <v>0.24350047588037871</v>
      </c>
      <c r="J268" s="7">
        <v>1000</v>
      </c>
      <c r="K268" s="36">
        <f t="shared" si="71"/>
        <v>16899.609700630885</v>
      </c>
    </row>
    <row r="269" spans="1:11" ht="15" x14ac:dyDescent="0.25">
      <c r="A269" s="5">
        <v>43435</v>
      </c>
      <c r="B269" s="86">
        <v>69.8</v>
      </c>
      <c r="C269" s="13">
        <f t="shared" si="68"/>
        <v>-8.6148206336737351E-2</v>
      </c>
      <c r="D269" s="10"/>
      <c r="E269" s="88"/>
      <c r="F269" s="84"/>
      <c r="G269" s="19">
        <v>43435</v>
      </c>
      <c r="H269" s="21">
        <v>23327</v>
      </c>
      <c r="I269" s="13">
        <f t="shared" si="70"/>
        <v>-6.0304543989687397E-2</v>
      </c>
      <c r="J269" s="37"/>
      <c r="K269" s="11"/>
    </row>
    <row r="270" spans="1:11" ht="15" x14ac:dyDescent="0.25">
      <c r="A270" s="40"/>
      <c r="B270" s="40"/>
      <c r="C270" s="40"/>
      <c r="D270" s="42">
        <f>SUM(D259:D269)</f>
        <v>10000</v>
      </c>
      <c r="E270" s="89"/>
      <c r="F270" s="40"/>
      <c r="G270" s="40"/>
      <c r="H270" s="40"/>
      <c r="I270" s="40"/>
      <c r="J270" s="42">
        <f>SUM(J259:J269)</f>
        <v>10000</v>
      </c>
      <c r="K270" s="44"/>
    </row>
    <row r="272" spans="1:11" ht="18.75" x14ac:dyDescent="0.3">
      <c r="A272" s="122" t="s">
        <v>1140</v>
      </c>
      <c r="B272" s="118"/>
      <c r="C272" s="118"/>
      <c r="D272" s="118"/>
      <c r="E272" s="119"/>
      <c r="F272" s="40"/>
      <c r="G272" s="77"/>
      <c r="H272" s="77"/>
      <c r="I272" s="77"/>
      <c r="J272" s="77"/>
      <c r="K272" s="77"/>
    </row>
    <row r="273" spans="1:11" ht="15" x14ac:dyDescent="0.25">
      <c r="A273" s="79" t="s">
        <v>5</v>
      </c>
      <c r="B273" s="80" t="s">
        <v>1</v>
      </c>
      <c r="C273" s="17" t="s">
        <v>7</v>
      </c>
      <c r="D273" s="82" t="s">
        <v>3</v>
      </c>
      <c r="E273" s="18" t="s">
        <v>4</v>
      </c>
      <c r="F273" s="84"/>
      <c r="G273" s="15" t="s">
        <v>5</v>
      </c>
      <c r="H273" s="16" t="s">
        <v>6</v>
      </c>
      <c r="I273" s="17" t="s">
        <v>7</v>
      </c>
      <c r="J273" s="18" t="s">
        <v>3</v>
      </c>
      <c r="K273" s="18" t="s">
        <v>4</v>
      </c>
    </row>
    <row r="274" spans="1:11" ht="15" x14ac:dyDescent="0.25">
      <c r="A274" s="5">
        <v>39783</v>
      </c>
      <c r="B274" s="86">
        <v>31.38</v>
      </c>
      <c r="C274" s="13"/>
      <c r="D274" s="7">
        <v>1000</v>
      </c>
      <c r="E274" s="8">
        <f>(D274)+(D274*C275)</f>
        <v>1159.6558317399617</v>
      </c>
      <c r="F274" s="84"/>
      <c r="G274" s="19">
        <v>39783</v>
      </c>
      <c r="H274" s="20">
        <v>8515</v>
      </c>
      <c r="I274" s="13"/>
      <c r="J274" s="7">
        <v>1000</v>
      </c>
      <c r="K274" s="8">
        <f>(J274)+(J274*I275)</f>
        <v>1229.7122724603641</v>
      </c>
    </row>
    <row r="275" spans="1:11" ht="15" x14ac:dyDescent="0.25">
      <c r="A275" s="5">
        <v>40148</v>
      </c>
      <c r="B275" s="86">
        <v>36.39</v>
      </c>
      <c r="C275" s="13">
        <f t="shared" ref="C275:C284" si="72">(B275-B274)/B274</f>
        <v>0.15965583173996181</v>
      </c>
      <c r="D275" s="7">
        <v>1000</v>
      </c>
      <c r="E275" s="8">
        <f t="shared" ref="E275:E283" si="73">(E274+D275)+(E274+D275)*C276</f>
        <v>2277.1638984298525</v>
      </c>
      <c r="F275" s="84"/>
      <c r="G275" s="19">
        <v>40148</v>
      </c>
      <c r="H275" s="21">
        <v>10471</v>
      </c>
      <c r="I275" s="13">
        <f t="shared" ref="I275:I284" si="74">(H275-H274)/H274</f>
        <v>0.22971227246036408</v>
      </c>
      <c r="J275" s="7">
        <v>1000</v>
      </c>
      <c r="K275" s="8">
        <f t="shared" ref="K275:K283" si="75">(K274+J275)+(K274+J275)*I276</f>
        <v>2446.9127803306319</v>
      </c>
    </row>
    <row r="276" spans="1:11" ht="15" x14ac:dyDescent="0.25">
      <c r="A276" s="5">
        <v>40513</v>
      </c>
      <c r="B276" s="86">
        <v>38.369999999999997</v>
      </c>
      <c r="C276" s="13">
        <f t="shared" si="72"/>
        <v>5.441055234954649E-2</v>
      </c>
      <c r="D276" s="7">
        <v>1000</v>
      </c>
      <c r="E276" s="8">
        <f t="shared" si="73"/>
        <v>4119.3019239320247</v>
      </c>
      <c r="F276" s="84"/>
      <c r="G276" s="19">
        <v>40513</v>
      </c>
      <c r="H276" s="21">
        <v>11491</v>
      </c>
      <c r="I276" s="13">
        <f t="shared" si="74"/>
        <v>9.741189953204088E-2</v>
      </c>
      <c r="J276" s="7">
        <v>1000</v>
      </c>
      <c r="K276" s="8">
        <f t="shared" si="75"/>
        <v>3664.6883158384239</v>
      </c>
    </row>
    <row r="277" spans="1:11" ht="15" x14ac:dyDescent="0.25">
      <c r="A277" s="5">
        <v>40878</v>
      </c>
      <c r="B277" s="86">
        <v>48.23</v>
      </c>
      <c r="C277" s="13">
        <f t="shared" si="72"/>
        <v>0.25697159238988793</v>
      </c>
      <c r="D277" s="7">
        <v>1000</v>
      </c>
      <c r="E277" s="8">
        <f t="shared" si="73"/>
        <v>5106.5647016456505</v>
      </c>
      <c r="F277" s="84"/>
      <c r="G277" s="19">
        <v>40878</v>
      </c>
      <c r="H277" s="21">
        <v>12217</v>
      </c>
      <c r="I277" s="13">
        <f t="shared" si="74"/>
        <v>6.3179879906013398E-2</v>
      </c>
      <c r="J277" s="7">
        <v>1000</v>
      </c>
      <c r="K277" s="8">
        <f t="shared" si="75"/>
        <v>5022.8349672468257</v>
      </c>
    </row>
    <row r="278" spans="1:11" ht="15" x14ac:dyDescent="0.25">
      <c r="A278" s="5">
        <v>41244</v>
      </c>
      <c r="B278" s="86">
        <v>48.11</v>
      </c>
      <c r="C278" s="13">
        <f t="shared" si="72"/>
        <v>-2.4880779597760199E-3</v>
      </c>
      <c r="D278" s="7">
        <v>1000</v>
      </c>
      <c r="E278" s="8">
        <f t="shared" si="73"/>
        <v>6901.1416094049891</v>
      </c>
      <c r="F278" s="84"/>
      <c r="G278" s="19">
        <v>41244</v>
      </c>
      <c r="H278" s="21">
        <v>13155</v>
      </c>
      <c r="I278" s="13">
        <f t="shared" si="74"/>
        <v>7.6778259801915369E-2</v>
      </c>
      <c r="J278" s="7">
        <v>1000</v>
      </c>
      <c r="K278" s="8">
        <f t="shared" si="75"/>
        <v>7213.2090390705998</v>
      </c>
    </row>
    <row r="279" spans="1:11" ht="15" x14ac:dyDescent="0.25">
      <c r="A279" s="5">
        <v>41609</v>
      </c>
      <c r="B279" s="86">
        <v>54.37</v>
      </c>
      <c r="C279" s="13">
        <f t="shared" si="72"/>
        <v>0.13011847848680105</v>
      </c>
      <c r="D279" s="7">
        <v>1000</v>
      </c>
      <c r="E279" s="8">
        <f t="shared" si="73"/>
        <v>9982.1485589484764</v>
      </c>
      <c r="F279" s="84"/>
      <c r="G279" s="19">
        <v>41609</v>
      </c>
      <c r="H279" s="21">
        <v>15755</v>
      </c>
      <c r="I279" s="13">
        <f t="shared" si="74"/>
        <v>0.1976434815659445</v>
      </c>
      <c r="J279" s="7">
        <v>1000</v>
      </c>
      <c r="K279" s="8">
        <f t="shared" si="75"/>
        <v>9411.1750417227249</v>
      </c>
    </row>
    <row r="280" spans="1:11" ht="15" x14ac:dyDescent="0.25">
      <c r="A280" s="5">
        <v>41974</v>
      </c>
      <c r="B280" s="86">
        <v>68.69</v>
      </c>
      <c r="C280" s="13">
        <f t="shared" si="72"/>
        <v>0.26338054073937833</v>
      </c>
      <c r="D280" s="7">
        <v>1000</v>
      </c>
      <c r="E280" s="8">
        <f t="shared" si="73"/>
        <v>9920.5461942459297</v>
      </c>
      <c r="F280" s="84"/>
      <c r="G280" s="19">
        <v>41974</v>
      </c>
      <c r="H280" s="21">
        <v>18053</v>
      </c>
      <c r="I280" s="13">
        <f t="shared" si="74"/>
        <v>0.14585845763249761</v>
      </c>
      <c r="J280" s="7">
        <v>1000</v>
      </c>
      <c r="K280" s="8">
        <f t="shared" si="75"/>
        <v>10049.007095885365</v>
      </c>
    </row>
    <row r="281" spans="1:11" ht="15" x14ac:dyDescent="0.25">
      <c r="A281" s="5">
        <v>42339</v>
      </c>
      <c r="B281" s="86">
        <v>62.05</v>
      </c>
      <c r="C281" s="13">
        <f t="shared" si="72"/>
        <v>-9.666618139467173E-2</v>
      </c>
      <c r="D281" s="7">
        <v>1000</v>
      </c>
      <c r="E281" s="8">
        <f t="shared" si="73"/>
        <v>12388.352080789218</v>
      </c>
      <c r="F281" s="84"/>
      <c r="G281" s="19">
        <v>42339</v>
      </c>
      <c r="H281" s="21">
        <v>17425</v>
      </c>
      <c r="I281" s="13">
        <f t="shared" si="74"/>
        <v>-3.4786462083864177E-2</v>
      </c>
      <c r="J281" s="7">
        <v>1000</v>
      </c>
      <c r="K281" s="8">
        <f t="shared" si="75"/>
        <v>12658.325891257362</v>
      </c>
    </row>
    <row r="282" spans="1:11" ht="15" x14ac:dyDescent="0.25">
      <c r="A282" s="5">
        <v>42705</v>
      </c>
      <c r="B282" s="86">
        <v>70.39</v>
      </c>
      <c r="C282" s="13">
        <f t="shared" si="72"/>
        <v>0.13440773569701858</v>
      </c>
      <c r="D282" s="7">
        <v>1000</v>
      </c>
      <c r="E282" s="8">
        <f t="shared" si="73"/>
        <v>15122.998635367961</v>
      </c>
      <c r="F282" s="84"/>
      <c r="G282" s="19">
        <v>42705</v>
      </c>
      <c r="H282" s="21">
        <v>19963</v>
      </c>
      <c r="I282" s="13">
        <f t="shared" si="74"/>
        <v>0.14565279770444764</v>
      </c>
      <c r="J282" s="7">
        <v>1000</v>
      </c>
      <c r="K282" s="8">
        <f t="shared" si="75"/>
        <v>16984.134745507828</v>
      </c>
    </row>
    <row r="283" spans="1:11" ht="15" x14ac:dyDescent="0.25">
      <c r="A283" s="5">
        <v>43070</v>
      </c>
      <c r="B283" s="86">
        <v>79.510000000000005</v>
      </c>
      <c r="C283" s="13">
        <f t="shared" si="72"/>
        <v>0.12956385850262828</v>
      </c>
      <c r="D283" s="7">
        <v>1000</v>
      </c>
      <c r="E283" s="87">
        <f t="shared" si="73"/>
        <v>17319.397729175922</v>
      </c>
      <c r="F283" s="84"/>
      <c r="G283" s="19">
        <v>43070</v>
      </c>
      <c r="H283" s="21">
        <v>24824</v>
      </c>
      <c r="I283" s="13">
        <f t="shared" si="74"/>
        <v>0.24350047588037871</v>
      </c>
      <c r="J283" s="7">
        <v>1000</v>
      </c>
      <c r="K283" s="36">
        <f t="shared" si="75"/>
        <v>16899.609700630885</v>
      </c>
    </row>
    <row r="284" spans="1:11" ht="15" x14ac:dyDescent="0.25">
      <c r="A284" s="5">
        <v>43435</v>
      </c>
      <c r="B284" s="86">
        <v>85.41</v>
      </c>
      <c r="C284" s="13">
        <f t="shared" si="72"/>
        <v>7.420450257829192E-2</v>
      </c>
      <c r="D284" s="10"/>
      <c r="E284" s="88"/>
      <c r="F284" s="84"/>
      <c r="G284" s="19">
        <v>43435</v>
      </c>
      <c r="H284" s="21">
        <v>23327</v>
      </c>
      <c r="I284" s="13">
        <f t="shared" si="74"/>
        <v>-6.0304543989687397E-2</v>
      </c>
      <c r="J284" s="37"/>
      <c r="K284" s="11"/>
    </row>
    <row r="285" spans="1:11" ht="15" x14ac:dyDescent="0.25">
      <c r="A285" s="40"/>
      <c r="B285" s="40"/>
      <c r="C285" s="40"/>
      <c r="D285" s="42">
        <f>SUM(D274:D284)</f>
        <v>10000</v>
      </c>
      <c r="E285" s="89"/>
      <c r="F285" s="40"/>
      <c r="G285" s="40"/>
      <c r="H285" s="40"/>
      <c r="I285" s="40"/>
      <c r="J285" s="42">
        <f>SUM(J274:J284)</f>
        <v>10000</v>
      </c>
      <c r="K285" s="44"/>
    </row>
    <row r="287" spans="1:11" ht="18.75" x14ac:dyDescent="0.3">
      <c r="A287" s="122" t="s">
        <v>1142</v>
      </c>
      <c r="B287" s="118"/>
      <c r="C287" s="118"/>
      <c r="D287" s="118"/>
      <c r="E287" s="119"/>
      <c r="F287" s="40"/>
      <c r="G287" s="77"/>
      <c r="H287" s="77"/>
      <c r="I287" s="77"/>
      <c r="J287" s="77"/>
      <c r="K287" s="77"/>
    </row>
    <row r="288" spans="1:11" ht="15" x14ac:dyDescent="0.25">
      <c r="A288" s="79" t="s">
        <v>5</v>
      </c>
      <c r="B288" s="80" t="s">
        <v>1</v>
      </c>
      <c r="C288" s="17" t="s">
        <v>7</v>
      </c>
      <c r="D288" s="82" t="s">
        <v>3</v>
      </c>
      <c r="E288" s="18" t="s">
        <v>4</v>
      </c>
      <c r="F288" s="84"/>
      <c r="G288" s="15" t="s">
        <v>5</v>
      </c>
      <c r="H288" s="16" t="s">
        <v>6</v>
      </c>
      <c r="I288" s="17" t="s">
        <v>7</v>
      </c>
      <c r="J288" s="18" t="s">
        <v>3</v>
      </c>
      <c r="K288" s="18" t="s">
        <v>4</v>
      </c>
    </row>
    <row r="289" spans="1:11" ht="15" x14ac:dyDescent="0.25">
      <c r="A289" s="5">
        <v>39783</v>
      </c>
      <c r="B289" s="86">
        <v>23.56</v>
      </c>
      <c r="C289" s="13"/>
      <c r="D289" s="7">
        <v>1000</v>
      </c>
      <c r="E289" s="8">
        <f>(D289)+(D289*C290)</f>
        <v>1099.7453310696096</v>
      </c>
      <c r="F289" s="84"/>
      <c r="G289" s="19">
        <v>39783</v>
      </c>
      <c r="H289" s="20">
        <v>8515</v>
      </c>
      <c r="I289" s="13"/>
      <c r="J289" s="7">
        <v>1000</v>
      </c>
      <c r="K289" s="8">
        <f>(J289)+(J289*I290)</f>
        <v>1229.7122724603641</v>
      </c>
    </row>
    <row r="290" spans="1:11" ht="15" x14ac:dyDescent="0.25">
      <c r="A290" s="5">
        <v>40148</v>
      </c>
      <c r="B290" s="86">
        <v>25.91</v>
      </c>
      <c r="C290" s="13">
        <f t="shared" ref="C290:C299" si="76">(B290-B289)/B289</f>
        <v>9.9745331069609575E-2</v>
      </c>
      <c r="D290" s="7">
        <v>1000</v>
      </c>
      <c r="E290" s="8">
        <f t="shared" ref="E290:E298" si="77">(E289+D290)+(E289+D290)*C291</f>
        <v>2418.2323689354362</v>
      </c>
      <c r="F290" s="84"/>
      <c r="G290" s="19">
        <v>40148</v>
      </c>
      <c r="H290" s="21">
        <v>10471</v>
      </c>
      <c r="I290" s="13">
        <f t="shared" ref="I290:I299" si="78">(H290-H289)/H289</f>
        <v>0.22971227246036408</v>
      </c>
      <c r="J290" s="7">
        <v>1000</v>
      </c>
      <c r="K290" s="8">
        <f t="shared" ref="K290:K298" si="79">(K289+J290)+(K289+J290)*I291</f>
        <v>2446.9127803306319</v>
      </c>
    </row>
    <row r="291" spans="1:11" ht="15" x14ac:dyDescent="0.25">
      <c r="A291" s="5">
        <v>40513</v>
      </c>
      <c r="B291" s="86">
        <v>29.84</v>
      </c>
      <c r="C291" s="13">
        <f t="shared" si="76"/>
        <v>0.15167888846005403</v>
      </c>
      <c r="D291" s="7">
        <v>1000</v>
      </c>
      <c r="E291" s="8">
        <f t="shared" si="77"/>
        <v>3792.8174844320474</v>
      </c>
      <c r="F291" s="84"/>
      <c r="G291" s="19">
        <v>40513</v>
      </c>
      <c r="H291" s="21">
        <v>11491</v>
      </c>
      <c r="I291" s="13">
        <f t="shared" si="78"/>
        <v>9.741189953204088E-2</v>
      </c>
      <c r="J291" s="7">
        <v>1000</v>
      </c>
      <c r="K291" s="8">
        <f t="shared" si="79"/>
        <v>3664.6883158384239</v>
      </c>
    </row>
    <row r="292" spans="1:11" ht="15" x14ac:dyDescent="0.25">
      <c r="A292" s="5">
        <v>40878</v>
      </c>
      <c r="B292" s="86">
        <v>33.11</v>
      </c>
      <c r="C292" s="13">
        <f t="shared" si="76"/>
        <v>0.10958445040214476</v>
      </c>
      <c r="D292" s="7">
        <v>1000</v>
      </c>
      <c r="E292" s="8">
        <f t="shared" si="77"/>
        <v>5389.2055253822145</v>
      </c>
      <c r="F292" s="84"/>
      <c r="G292" s="19">
        <v>40878</v>
      </c>
      <c r="H292" s="21">
        <v>12217</v>
      </c>
      <c r="I292" s="13">
        <f t="shared" si="78"/>
        <v>6.3179879906013398E-2</v>
      </c>
      <c r="J292" s="7">
        <v>1000</v>
      </c>
      <c r="K292" s="8">
        <f t="shared" si="79"/>
        <v>5022.8349672468257</v>
      </c>
    </row>
    <row r="293" spans="1:11" ht="15" x14ac:dyDescent="0.25">
      <c r="A293" s="5">
        <v>41244</v>
      </c>
      <c r="B293" s="86">
        <v>37.229999999999997</v>
      </c>
      <c r="C293" s="13">
        <f t="shared" si="76"/>
        <v>0.12443370582905459</v>
      </c>
      <c r="D293" s="7">
        <v>1000</v>
      </c>
      <c r="E293" s="8">
        <f t="shared" si="77"/>
        <v>6737.5828344481806</v>
      </c>
      <c r="F293" s="84"/>
      <c r="G293" s="19">
        <v>41244</v>
      </c>
      <c r="H293" s="21">
        <v>13155</v>
      </c>
      <c r="I293" s="13">
        <f t="shared" si="78"/>
        <v>7.6778259801915369E-2</v>
      </c>
      <c r="J293" s="7">
        <v>1000</v>
      </c>
      <c r="K293" s="8">
        <f t="shared" si="79"/>
        <v>7213.2090390705998</v>
      </c>
    </row>
    <row r="294" spans="1:11" ht="15" x14ac:dyDescent="0.25">
      <c r="A294" s="5">
        <v>41609</v>
      </c>
      <c r="B294" s="86">
        <v>39.26</v>
      </c>
      <c r="C294" s="13">
        <f t="shared" si="76"/>
        <v>5.4525919957023938E-2</v>
      </c>
      <c r="D294" s="7">
        <v>1000</v>
      </c>
      <c r="E294" s="8">
        <f t="shared" si="77"/>
        <v>11239.794932465098</v>
      </c>
      <c r="F294" s="84"/>
      <c r="G294" s="19">
        <v>41609</v>
      </c>
      <c r="H294" s="21">
        <v>15755</v>
      </c>
      <c r="I294" s="13">
        <f t="shared" si="78"/>
        <v>0.1976434815659445</v>
      </c>
      <c r="J294" s="7">
        <v>1000</v>
      </c>
      <c r="K294" s="8">
        <f t="shared" si="79"/>
        <v>9411.1750417227249</v>
      </c>
    </row>
    <row r="295" spans="1:11" ht="15" x14ac:dyDescent="0.25">
      <c r="A295" s="5">
        <v>41974</v>
      </c>
      <c r="B295" s="86">
        <v>57.03</v>
      </c>
      <c r="C295" s="13">
        <f t="shared" si="76"/>
        <v>0.45262353540499245</v>
      </c>
      <c r="D295" s="7">
        <v>1000</v>
      </c>
      <c r="E295" s="8">
        <f t="shared" si="77"/>
        <v>11372.72897547476</v>
      </c>
      <c r="F295" s="84"/>
      <c r="G295" s="19">
        <v>41974</v>
      </c>
      <c r="H295" s="21">
        <v>18053</v>
      </c>
      <c r="I295" s="13">
        <f t="shared" si="78"/>
        <v>0.14585845763249761</v>
      </c>
      <c r="J295" s="7">
        <v>1000</v>
      </c>
      <c r="K295" s="8">
        <f t="shared" si="79"/>
        <v>10049.007095885365</v>
      </c>
    </row>
    <row r="296" spans="1:11" ht="15" x14ac:dyDescent="0.25">
      <c r="A296" s="5">
        <v>42339</v>
      </c>
      <c r="B296" s="86">
        <v>52.99</v>
      </c>
      <c r="C296" s="13">
        <f t="shared" si="76"/>
        <v>-7.083990881991932E-2</v>
      </c>
      <c r="D296" s="7">
        <v>1000</v>
      </c>
      <c r="E296" s="8">
        <f t="shared" si="77"/>
        <v>15464.160031056677</v>
      </c>
      <c r="F296" s="84"/>
      <c r="G296" s="19">
        <v>42339</v>
      </c>
      <c r="H296" s="21">
        <v>17425</v>
      </c>
      <c r="I296" s="13">
        <f t="shared" si="78"/>
        <v>-3.4786462083864177E-2</v>
      </c>
      <c r="J296" s="7">
        <v>1000</v>
      </c>
      <c r="K296" s="8">
        <f t="shared" si="79"/>
        <v>12658.325891257362</v>
      </c>
    </row>
    <row r="297" spans="1:11" ht="15" x14ac:dyDescent="0.25">
      <c r="A297" s="5">
        <v>42705</v>
      </c>
      <c r="B297" s="86">
        <v>66.23</v>
      </c>
      <c r="C297" s="13">
        <f t="shared" si="76"/>
        <v>0.24985846386110588</v>
      </c>
      <c r="D297" s="7">
        <v>1000</v>
      </c>
      <c r="E297" s="8">
        <f t="shared" si="77"/>
        <v>14975.101921649621</v>
      </c>
      <c r="F297" s="84"/>
      <c r="G297" s="19">
        <v>42705</v>
      </c>
      <c r="H297" s="21">
        <v>19963</v>
      </c>
      <c r="I297" s="13">
        <f t="shared" si="78"/>
        <v>0.14565279770444764</v>
      </c>
      <c r="J297" s="7">
        <v>1000</v>
      </c>
      <c r="K297" s="8">
        <f t="shared" si="79"/>
        <v>16984.134745507828</v>
      </c>
    </row>
    <row r="298" spans="1:11" ht="15" x14ac:dyDescent="0.25">
      <c r="A298" s="5">
        <v>43070</v>
      </c>
      <c r="B298" s="86">
        <v>60.24</v>
      </c>
      <c r="C298" s="13">
        <f t="shared" si="76"/>
        <v>-9.0442397704967564E-2</v>
      </c>
      <c r="D298" s="7">
        <v>1000</v>
      </c>
      <c r="E298" s="87">
        <f t="shared" si="77"/>
        <v>14893.1229070359</v>
      </c>
      <c r="F298" s="84"/>
      <c r="G298" s="19">
        <v>43070</v>
      </c>
      <c r="H298" s="21">
        <v>24824</v>
      </c>
      <c r="I298" s="13">
        <f t="shared" si="78"/>
        <v>0.24350047588037871</v>
      </c>
      <c r="J298" s="7">
        <v>1000</v>
      </c>
      <c r="K298" s="36">
        <f t="shared" si="79"/>
        <v>16899.609700630885</v>
      </c>
    </row>
    <row r="299" spans="1:11" ht="15" x14ac:dyDescent="0.25">
      <c r="A299" s="5">
        <v>43435</v>
      </c>
      <c r="B299" s="86">
        <v>56.16</v>
      </c>
      <c r="C299" s="13">
        <f t="shared" si="76"/>
        <v>-6.7729083665338738E-2</v>
      </c>
      <c r="D299" s="10"/>
      <c r="E299" s="88"/>
      <c r="F299" s="84"/>
      <c r="G299" s="19">
        <v>43435</v>
      </c>
      <c r="H299" s="21">
        <v>23327</v>
      </c>
      <c r="I299" s="13">
        <f t="shared" si="78"/>
        <v>-6.0304543989687397E-2</v>
      </c>
      <c r="J299" s="37"/>
      <c r="K299" s="11"/>
    </row>
    <row r="300" spans="1:11" ht="15" x14ac:dyDescent="0.25">
      <c r="A300" s="40"/>
      <c r="B300" s="40"/>
      <c r="C300" s="40"/>
      <c r="D300" s="42">
        <f>SUM(D289:D299)</f>
        <v>10000</v>
      </c>
      <c r="E300" s="89"/>
      <c r="F300" s="40"/>
      <c r="G300" s="40"/>
      <c r="H300" s="40"/>
      <c r="I300" s="40"/>
      <c r="J300" s="42">
        <f>SUM(J289:J299)</f>
        <v>10000</v>
      </c>
      <c r="K300" s="44"/>
    </row>
    <row r="302" spans="1:11" ht="18.75" x14ac:dyDescent="0.3">
      <c r="A302" s="122" t="s">
        <v>1144</v>
      </c>
      <c r="B302" s="118"/>
      <c r="C302" s="118"/>
      <c r="D302" s="118"/>
      <c r="E302" s="119"/>
      <c r="F302" s="40"/>
      <c r="G302" s="77"/>
      <c r="H302" s="77"/>
      <c r="I302" s="77"/>
      <c r="J302" s="77"/>
      <c r="K302" s="77"/>
    </row>
    <row r="303" spans="1:11" ht="15" x14ac:dyDescent="0.25">
      <c r="A303" s="79" t="s">
        <v>5</v>
      </c>
      <c r="B303" s="80" t="s">
        <v>1</v>
      </c>
      <c r="C303" s="17" t="s">
        <v>7</v>
      </c>
      <c r="D303" s="82" t="s">
        <v>3</v>
      </c>
      <c r="E303" s="18" t="s">
        <v>4</v>
      </c>
      <c r="F303" s="84"/>
      <c r="G303" s="15" t="s">
        <v>5</v>
      </c>
      <c r="H303" s="16" t="s">
        <v>6</v>
      </c>
      <c r="I303" s="17" t="s">
        <v>7</v>
      </c>
      <c r="J303" s="18" t="s">
        <v>3</v>
      </c>
      <c r="K303" s="18" t="s">
        <v>4</v>
      </c>
    </row>
    <row r="304" spans="1:11" ht="15" x14ac:dyDescent="0.25">
      <c r="A304" s="5">
        <v>39783</v>
      </c>
      <c r="B304" s="86">
        <v>47.76</v>
      </c>
      <c r="C304" s="13"/>
      <c r="D304" s="7">
        <v>1000</v>
      </c>
      <c r="E304" s="8">
        <f>(D304)+(D304*C305)</f>
        <v>1115.1591289782245</v>
      </c>
      <c r="F304" s="84"/>
      <c r="G304" s="19">
        <v>39783</v>
      </c>
      <c r="H304" s="20">
        <v>8515</v>
      </c>
      <c r="I304" s="13"/>
      <c r="J304" s="7">
        <v>1000</v>
      </c>
      <c r="K304" s="8">
        <f>(J304)+(J304*I305)</f>
        <v>1229.7122724603641</v>
      </c>
    </row>
    <row r="305" spans="1:11" ht="15" x14ac:dyDescent="0.25">
      <c r="A305" s="5">
        <v>40148</v>
      </c>
      <c r="B305" s="86">
        <v>53.26</v>
      </c>
      <c r="C305" s="13">
        <f t="shared" ref="C305:C314" si="80">(B305-B304)/B304</f>
        <v>0.11515912897822446</v>
      </c>
      <c r="D305" s="7">
        <v>1000</v>
      </c>
      <c r="E305" s="8">
        <f t="shared" ref="E305:E313" si="81">(E304+D305)+(E304+D305)*C306</f>
        <v>1909.8385751513863</v>
      </c>
      <c r="F305" s="84"/>
      <c r="G305" s="19">
        <v>40148</v>
      </c>
      <c r="H305" s="21">
        <v>10471</v>
      </c>
      <c r="I305" s="13">
        <f t="shared" ref="I305:I314" si="82">(H305-H304)/H304</f>
        <v>0.22971227246036408</v>
      </c>
      <c r="J305" s="7">
        <v>1000</v>
      </c>
      <c r="K305" s="8">
        <f t="shared" ref="K305:K313" si="83">(K304+J305)+(K304+J305)*I306</f>
        <v>2446.9127803306319</v>
      </c>
    </row>
    <row r="306" spans="1:11" ht="15" x14ac:dyDescent="0.25">
      <c r="A306" s="5">
        <v>40513</v>
      </c>
      <c r="B306" s="86">
        <v>48.09</v>
      </c>
      <c r="C306" s="13">
        <f t="shared" si="80"/>
        <v>-9.7070972587307444E-2</v>
      </c>
      <c r="D306" s="7">
        <v>1000</v>
      </c>
      <c r="E306" s="8">
        <f t="shared" si="81"/>
        <v>3153.0814753823811</v>
      </c>
      <c r="F306" s="84"/>
      <c r="G306" s="19">
        <v>40513</v>
      </c>
      <c r="H306" s="21">
        <v>11491</v>
      </c>
      <c r="I306" s="13">
        <f t="shared" si="82"/>
        <v>9.741189953204088E-2</v>
      </c>
      <c r="J306" s="7">
        <v>1000</v>
      </c>
      <c r="K306" s="8">
        <f t="shared" si="83"/>
        <v>3664.6883158384239</v>
      </c>
    </row>
    <row r="307" spans="1:11" ht="15" x14ac:dyDescent="0.25">
      <c r="A307" s="5">
        <v>40878</v>
      </c>
      <c r="B307" s="86">
        <v>52.11</v>
      </c>
      <c r="C307" s="13">
        <f t="shared" si="80"/>
        <v>8.359326263256385E-2</v>
      </c>
      <c r="D307" s="7">
        <v>1000</v>
      </c>
      <c r="E307" s="8">
        <f t="shared" si="81"/>
        <v>3806.3936147430923</v>
      </c>
      <c r="F307" s="84"/>
      <c r="G307" s="19">
        <v>40878</v>
      </c>
      <c r="H307" s="21">
        <v>12217</v>
      </c>
      <c r="I307" s="13">
        <f t="shared" si="82"/>
        <v>6.3179879906013398E-2</v>
      </c>
      <c r="J307" s="7">
        <v>1000</v>
      </c>
      <c r="K307" s="8">
        <f t="shared" si="83"/>
        <v>5022.8349672468257</v>
      </c>
    </row>
    <row r="308" spans="1:11" ht="15" x14ac:dyDescent="0.25">
      <c r="A308" s="5">
        <v>41244</v>
      </c>
      <c r="B308" s="86">
        <v>47.76</v>
      </c>
      <c r="C308" s="13">
        <f t="shared" si="80"/>
        <v>-8.3477259643062782E-2</v>
      </c>
      <c r="D308" s="7">
        <v>1000</v>
      </c>
      <c r="E308" s="8">
        <f t="shared" si="81"/>
        <v>5015.7172897570299</v>
      </c>
      <c r="F308" s="84"/>
      <c r="G308" s="19">
        <v>41244</v>
      </c>
      <c r="H308" s="21">
        <v>13155</v>
      </c>
      <c r="I308" s="13">
        <f t="shared" si="82"/>
        <v>7.6778259801915369E-2</v>
      </c>
      <c r="J308" s="7">
        <v>1000</v>
      </c>
      <c r="K308" s="8">
        <f t="shared" si="83"/>
        <v>7213.2090390705998</v>
      </c>
    </row>
    <row r="309" spans="1:11" ht="15" x14ac:dyDescent="0.25">
      <c r="A309" s="5">
        <v>41609</v>
      </c>
      <c r="B309" s="86">
        <v>49.84</v>
      </c>
      <c r="C309" s="13">
        <f t="shared" si="80"/>
        <v>4.3551088777219547E-2</v>
      </c>
      <c r="D309" s="7">
        <v>1000</v>
      </c>
      <c r="E309" s="8">
        <f t="shared" si="81"/>
        <v>8708.547400801961</v>
      </c>
      <c r="F309" s="84"/>
      <c r="G309" s="19">
        <v>41609</v>
      </c>
      <c r="H309" s="21">
        <v>15755</v>
      </c>
      <c r="I309" s="13">
        <f t="shared" si="82"/>
        <v>0.1976434815659445</v>
      </c>
      <c r="J309" s="7">
        <v>1000</v>
      </c>
      <c r="K309" s="8">
        <f t="shared" si="83"/>
        <v>9411.1750417227249</v>
      </c>
    </row>
    <row r="310" spans="1:11" ht="15" x14ac:dyDescent="0.25">
      <c r="A310" s="5">
        <v>41974</v>
      </c>
      <c r="B310" s="86">
        <v>72.150000000000006</v>
      </c>
      <c r="C310" s="13">
        <f t="shared" si="80"/>
        <v>0.4476324237560193</v>
      </c>
      <c r="D310" s="7">
        <v>1000</v>
      </c>
      <c r="E310" s="8">
        <f t="shared" si="81"/>
        <v>7947.149126699429</v>
      </c>
      <c r="F310" s="84"/>
      <c r="G310" s="19">
        <v>41974</v>
      </c>
      <c r="H310" s="21">
        <v>18053</v>
      </c>
      <c r="I310" s="13">
        <f t="shared" si="82"/>
        <v>0.14585845763249761</v>
      </c>
      <c r="J310" s="7">
        <v>1000</v>
      </c>
      <c r="K310" s="8">
        <f t="shared" si="83"/>
        <v>10049.007095885365</v>
      </c>
    </row>
    <row r="311" spans="1:11" ht="15" x14ac:dyDescent="0.25">
      <c r="A311" s="5">
        <v>42339</v>
      </c>
      <c r="B311" s="86">
        <v>59.06</v>
      </c>
      <c r="C311" s="13">
        <f t="shared" si="80"/>
        <v>-0.18142758142758145</v>
      </c>
      <c r="D311" s="7">
        <v>1000</v>
      </c>
      <c r="E311" s="8">
        <f t="shared" si="81"/>
        <v>10068.193886902201</v>
      </c>
      <c r="F311" s="84"/>
      <c r="G311" s="19">
        <v>42339</v>
      </c>
      <c r="H311" s="21">
        <v>17425</v>
      </c>
      <c r="I311" s="13">
        <f t="shared" si="82"/>
        <v>-3.4786462083864177E-2</v>
      </c>
      <c r="J311" s="7">
        <v>1000</v>
      </c>
      <c r="K311" s="8">
        <f t="shared" si="83"/>
        <v>12658.325891257362</v>
      </c>
    </row>
    <row r="312" spans="1:11" ht="15" x14ac:dyDescent="0.25">
      <c r="A312" s="5">
        <v>42705</v>
      </c>
      <c r="B312" s="86">
        <v>66.459999999999994</v>
      </c>
      <c r="C312" s="13">
        <f t="shared" si="80"/>
        <v>0.12529630883846921</v>
      </c>
      <c r="D312" s="7">
        <v>1000</v>
      </c>
      <c r="E312" s="8">
        <f t="shared" si="81"/>
        <v>12830.178408771379</v>
      </c>
      <c r="F312" s="84"/>
      <c r="G312" s="19">
        <v>42705</v>
      </c>
      <c r="H312" s="21">
        <v>19963</v>
      </c>
      <c r="I312" s="13">
        <f t="shared" si="82"/>
        <v>0.14565279770444764</v>
      </c>
      <c r="J312" s="7">
        <v>1000</v>
      </c>
      <c r="K312" s="8">
        <f t="shared" si="83"/>
        <v>16984.134745507828</v>
      </c>
    </row>
    <row r="313" spans="1:11" ht="15" x14ac:dyDescent="0.25">
      <c r="A313" s="5">
        <v>43070</v>
      </c>
      <c r="B313" s="86">
        <v>77.040000000000006</v>
      </c>
      <c r="C313" s="13">
        <f t="shared" si="80"/>
        <v>0.15919349984953376</v>
      </c>
      <c r="D313" s="7">
        <v>1000</v>
      </c>
      <c r="E313" s="87">
        <f t="shared" si="81"/>
        <v>15296.852313232204</v>
      </c>
      <c r="F313" s="84"/>
      <c r="G313" s="19">
        <v>43070</v>
      </c>
      <c r="H313" s="21">
        <v>24824</v>
      </c>
      <c r="I313" s="13">
        <f t="shared" si="82"/>
        <v>0.24350047588037871</v>
      </c>
      <c r="J313" s="7">
        <v>1000</v>
      </c>
      <c r="K313" s="36">
        <f t="shared" si="83"/>
        <v>16899.609700630885</v>
      </c>
    </row>
    <row r="314" spans="1:11" ht="15" x14ac:dyDescent="0.25">
      <c r="A314" s="5">
        <v>43435</v>
      </c>
      <c r="B314" s="86">
        <v>85.21</v>
      </c>
      <c r="C314" s="13">
        <f t="shared" si="80"/>
        <v>0.10604880581516078</v>
      </c>
      <c r="D314" s="10"/>
      <c r="E314" s="88"/>
      <c r="F314" s="84"/>
      <c r="G314" s="19">
        <v>43435</v>
      </c>
      <c r="H314" s="21">
        <v>23327</v>
      </c>
      <c r="I314" s="13">
        <f t="shared" si="82"/>
        <v>-6.0304543989687397E-2</v>
      </c>
      <c r="J314" s="37"/>
      <c r="K314" s="11"/>
    </row>
    <row r="315" spans="1:11" ht="15" x14ac:dyDescent="0.25">
      <c r="A315" s="40"/>
      <c r="B315" s="40"/>
      <c r="C315" s="40"/>
      <c r="D315" s="42">
        <f>SUM(D304:D314)</f>
        <v>10000</v>
      </c>
      <c r="E315" s="89"/>
      <c r="F315" s="40"/>
      <c r="G315" s="40"/>
      <c r="H315" s="40"/>
      <c r="I315" s="40"/>
      <c r="J315" s="42">
        <f>SUM(J304:J314)</f>
        <v>10000</v>
      </c>
      <c r="K315" s="44"/>
    </row>
    <row r="317" spans="1:11" ht="18.75" x14ac:dyDescent="0.3">
      <c r="A317" s="122" t="s">
        <v>1147</v>
      </c>
      <c r="B317" s="118"/>
      <c r="C317" s="118"/>
      <c r="D317" s="118"/>
      <c r="E317" s="119"/>
      <c r="F317" s="40"/>
      <c r="G317" s="77"/>
      <c r="H317" s="77"/>
      <c r="I317" s="77"/>
      <c r="J317" s="77"/>
      <c r="K317" s="77"/>
    </row>
    <row r="318" spans="1:11" ht="15" x14ac:dyDescent="0.25">
      <c r="A318" s="79" t="s">
        <v>5</v>
      </c>
      <c r="B318" s="80" t="s">
        <v>1</v>
      </c>
      <c r="C318" s="17" t="s">
        <v>7</v>
      </c>
      <c r="D318" s="82" t="s">
        <v>3</v>
      </c>
      <c r="E318" s="18" t="s">
        <v>4</v>
      </c>
      <c r="F318" s="84"/>
      <c r="G318" s="15" t="s">
        <v>5</v>
      </c>
      <c r="H318" s="16" t="s">
        <v>6</v>
      </c>
      <c r="I318" s="17" t="s">
        <v>7</v>
      </c>
      <c r="J318" s="18" t="s">
        <v>3</v>
      </c>
      <c r="K318" s="18" t="s">
        <v>4</v>
      </c>
    </row>
    <row r="319" spans="1:11" ht="15" x14ac:dyDescent="0.25">
      <c r="A319" s="5">
        <v>39783</v>
      </c>
      <c r="B319" s="86">
        <v>30.23</v>
      </c>
      <c r="C319" s="13"/>
      <c r="D319" s="7">
        <v>1000</v>
      </c>
      <c r="E319" s="8">
        <f>(D319)+(D319*C320)</f>
        <v>976.84419450876612</v>
      </c>
      <c r="F319" s="84"/>
      <c r="G319" s="19">
        <v>39783</v>
      </c>
      <c r="H319" s="20">
        <v>8515</v>
      </c>
      <c r="I319" s="13"/>
      <c r="J319" s="7">
        <v>1000</v>
      </c>
      <c r="K319" s="8">
        <f>(J319)+(J319*I320)</f>
        <v>1229.7122724603641</v>
      </c>
    </row>
    <row r="320" spans="1:11" ht="15" x14ac:dyDescent="0.25">
      <c r="A320" s="5">
        <v>40148</v>
      </c>
      <c r="B320" s="86">
        <v>29.53</v>
      </c>
      <c r="C320" s="13">
        <f t="shared" ref="C320:C329" si="84">(B320-B319)/B319</f>
        <v>-2.315580549123385E-2</v>
      </c>
      <c r="D320" s="7">
        <v>1000</v>
      </c>
      <c r="E320" s="8">
        <f t="shared" ref="E320:E328" si="85">(E319+D320)+(E319+D320)*C321</f>
        <v>1667.564811554804</v>
      </c>
      <c r="F320" s="84"/>
      <c r="G320" s="19">
        <v>40148</v>
      </c>
      <c r="H320" s="21">
        <v>10471</v>
      </c>
      <c r="I320" s="13">
        <f t="shared" ref="I320:I329" si="86">(H320-H319)/H319</f>
        <v>0.22971227246036408</v>
      </c>
      <c r="J320" s="7">
        <v>1000</v>
      </c>
      <c r="K320" s="8">
        <f t="shared" ref="K320:K328" si="87">(K319+J320)+(K319+J320)*I321</f>
        <v>2446.9127803306319</v>
      </c>
    </row>
    <row r="321" spans="1:11" ht="15" x14ac:dyDescent="0.25">
      <c r="A321" s="5">
        <v>40513</v>
      </c>
      <c r="B321" s="86">
        <v>24.91</v>
      </c>
      <c r="C321" s="13">
        <f t="shared" si="84"/>
        <v>-0.15645106671181852</v>
      </c>
      <c r="D321" s="7">
        <v>1000</v>
      </c>
      <c r="E321" s="8">
        <f t="shared" si="85"/>
        <v>3410.7562925740867</v>
      </c>
      <c r="F321" s="84"/>
      <c r="G321" s="19">
        <v>40513</v>
      </c>
      <c r="H321" s="21">
        <v>11491</v>
      </c>
      <c r="I321" s="13">
        <f t="shared" si="86"/>
        <v>9.741189953204088E-2</v>
      </c>
      <c r="J321" s="7">
        <v>1000</v>
      </c>
      <c r="K321" s="8">
        <f t="shared" si="87"/>
        <v>3664.6883158384239</v>
      </c>
    </row>
    <row r="322" spans="1:11" ht="15" x14ac:dyDescent="0.25">
      <c r="A322" s="5">
        <v>40878</v>
      </c>
      <c r="B322" s="86">
        <v>31.85</v>
      </c>
      <c r="C322" s="13">
        <f t="shared" si="84"/>
        <v>0.27860297069450024</v>
      </c>
      <c r="D322" s="7">
        <v>1000</v>
      </c>
      <c r="E322" s="8">
        <f t="shared" si="85"/>
        <v>4362.2864432051401</v>
      </c>
      <c r="F322" s="84"/>
      <c r="G322" s="19">
        <v>40878</v>
      </c>
      <c r="H322" s="21">
        <v>12217</v>
      </c>
      <c r="I322" s="13">
        <f t="shared" si="86"/>
        <v>6.3179879906013398E-2</v>
      </c>
      <c r="J322" s="7">
        <v>1000</v>
      </c>
      <c r="K322" s="8">
        <f t="shared" si="87"/>
        <v>5022.8349672468257</v>
      </c>
    </row>
    <row r="323" spans="1:11" ht="15" x14ac:dyDescent="0.25">
      <c r="A323" s="5">
        <v>41244</v>
      </c>
      <c r="B323" s="86">
        <v>31.5</v>
      </c>
      <c r="C323" s="13">
        <f t="shared" si="84"/>
        <v>-1.0989010989011033E-2</v>
      </c>
      <c r="D323" s="7">
        <v>1000</v>
      </c>
      <c r="E323" s="8">
        <f t="shared" si="85"/>
        <v>4473.678975474003</v>
      </c>
      <c r="F323" s="84"/>
      <c r="G323" s="19">
        <v>41244</v>
      </c>
      <c r="H323" s="21">
        <v>13155</v>
      </c>
      <c r="I323" s="13">
        <f t="shared" si="86"/>
        <v>7.6778259801915369E-2</v>
      </c>
      <c r="J323" s="7">
        <v>1000</v>
      </c>
      <c r="K323" s="8">
        <f t="shared" si="87"/>
        <v>7213.2090390705998</v>
      </c>
    </row>
    <row r="324" spans="1:11" ht="15" x14ac:dyDescent="0.25">
      <c r="A324" s="5">
        <v>41609</v>
      </c>
      <c r="B324" s="86">
        <v>26.28</v>
      </c>
      <c r="C324" s="13">
        <f t="shared" si="84"/>
        <v>-0.16571428571428568</v>
      </c>
      <c r="D324" s="7">
        <v>1000</v>
      </c>
      <c r="E324" s="8">
        <f t="shared" si="85"/>
        <v>6762.9511542481305</v>
      </c>
      <c r="F324" s="84"/>
      <c r="G324" s="19">
        <v>41609</v>
      </c>
      <c r="H324" s="21">
        <v>15755</v>
      </c>
      <c r="I324" s="13">
        <f t="shared" si="86"/>
        <v>0.1976434815659445</v>
      </c>
      <c r="J324" s="7">
        <v>1000</v>
      </c>
      <c r="K324" s="8">
        <f t="shared" si="87"/>
        <v>9411.1750417227249</v>
      </c>
    </row>
    <row r="325" spans="1:11" ht="15" x14ac:dyDescent="0.25">
      <c r="A325" s="5">
        <v>41974</v>
      </c>
      <c r="B325" s="86">
        <v>32.47</v>
      </c>
      <c r="C325" s="13">
        <f t="shared" si="84"/>
        <v>0.23554033485540324</v>
      </c>
      <c r="D325" s="7">
        <v>1000</v>
      </c>
      <c r="E325" s="8">
        <f t="shared" si="85"/>
        <v>6581.8923706945197</v>
      </c>
      <c r="F325" s="84"/>
      <c r="G325" s="19">
        <v>41974</v>
      </c>
      <c r="H325" s="21">
        <v>18053</v>
      </c>
      <c r="I325" s="13">
        <f t="shared" si="86"/>
        <v>0.14585845763249761</v>
      </c>
      <c r="J325" s="7">
        <v>1000</v>
      </c>
      <c r="K325" s="8">
        <f t="shared" si="87"/>
        <v>10049.007095885365</v>
      </c>
    </row>
    <row r="326" spans="1:11" ht="15" x14ac:dyDescent="0.25">
      <c r="A326" s="5">
        <v>42339</v>
      </c>
      <c r="B326" s="86">
        <v>27.53</v>
      </c>
      <c r="C326" s="13">
        <f t="shared" si="84"/>
        <v>-0.15214043732676311</v>
      </c>
      <c r="D326" s="7">
        <v>1000</v>
      </c>
      <c r="E326" s="8">
        <f t="shared" si="85"/>
        <v>7670.0218860821788</v>
      </c>
      <c r="F326" s="84"/>
      <c r="G326" s="19">
        <v>42339</v>
      </c>
      <c r="H326" s="21">
        <v>17425</v>
      </c>
      <c r="I326" s="13">
        <f t="shared" si="86"/>
        <v>-3.4786462083864177E-2</v>
      </c>
      <c r="J326" s="7">
        <v>1000</v>
      </c>
      <c r="K326" s="8">
        <f t="shared" si="87"/>
        <v>12658.325891257362</v>
      </c>
    </row>
    <row r="327" spans="1:11" ht="15" x14ac:dyDescent="0.25">
      <c r="A327" s="5">
        <v>42705</v>
      </c>
      <c r="B327" s="86">
        <v>27.85</v>
      </c>
      <c r="C327" s="13">
        <f t="shared" si="84"/>
        <v>1.162368325463132E-2</v>
      </c>
      <c r="D327" s="7">
        <v>1000</v>
      </c>
      <c r="E327" s="8">
        <f t="shared" si="85"/>
        <v>9052.9348814100449</v>
      </c>
      <c r="F327" s="84"/>
      <c r="G327" s="19">
        <v>42705</v>
      </c>
      <c r="H327" s="21">
        <v>19963</v>
      </c>
      <c r="I327" s="13">
        <f t="shared" si="86"/>
        <v>0.14565279770444764</v>
      </c>
      <c r="J327" s="7">
        <v>1000</v>
      </c>
      <c r="K327" s="8">
        <f t="shared" si="87"/>
        <v>16984.134745507828</v>
      </c>
    </row>
    <row r="328" spans="1:11" ht="15" x14ac:dyDescent="0.25">
      <c r="A328" s="5">
        <v>43070</v>
      </c>
      <c r="B328" s="86">
        <v>29.08</v>
      </c>
      <c r="C328" s="13">
        <f t="shared" si="84"/>
        <v>4.4165170556552849E-2</v>
      </c>
      <c r="D328" s="7">
        <v>1000</v>
      </c>
      <c r="E328" s="87">
        <f t="shared" si="85"/>
        <v>12853.098998996749</v>
      </c>
      <c r="F328" s="84"/>
      <c r="G328" s="19">
        <v>43070</v>
      </c>
      <c r="H328" s="21">
        <v>24824</v>
      </c>
      <c r="I328" s="13">
        <f t="shared" si="86"/>
        <v>0.24350047588037871</v>
      </c>
      <c r="J328" s="7">
        <v>1000</v>
      </c>
      <c r="K328" s="36">
        <f t="shared" si="87"/>
        <v>16899.609700630885</v>
      </c>
    </row>
    <row r="329" spans="1:11" ht="15" x14ac:dyDescent="0.25">
      <c r="A329" s="5">
        <v>43435</v>
      </c>
      <c r="B329" s="86">
        <v>37.18</v>
      </c>
      <c r="C329" s="13">
        <f t="shared" si="84"/>
        <v>0.27854195323246222</v>
      </c>
      <c r="D329" s="10"/>
      <c r="E329" s="88"/>
      <c r="F329" s="84"/>
      <c r="G329" s="19">
        <v>43435</v>
      </c>
      <c r="H329" s="21">
        <v>23327</v>
      </c>
      <c r="I329" s="13">
        <f t="shared" si="86"/>
        <v>-6.0304543989687397E-2</v>
      </c>
      <c r="J329" s="37"/>
      <c r="K329" s="11"/>
    </row>
    <row r="330" spans="1:11" ht="15" x14ac:dyDescent="0.25">
      <c r="A330" s="40"/>
      <c r="B330" s="40"/>
      <c r="C330" s="40"/>
      <c r="D330" s="42">
        <f>SUM(D319:D329)</f>
        <v>10000</v>
      </c>
      <c r="E330" s="89"/>
      <c r="F330" s="40"/>
      <c r="G330" s="40"/>
      <c r="H330" s="40"/>
      <c r="I330" s="40"/>
      <c r="J330" s="42">
        <f>SUM(J319:J329)</f>
        <v>10000</v>
      </c>
      <c r="K330" s="44"/>
    </row>
    <row r="332" spans="1:11" ht="18.75" x14ac:dyDescent="0.3">
      <c r="A332" s="122" t="s">
        <v>1149</v>
      </c>
      <c r="B332" s="118"/>
      <c r="C332" s="118"/>
      <c r="D332" s="118"/>
      <c r="E332" s="119"/>
      <c r="F332" s="40"/>
      <c r="G332" s="77"/>
      <c r="H332" s="77"/>
      <c r="I332" s="77"/>
      <c r="J332" s="77"/>
      <c r="K332" s="77"/>
    </row>
    <row r="333" spans="1:11" ht="15" x14ac:dyDescent="0.25">
      <c r="A333" s="79" t="s">
        <v>5</v>
      </c>
      <c r="B333" s="80" t="s">
        <v>1</v>
      </c>
      <c r="C333" s="17" t="s">
        <v>7</v>
      </c>
      <c r="D333" s="82" t="s">
        <v>3</v>
      </c>
      <c r="E333" s="18" t="s">
        <v>4</v>
      </c>
      <c r="F333" s="84"/>
      <c r="G333" s="15" t="s">
        <v>5</v>
      </c>
      <c r="H333" s="16" t="s">
        <v>6</v>
      </c>
      <c r="I333" s="17" t="s">
        <v>7</v>
      </c>
      <c r="J333" s="18" t="s">
        <v>3</v>
      </c>
      <c r="K333" s="18" t="s">
        <v>4</v>
      </c>
    </row>
    <row r="334" spans="1:11" ht="15" x14ac:dyDescent="0.25">
      <c r="A334" s="5">
        <v>39783</v>
      </c>
      <c r="B334" s="86">
        <v>17.010000000000002</v>
      </c>
      <c r="C334" s="13"/>
      <c r="D334" s="7">
        <v>1000</v>
      </c>
      <c r="E334" s="8">
        <f>(D334)+(D334*C335)</f>
        <v>1095.2380952380952</v>
      </c>
      <c r="F334" s="84"/>
      <c r="G334" s="19">
        <v>39783</v>
      </c>
      <c r="H334" s="20">
        <v>8515</v>
      </c>
      <c r="I334" s="13"/>
      <c r="J334" s="7">
        <v>1000</v>
      </c>
      <c r="K334" s="8">
        <f>(J334)+(J334*I335)</f>
        <v>1229.7122724603641</v>
      </c>
    </row>
    <row r="335" spans="1:11" ht="15" x14ac:dyDescent="0.25">
      <c r="A335" s="5">
        <v>40148</v>
      </c>
      <c r="B335" s="86">
        <v>18.63</v>
      </c>
      <c r="C335" s="13">
        <f t="shared" ref="C335:C344" si="88">(B335-B334)/B334</f>
        <v>9.523809523809508E-2</v>
      </c>
      <c r="D335" s="7">
        <v>1000</v>
      </c>
      <c r="E335" s="8">
        <f t="shared" ref="E335:E343" si="89">(E334+D335)+(E334+D335)*C336</f>
        <v>1799.4530071824761</v>
      </c>
      <c r="F335" s="84"/>
      <c r="G335" s="19">
        <v>40148</v>
      </c>
      <c r="H335" s="21">
        <v>10471</v>
      </c>
      <c r="I335" s="13">
        <f t="shared" ref="I335:I344" si="90">(H335-H334)/H334</f>
        <v>0.22971227246036408</v>
      </c>
      <c r="J335" s="7">
        <v>1000</v>
      </c>
      <c r="K335" s="8">
        <f t="shared" ref="K335:K343" si="91">(K334+J335)+(K334+J335)*I336</f>
        <v>2446.9127803306319</v>
      </c>
    </row>
    <row r="336" spans="1:11" ht="15" x14ac:dyDescent="0.25">
      <c r="A336" s="5">
        <v>40513</v>
      </c>
      <c r="B336" s="86">
        <v>16</v>
      </c>
      <c r="C336" s="13">
        <f t="shared" si="88"/>
        <v>-0.14117015566290925</v>
      </c>
      <c r="D336" s="7">
        <v>1000</v>
      </c>
      <c r="E336" s="8">
        <f t="shared" si="89"/>
        <v>3310.3531809932783</v>
      </c>
      <c r="F336" s="84"/>
      <c r="G336" s="19">
        <v>40513</v>
      </c>
      <c r="H336" s="21">
        <v>11491</v>
      </c>
      <c r="I336" s="13">
        <f t="shared" si="90"/>
        <v>9.741189953204088E-2</v>
      </c>
      <c r="J336" s="7">
        <v>1000</v>
      </c>
      <c r="K336" s="8">
        <f t="shared" si="91"/>
        <v>3664.6883158384239</v>
      </c>
    </row>
    <row r="337" spans="1:11" ht="15" x14ac:dyDescent="0.25">
      <c r="A337" s="5">
        <v>40878</v>
      </c>
      <c r="B337" s="86">
        <v>18.920000000000002</v>
      </c>
      <c r="C337" s="13">
        <f t="shared" si="88"/>
        <v>0.18250000000000011</v>
      </c>
      <c r="D337" s="7">
        <v>1000</v>
      </c>
      <c r="E337" s="8">
        <f t="shared" si="89"/>
        <v>4426.5413481342175</v>
      </c>
      <c r="F337" s="84"/>
      <c r="G337" s="19">
        <v>40878</v>
      </c>
      <c r="H337" s="21">
        <v>12217</v>
      </c>
      <c r="I337" s="13">
        <f t="shared" si="90"/>
        <v>6.3179879906013398E-2</v>
      </c>
      <c r="J337" s="7">
        <v>1000</v>
      </c>
      <c r="K337" s="8">
        <f t="shared" si="91"/>
        <v>5022.8349672468257</v>
      </c>
    </row>
    <row r="338" spans="1:11" ht="15" x14ac:dyDescent="0.25">
      <c r="A338" s="5">
        <v>41244</v>
      </c>
      <c r="B338" s="86">
        <v>19.43</v>
      </c>
      <c r="C338" s="13">
        <f t="shared" si="88"/>
        <v>2.6955602536997778E-2</v>
      </c>
      <c r="D338" s="7">
        <v>1000</v>
      </c>
      <c r="E338" s="8">
        <f t="shared" si="89"/>
        <v>6010.2506336514853</v>
      </c>
      <c r="F338" s="84"/>
      <c r="G338" s="19">
        <v>41244</v>
      </c>
      <c r="H338" s="21">
        <v>13155</v>
      </c>
      <c r="I338" s="13">
        <f t="shared" si="90"/>
        <v>7.6778259801915369E-2</v>
      </c>
      <c r="J338" s="7">
        <v>1000</v>
      </c>
      <c r="K338" s="8">
        <f t="shared" si="91"/>
        <v>7213.2090390705998</v>
      </c>
    </row>
    <row r="339" spans="1:11" ht="15" x14ac:dyDescent="0.25">
      <c r="A339" s="5">
        <v>41609</v>
      </c>
      <c r="B339" s="86">
        <v>21.52</v>
      </c>
      <c r="C339" s="13">
        <f t="shared" si="88"/>
        <v>0.10756562017498712</v>
      </c>
      <c r="D339" s="7">
        <v>1000</v>
      </c>
      <c r="E339" s="8">
        <f t="shared" si="89"/>
        <v>8889.8577970422411</v>
      </c>
      <c r="F339" s="84"/>
      <c r="G339" s="19">
        <v>41609</v>
      </c>
      <c r="H339" s="21">
        <v>15755</v>
      </c>
      <c r="I339" s="13">
        <f t="shared" si="90"/>
        <v>0.1976434815659445</v>
      </c>
      <c r="J339" s="7">
        <v>1000</v>
      </c>
      <c r="K339" s="8">
        <f t="shared" si="91"/>
        <v>9411.1750417227249</v>
      </c>
    </row>
    <row r="340" spans="1:11" ht="15" x14ac:dyDescent="0.25">
      <c r="A340" s="5">
        <v>41974</v>
      </c>
      <c r="B340" s="86">
        <v>27.29</v>
      </c>
      <c r="C340" s="13">
        <f t="shared" si="88"/>
        <v>0.26812267657992561</v>
      </c>
      <c r="D340" s="7">
        <v>1000</v>
      </c>
      <c r="E340" s="8">
        <f t="shared" si="89"/>
        <v>10469.695557220606</v>
      </c>
      <c r="F340" s="84"/>
      <c r="G340" s="19">
        <v>41974</v>
      </c>
      <c r="H340" s="21">
        <v>18053</v>
      </c>
      <c r="I340" s="13">
        <f t="shared" si="90"/>
        <v>0.14585845763249761</v>
      </c>
      <c r="J340" s="7">
        <v>1000</v>
      </c>
      <c r="K340" s="8">
        <f t="shared" si="91"/>
        <v>10049.007095885365</v>
      </c>
    </row>
    <row r="341" spans="1:11" ht="15" x14ac:dyDescent="0.25">
      <c r="A341" s="5">
        <v>42339</v>
      </c>
      <c r="B341" s="86">
        <v>28.89</v>
      </c>
      <c r="C341" s="13">
        <f t="shared" si="88"/>
        <v>5.8629534628068941E-2</v>
      </c>
      <c r="D341" s="7">
        <v>1000</v>
      </c>
      <c r="E341" s="8">
        <f t="shared" si="89"/>
        <v>11938.170488252808</v>
      </c>
      <c r="F341" s="84"/>
      <c r="G341" s="19">
        <v>42339</v>
      </c>
      <c r="H341" s="21">
        <v>17425</v>
      </c>
      <c r="I341" s="13">
        <f t="shared" si="90"/>
        <v>-3.4786462083864177E-2</v>
      </c>
      <c r="J341" s="7">
        <v>1000</v>
      </c>
      <c r="K341" s="8">
        <f t="shared" si="91"/>
        <v>12658.325891257362</v>
      </c>
    </row>
    <row r="342" spans="1:11" ht="15" x14ac:dyDescent="0.25">
      <c r="A342" s="5">
        <v>42705</v>
      </c>
      <c r="B342" s="86">
        <v>30.07</v>
      </c>
      <c r="C342" s="13">
        <f t="shared" si="88"/>
        <v>4.0844582900657657E-2</v>
      </c>
      <c r="D342" s="7">
        <v>1000</v>
      </c>
      <c r="E342" s="8">
        <f t="shared" si="89"/>
        <v>12271.254483703695</v>
      </c>
      <c r="F342" s="84"/>
      <c r="G342" s="19">
        <v>42705</v>
      </c>
      <c r="H342" s="21">
        <v>19963</v>
      </c>
      <c r="I342" s="13">
        <f t="shared" si="90"/>
        <v>0.14565279770444764</v>
      </c>
      <c r="J342" s="7">
        <v>1000</v>
      </c>
      <c r="K342" s="8">
        <f t="shared" si="91"/>
        <v>16984.134745507828</v>
      </c>
    </row>
    <row r="343" spans="1:11" ht="15" x14ac:dyDescent="0.25">
      <c r="A343" s="5">
        <v>43070</v>
      </c>
      <c r="B343" s="86">
        <v>28.52</v>
      </c>
      <c r="C343" s="13">
        <f t="shared" si="88"/>
        <v>-5.1546391752577345E-2</v>
      </c>
      <c r="D343" s="7">
        <v>1000</v>
      </c>
      <c r="E343" s="87">
        <f t="shared" si="89"/>
        <v>12838.496185322052</v>
      </c>
      <c r="F343" s="84"/>
      <c r="G343" s="19">
        <v>43070</v>
      </c>
      <c r="H343" s="21">
        <v>24824</v>
      </c>
      <c r="I343" s="13">
        <f t="shared" si="90"/>
        <v>0.24350047588037871</v>
      </c>
      <c r="J343" s="7">
        <v>1000</v>
      </c>
      <c r="K343" s="36">
        <f t="shared" si="91"/>
        <v>16899.609700630885</v>
      </c>
    </row>
    <row r="344" spans="1:11" ht="15" x14ac:dyDescent="0.25">
      <c r="A344" s="5">
        <v>43435</v>
      </c>
      <c r="B344" s="86">
        <v>27.59</v>
      </c>
      <c r="C344" s="13">
        <f t="shared" si="88"/>
        <v>-3.2608695652173905E-2</v>
      </c>
      <c r="D344" s="10"/>
      <c r="E344" s="88"/>
      <c r="F344" s="84"/>
      <c r="G344" s="19">
        <v>43435</v>
      </c>
      <c r="H344" s="21">
        <v>23327</v>
      </c>
      <c r="I344" s="13">
        <f t="shared" si="90"/>
        <v>-6.0304543989687397E-2</v>
      </c>
      <c r="J344" s="37"/>
      <c r="K344" s="11"/>
    </row>
    <row r="345" spans="1:11" ht="15" x14ac:dyDescent="0.25">
      <c r="A345" s="40"/>
      <c r="B345" s="40"/>
      <c r="C345" s="40"/>
      <c r="D345" s="42">
        <f>SUM(D334:D344)</f>
        <v>10000</v>
      </c>
      <c r="E345" s="89"/>
      <c r="F345" s="40"/>
      <c r="G345" s="40"/>
      <c r="H345" s="40"/>
      <c r="I345" s="40"/>
      <c r="J345" s="42">
        <f>SUM(J334:J344)</f>
        <v>10000</v>
      </c>
      <c r="K345" s="44"/>
    </row>
    <row r="347" spans="1:11" ht="18.75" x14ac:dyDescent="0.3">
      <c r="A347" s="122" t="s">
        <v>1152</v>
      </c>
      <c r="B347" s="118"/>
      <c r="C347" s="118"/>
      <c r="D347" s="118"/>
      <c r="E347" s="119"/>
      <c r="F347" s="40"/>
      <c r="G347" s="77"/>
      <c r="H347" s="77"/>
      <c r="I347" s="77"/>
      <c r="J347" s="77"/>
      <c r="K347" s="77"/>
    </row>
    <row r="348" spans="1:11" ht="15" x14ac:dyDescent="0.25">
      <c r="A348" s="79" t="s">
        <v>5</v>
      </c>
      <c r="B348" s="80" t="s">
        <v>1</v>
      </c>
      <c r="C348" s="17" t="s">
        <v>7</v>
      </c>
      <c r="D348" s="82" t="s">
        <v>3</v>
      </c>
      <c r="E348" s="18" t="s">
        <v>4</v>
      </c>
      <c r="F348" s="84"/>
      <c r="G348" s="15" t="s">
        <v>5</v>
      </c>
      <c r="H348" s="16" t="s">
        <v>6</v>
      </c>
      <c r="I348" s="17" t="s">
        <v>7</v>
      </c>
      <c r="J348" s="18" t="s">
        <v>3</v>
      </c>
      <c r="K348" s="18" t="s">
        <v>4</v>
      </c>
    </row>
    <row r="349" spans="1:11" ht="15" x14ac:dyDescent="0.25">
      <c r="A349" s="5">
        <v>39783</v>
      </c>
      <c r="B349" s="86">
        <v>20.8</v>
      </c>
      <c r="C349" s="13"/>
      <c r="D349" s="7">
        <v>1000</v>
      </c>
      <c r="E349" s="8">
        <f>(D349)+(D349*C350)</f>
        <v>1089.9038461538462</v>
      </c>
      <c r="F349" s="84"/>
      <c r="G349" s="19">
        <v>39783</v>
      </c>
      <c r="H349" s="20">
        <v>8515</v>
      </c>
      <c r="I349" s="13"/>
      <c r="J349" s="7">
        <v>1000</v>
      </c>
      <c r="K349" s="8">
        <f>(J349)+(J349*I350)</f>
        <v>1229.7122724603641</v>
      </c>
    </row>
    <row r="350" spans="1:11" ht="15" x14ac:dyDescent="0.25">
      <c r="A350" s="5">
        <v>40148</v>
      </c>
      <c r="B350" s="86">
        <v>22.67</v>
      </c>
      <c r="C350" s="13">
        <f t="shared" ref="C350:C359" si="92">(B350-B349)/B349</f>
        <v>8.9903846153846195E-2</v>
      </c>
      <c r="D350" s="7">
        <v>1000</v>
      </c>
      <c r="E350" s="8">
        <f t="shared" ref="E350:E358" si="93">(E349+D350)+(E349+D350)*C351</f>
        <v>2088.0600844898372</v>
      </c>
      <c r="F350" s="84"/>
      <c r="G350" s="19">
        <v>40148</v>
      </c>
      <c r="H350" s="21">
        <v>10471</v>
      </c>
      <c r="I350" s="13">
        <f t="shared" ref="I350:I359" si="94">(H350-H349)/H349</f>
        <v>0.22971227246036408</v>
      </c>
      <c r="J350" s="7">
        <v>1000</v>
      </c>
      <c r="K350" s="8">
        <f t="shared" ref="K350:K358" si="95">(K349+J350)+(K349+J350)*I351</f>
        <v>2446.9127803306319</v>
      </c>
    </row>
    <row r="351" spans="1:11" ht="15" x14ac:dyDescent="0.25">
      <c r="A351" s="5">
        <v>40513</v>
      </c>
      <c r="B351" s="86">
        <v>22.65</v>
      </c>
      <c r="C351" s="13">
        <f t="shared" si="92"/>
        <v>-8.8222320247036286E-4</v>
      </c>
      <c r="D351" s="7">
        <v>1000</v>
      </c>
      <c r="E351" s="8">
        <f t="shared" si="93"/>
        <v>3344.375888412173</v>
      </c>
      <c r="F351" s="84"/>
      <c r="G351" s="19">
        <v>40513</v>
      </c>
      <c r="H351" s="21">
        <v>11491</v>
      </c>
      <c r="I351" s="13">
        <f t="shared" si="94"/>
        <v>9.741189953204088E-2</v>
      </c>
      <c r="J351" s="7">
        <v>1000</v>
      </c>
      <c r="K351" s="8">
        <f t="shared" si="95"/>
        <v>3664.6883158384239</v>
      </c>
    </row>
    <row r="352" spans="1:11" ht="15" x14ac:dyDescent="0.25">
      <c r="A352" s="5">
        <v>40878</v>
      </c>
      <c r="B352" s="86">
        <v>24.53</v>
      </c>
      <c r="C352" s="13">
        <f t="shared" si="92"/>
        <v>8.3002207505518885E-2</v>
      </c>
      <c r="D352" s="7">
        <v>1000</v>
      </c>
      <c r="E352" s="8">
        <f t="shared" si="93"/>
        <v>4211.5474368708301</v>
      </c>
      <c r="F352" s="84"/>
      <c r="G352" s="19">
        <v>40878</v>
      </c>
      <c r="H352" s="21">
        <v>12217</v>
      </c>
      <c r="I352" s="13">
        <f t="shared" si="94"/>
        <v>6.3179879906013398E-2</v>
      </c>
      <c r="J352" s="7">
        <v>1000</v>
      </c>
      <c r="K352" s="8">
        <f t="shared" si="95"/>
        <v>5022.8349672468257</v>
      </c>
    </row>
    <row r="353" spans="1:11" ht="15" x14ac:dyDescent="0.25">
      <c r="A353" s="5">
        <v>41244</v>
      </c>
      <c r="B353" s="86">
        <v>23.78</v>
      </c>
      <c r="C353" s="13">
        <f t="shared" si="92"/>
        <v>-3.0574806359559722E-2</v>
      </c>
      <c r="D353" s="7">
        <v>1000</v>
      </c>
      <c r="E353" s="8">
        <f t="shared" si="93"/>
        <v>5709.0332519127469</v>
      </c>
      <c r="F353" s="84"/>
      <c r="G353" s="19">
        <v>41244</v>
      </c>
      <c r="H353" s="21">
        <v>13155</v>
      </c>
      <c r="I353" s="13">
        <f t="shared" si="94"/>
        <v>7.6778259801915369E-2</v>
      </c>
      <c r="J353" s="7">
        <v>1000</v>
      </c>
      <c r="K353" s="8">
        <f t="shared" si="95"/>
        <v>7213.2090390705998</v>
      </c>
    </row>
    <row r="354" spans="1:11" ht="15" x14ac:dyDescent="0.25">
      <c r="A354" s="5">
        <v>41609</v>
      </c>
      <c r="B354" s="86">
        <v>26.05</v>
      </c>
      <c r="C354" s="13">
        <f t="shared" si="92"/>
        <v>9.54583683767872E-2</v>
      </c>
      <c r="D354" s="7">
        <v>1000</v>
      </c>
      <c r="E354" s="8">
        <f t="shared" si="93"/>
        <v>9034.6597496007344</v>
      </c>
      <c r="F354" s="84"/>
      <c r="G354" s="19">
        <v>41609</v>
      </c>
      <c r="H354" s="21">
        <v>15755</v>
      </c>
      <c r="I354" s="13">
        <f t="shared" si="94"/>
        <v>0.1976434815659445</v>
      </c>
      <c r="J354" s="7">
        <v>1000</v>
      </c>
      <c r="K354" s="8">
        <f t="shared" si="95"/>
        <v>9411.1750417227249</v>
      </c>
    </row>
    <row r="355" spans="1:11" ht="15" x14ac:dyDescent="0.25">
      <c r="A355" s="5">
        <v>41974</v>
      </c>
      <c r="B355" s="86">
        <v>35.08</v>
      </c>
      <c r="C355" s="13">
        <f t="shared" si="92"/>
        <v>0.34664107485604595</v>
      </c>
      <c r="D355" s="7">
        <v>1000</v>
      </c>
      <c r="E355" s="8">
        <f t="shared" si="93"/>
        <v>9740.027493554875</v>
      </c>
      <c r="F355" s="84"/>
      <c r="G355" s="19">
        <v>41974</v>
      </c>
      <c r="H355" s="21">
        <v>18053</v>
      </c>
      <c r="I355" s="13">
        <f t="shared" si="94"/>
        <v>0.14585845763249761</v>
      </c>
      <c r="J355" s="7">
        <v>1000</v>
      </c>
      <c r="K355" s="8">
        <f t="shared" si="95"/>
        <v>10049.007095885365</v>
      </c>
    </row>
    <row r="356" spans="1:11" ht="15" x14ac:dyDescent="0.25">
      <c r="A356" s="5">
        <v>42339</v>
      </c>
      <c r="B356" s="86">
        <v>34.049999999999997</v>
      </c>
      <c r="C356" s="13">
        <f t="shared" si="92"/>
        <v>-2.9361459521094674E-2</v>
      </c>
      <c r="D356" s="7">
        <v>1000</v>
      </c>
      <c r="E356" s="8">
        <f t="shared" si="93"/>
        <v>12651.468510028959</v>
      </c>
      <c r="F356" s="84"/>
      <c r="G356" s="19">
        <v>42339</v>
      </c>
      <c r="H356" s="21">
        <v>17425</v>
      </c>
      <c r="I356" s="13">
        <f t="shared" si="94"/>
        <v>-3.4786462083864177E-2</v>
      </c>
      <c r="J356" s="7">
        <v>1000</v>
      </c>
      <c r="K356" s="8">
        <f t="shared" si="95"/>
        <v>12658.325891257362</v>
      </c>
    </row>
    <row r="357" spans="1:11" ht="15" x14ac:dyDescent="0.25">
      <c r="A357" s="5">
        <v>42705</v>
      </c>
      <c r="B357" s="86">
        <v>40.11</v>
      </c>
      <c r="C357" s="13">
        <f t="shared" si="92"/>
        <v>0.17797356828193842</v>
      </c>
      <c r="D357" s="7">
        <v>1000</v>
      </c>
      <c r="E357" s="8">
        <f t="shared" si="93"/>
        <v>16653.362109092919</v>
      </c>
      <c r="F357" s="84"/>
      <c r="G357" s="19">
        <v>42705</v>
      </c>
      <c r="H357" s="21">
        <v>19963</v>
      </c>
      <c r="I357" s="13">
        <f t="shared" si="94"/>
        <v>0.14565279770444764</v>
      </c>
      <c r="J357" s="7">
        <v>1000</v>
      </c>
      <c r="K357" s="8">
        <f t="shared" si="95"/>
        <v>16984.134745507828</v>
      </c>
    </row>
    <row r="358" spans="1:11" ht="15" x14ac:dyDescent="0.25">
      <c r="A358" s="5">
        <v>43070</v>
      </c>
      <c r="B358" s="86">
        <v>48.93</v>
      </c>
      <c r="C358" s="13">
        <f t="shared" si="92"/>
        <v>0.21989528795811519</v>
      </c>
      <c r="D358" s="7">
        <v>1000</v>
      </c>
      <c r="E358" s="87">
        <f t="shared" si="93"/>
        <v>18479.566875694651</v>
      </c>
      <c r="F358" s="84"/>
      <c r="G358" s="19">
        <v>43070</v>
      </c>
      <c r="H358" s="21">
        <v>24824</v>
      </c>
      <c r="I358" s="13">
        <f t="shared" si="94"/>
        <v>0.24350047588037871</v>
      </c>
      <c r="J358" s="7">
        <v>1000</v>
      </c>
      <c r="K358" s="36">
        <f t="shared" si="95"/>
        <v>16899.609700630885</v>
      </c>
    </row>
    <row r="359" spans="1:11" ht="15" x14ac:dyDescent="0.25">
      <c r="A359" s="5">
        <v>43435</v>
      </c>
      <c r="B359" s="86">
        <v>51.22</v>
      </c>
      <c r="C359" s="13">
        <f t="shared" si="92"/>
        <v>4.6801553239321461E-2</v>
      </c>
      <c r="D359" s="10"/>
      <c r="E359" s="88"/>
      <c r="F359" s="84"/>
      <c r="G359" s="19">
        <v>43435</v>
      </c>
      <c r="H359" s="21">
        <v>23327</v>
      </c>
      <c r="I359" s="13">
        <f t="shared" si="94"/>
        <v>-6.0304543989687397E-2</v>
      </c>
      <c r="J359" s="37"/>
      <c r="K359" s="11"/>
    </row>
    <row r="360" spans="1:11" ht="15" x14ac:dyDescent="0.25">
      <c r="A360" s="40"/>
      <c r="B360" s="40"/>
      <c r="C360" s="40"/>
      <c r="D360" s="42">
        <f>SUM(D349:D359)</f>
        <v>10000</v>
      </c>
      <c r="E360" s="89"/>
      <c r="F360" s="40"/>
      <c r="G360" s="40"/>
      <c r="H360" s="40"/>
      <c r="I360" s="40"/>
      <c r="J360" s="42">
        <f>SUM(J349:J359)</f>
        <v>10000</v>
      </c>
      <c r="K360" s="44"/>
    </row>
    <row r="362" spans="1:11" ht="18.75" x14ac:dyDescent="0.3">
      <c r="A362" s="122" t="s">
        <v>1154</v>
      </c>
      <c r="B362" s="118"/>
      <c r="C362" s="118"/>
      <c r="D362" s="118"/>
      <c r="E362" s="119"/>
      <c r="F362" s="40"/>
      <c r="G362" s="77"/>
      <c r="H362" s="77"/>
      <c r="I362" s="77"/>
      <c r="J362" s="77"/>
      <c r="K362" s="77"/>
    </row>
    <row r="363" spans="1:11" ht="15" x14ac:dyDescent="0.25">
      <c r="A363" s="79" t="s">
        <v>5</v>
      </c>
      <c r="B363" s="80" t="s">
        <v>1</v>
      </c>
      <c r="C363" s="17" t="s">
        <v>7</v>
      </c>
      <c r="D363" s="82" t="s">
        <v>3</v>
      </c>
      <c r="E363" s="18" t="s">
        <v>4</v>
      </c>
      <c r="F363" s="84"/>
      <c r="G363" s="15" t="s">
        <v>5</v>
      </c>
      <c r="H363" s="16" t="s">
        <v>6</v>
      </c>
      <c r="I363" s="17" t="s">
        <v>7</v>
      </c>
      <c r="J363" s="18" t="s">
        <v>3</v>
      </c>
      <c r="K363" s="18" t="s">
        <v>4</v>
      </c>
    </row>
    <row r="364" spans="1:11" ht="15" x14ac:dyDescent="0.25">
      <c r="A364" s="5">
        <v>39783</v>
      </c>
      <c r="B364" s="86">
        <v>20.260000000000002</v>
      </c>
      <c r="C364" s="13"/>
      <c r="D364" s="7">
        <v>1000</v>
      </c>
      <c r="E364" s="8">
        <f>(D364)+(D364*C365)</f>
        <v>1051.8262586377095</v>
      </c>
      <c r="F364" s="84"/>
      <c r="G364" s="19">
        <v>39783</v>
      </c>
      <c r="H364" s="20">
        <v>8515</v>
      </c>
      <c r="I364" s="13"/>
      <c r="J364" s="7">
        <v>1000</v>
      </c>
      <c r="K364" s="8">
        <f>(J364)+(J364*I365)</f>
        <v>1229.7122724603641</v>
      </c>
    </row>
    <row r="365" spans="1:11" ht="15" x14ac:dyDescent="0.25">
      <c r="A365" s="5">
        <v>40148</v>
      </c>
      <c r="B365" s="86">
        <v>21.31</v>
      </c>
      <c r="C365" s="13">
        <f t="shared" ref="C365:C374" si="96">(B365-B364)/B364</f>
        <v>5.1826258637709628E-2</v>
      </c>
      <c r="D365" s="7">
        <v>1000</v>
      </c>
      <c r="E365" s="8">
        <f t="shared" ref="E365:E373" si="97">(E364+D365)+(E364+D365)*C366</f>
        <v>2476.4416411150582</v>
      </c>
      <c r="F365" s="84"/>
      <c r="G365" s="19">
        <v>40148</v>
      </c>
      <c r="H365" s="21">
        <v>10471</v>
      </c>
      <c r="I365" s="13">
        <f t="shared" ref="I365:I374" si="98">(H365-H364)/H364</f>
        <v>0.22971227246036408</v>
      </c>
      <c r="J365" s="7">
        <v>1000</v>
      </c>
      <c r="K365" s="8">
        <f t="shared" ref="K365:K373" si="99">(K364+J365)+(K364+J365)*I366</f>
        <v>2446.9127803306319</v>
      </c>
    </row>
    <row r="366" spans="1:11" ht="15" x14ac:dyDescent="0.25">
      <c r="A366" s="5">
        <v>40513</v>
      </c>
      <c r="B366" s="86">
        <v>25.72</v>
      </c>
      <c r="C366" s="13">
        <f t="shared" si="96"/>
        <v>0.20694509619896764</v>
      </c>
      <c r="D366" s="7">
        <v>1000</v>
      </c>
      <c r="E366" s="8">
        <f t="shared" si="97"/>
        <v>4413.1345094248309</v>
      </c>
      <c r="F366" s="84"/>
      <c r="G366" s="19">
        <v>40513</v>
      </c>
      <c r="H366" s="21">
        <v>11491</v>
      </c>
      <c r="I366" s="13">
        <f t="shared" si="98"/>
        <v>9.741189953204088E-2</v>
      </c>
      <c r="J366" s="7">
        <v>1000</v>
      </c>
      <c r="K366" s="8">
        <f t="shared" si="99"/>
        <v>3664.6883158384239</v>
      </c>
    </row>
    <row r="367" spans="1:11" ht="15" x14ac:dyDescent="0.25">
      <c r="A367" s="5">
        <v>40878</v>
      </c>
      <c r="B367" s="86">
        <v>32.65</v>
      </c>
      <c r="C367" s="13">
        <f t="shared" si="96"/>
        <v>0.26944012441679627</v>
      </c>
      <c r="D367" s="7">
        <v>1000</v>
      </c>
      <c r="E367" s="8">
        <f t="shared" si="97"/>
        <v>5220.8148760118811</v>
      </c>
      <c r="F367" s="84"/>
      <c r="G367" s="19">
        <v>40878</v>
      </c>
      <c r="H367" s="21">
        <v>12217</v>
      </c>
      <c r="I367" s="13">
        <f t="shared" si="98"/>
        <v>6.3179879906013398E-2</v>
      </c>
      <c r="J367" s="7">
        <v>1000</v>
      </c>
      <c r="K367" s="8">
        <f t="shared" si="99"/>
        <v>5022.8349672468257</v>
      </c>
    </row>
    <row r="368" spans="1:11" ht="15" x14ac:dyDescent="0.25">
      <c r="A368" s="5">
        <v>41244</v>
      </c>
      <c r="B368" s="86">
        <v>31.49</v>
      </c>
      <c r="C368" s="13">
        <f t="shared" si="96"/>
        <v>-3.5528330781010725E-2</v>
      </c>
      <c r="D368" s="7">
        <v>1000</v>
      </c>
      <c r="E368" s="8">
        <f t="shared" si="97"/>
        <v>6250.4472110833894</v>
      </c>
      <c r="F368" s="84"/>
      <c r="G368" s="19">
        <v>41244</v>
      </c>
      <c r="H368" s="21">
        <v>13155</v>
      </c>
      <c r="I368" s="13">
        <f t="shared" si="98"/>
        <v>7.6778259801915369E-2</v>
      </c>
      <c r="J368" s="7">
        <v>1000</v>
      </c>
      <c r="K368" s="8">
        <f t="shared" si="99"/>
        <v>7213.2090390705998</v>
      </c>
    </row>
    <row r="369" spans="1:11" ht="15" x14ac:dyDescent="0.25">
      <c r="A369" s="5">
        <v>41609</v>
      </c>
      <c r="B369" s="86">
        <v>31.64</v>
      </c>
      <c r="C369" s="13">
        <f t="shared" si="96"/>
        <v>4.7634169577644376E-3</v>
      </c>
      <c r="D369" s="7">
        <v>1000</v>
      </c>
      <c r="E369" s="8">
        <f t="shared" si="97"/>
        <v>9081.3913708986966</v>
      </c>
      <c r="F369" s="84"/>
      <c r="G369" s="19">
        <v>41609</v>
      </c>
      <c r="H369" s="21">
        <v>15755</v>
      </c>
      <c r="I369" s="13">
        <f t="shared" si="98"/>
        <v>0.1976434815659445</v>
      </c>
      <c r="J369" s="7">
        <v>1000</v>
      </c>
      <c r="K369" s="8">
        <f t="shared" si="99"/>
        <v>9411.1750417227249</v>
      </c>
    </row>
    <row r="370" spans="1:11" ht="15" x14ac:dyDescent="0.25">
      <c r="A370" s="5">
        <v>41974</v>
      </c>
      <c r="B370" s="86">
        <v>39.630000000000003</v>
      </c>
      <c r="C370" s="13">
        <f t="shared" si="96"/>
        <v>0.25252844500632116</v>
      </c>
      <c r="D370" s="7">
        <v>1000</v>
      </c>
      <c r="E370" s="8">
        <f t="shared" si="97"/>
        <v>10185.690398455306</v>
      </c>
      <c r="F370" s="84"/>
      <c r="G370" s="19">
        <v>41974</v>
      </c>
      <c r="H370" s="21">
        <v>18053</v>
      </c>
      <c r="I370" s="13">
        <f t="shared" si="98"/>
        <v>0.14585845763249761</v>
      </c>
      <c r="J370" s="7">
        <v>1000</v>
      </c>
      <c r="K370" s="8">
        <f t="shared" si="99"/>
        <v>10049.007095885365</v>
      </c>
    </row>
    <row r="371" spans="1:11" ht="15" x14ac:dyDescent="0.25">
      <c r="A371" s="5">
        <v>42339</v>
      </c>
      <c r="B371" s="86">
        <v>40.04</v>
      </c>
      <c r="C371" s="13">
        <f t="shared" si="96"/>
        <v>1.0345697703759692E-2</v>
      </c>
      <c r="D371" s="7">
        <v>1000</v>
      </c>
      <c r="E371" s="8">
        <f t="shared" si="97"/>
        <v>12294.761099800649</v>
      </c>
      <c r="F371" s="84"/>
      <c r="G371" s="19">
        <v>42339</v>
      </c>
      <c r="H371" s="21">
        <v>17425</v>
      </c>
      <c r="I371" s="13">
        <f t="shared" si="98"/>
        <v>-3.4786462083864177E-2</v>
      </c>
      <c r="J371" s="7">
        <v>1000</v>
      </c>
      <c r="K371" s="8">
        <f t="shared" si="99"/>
        <v>12658.325891257362</v>
      </c>
    </row>
    <row r="372" spans="1:11" ht="15" x14ac:dyDescent="0.25">
      <c r="A372" s="5">
        <v>42705</v>
      </c>
      <c r="B372" s="86">
        <v>44.01</v>
      </c>
      <c r="C372" s="13">
        <f t="shared" si="96"/>
        <v>9.9150849150849124E-2</v>
      </c>
      <c r="D372" s="7">
        <v>1000</v>
      </c>
      <c r="E372" s="8">
        <f t="shared" si="97"/>
        <v>13617.992055873967</v>
      </c>
      <c r="F372" s="84"/>
      <c r="G372" s="19">
        <v>42705</v>
      </c>
      <c r="H372" s="21">
        <v>19963</v>
      </c>
      <c r="I372" s="13">
        <f t="shared" si="98"/>
        <v>0.14565279770444764</v>
      </c>
      <c r="J372" s="7">
        <v>1000</v>
      </c>
      <c r="K372" s="8">
        <f t="shared" si="99"/>
        <v>16984.134745507828</v>
      </c>
    </row>
    <row r="373" spans="1:11" ht="15" x14ac:dyDescent="0.25">
      <c r="A373" s="5">
        <v>43070</v>
      </c>
      <c r="B373" s="86">
        <v>45.08</v>
      </c>
      <c r="C373" s="13">
        <f t="shared" si="96"/>
        <v>2.4312656214496714E-2</v>
      </c>
      <c r="D373" s="7">
        <v>1000</v>
      </c>
      <c r="E373" s="87">
        <f t="shared" si="97"/>
        <v>14066.736809756272</v>
      </c>
      <c r="F373" s="84"/>
      <c r="G373" s="19">
        <v>43070</v>
      </c>
      <c r="H373" s="21">
        <v>24824</v>
      </c>
      <c r="I373" s="13">
        <f t="shared" si="98"/>
        <v>0.24350047588037871</v>
      </c>
      <c r="J373" s="7">
        <v>1000</v>
      </c>
      <c r="K373" s="36">
        <f t="shared" si="99"/>
        <v>16899.609700630885</v>
      </c>
    </row>
    <row r="374" spans="1:11" ht="15" x14ac:dyDescent="0.25">
      <c r="A374" s="5">
        <v>43435</v>
      </c>
      <c r="B374" s="86">
        <v>43.38</v>
      </c>
      <c r="C374" s="13">
        <f t="shared" si="96"/>
        <v>-3.7710736468500351E-2</v>
      </c>
      <c r="D374" s="10"/>
      <c r="E374" s="88"/>
      <c r="F374" s="84"/>
      <c r="G374" s="19">
        <v>43435</v>
      </c>
      <c r="H374" s="21">
        <v>23327</v>
      </c>
      <c r="I374" s="13">
        <f t="shared" si="98"/>
        <v>-6.0304543989687397E-2</v>
      </c>
      <c r="J374" s="37"/>
      <c r="K374" s="11"/>
    </row>
    <row r="375" spans="1:11" ht="15" x14ac:dyDescent="0.25">
      <c r="A375" s="40"/>
      <c r="B375" s="40"/>
      <c r="C375" s="40"/>
      <c r="D375" s="42">
        <f>SUM(D364:D374)</f>
        <v>10000</v>
      </c>
      <c r="E375" s="89"/>
      <c r="F375" s="40"/>
      <c r="G375" s="40"/>
      <c r="H375" s="40"/>
      <c r="I375" s="40"/>
      <c r="J375" s="42">
        <f>SUM(J364:J374)</f>
        <v>10000</v>
      </c>
      <c r="K375" s="44"/>
    </row>
    <row r="377" spans="1:11" ht="18.75" x14ac:dyDescent="0.3">
      <c r="A377" s="122" t="s">
        <v>1158</v>
      </c>
      <c r="B377" s="118"/>
      <c r="C377" s="118"/>
      <c r="D377" s="118"/>
      <c r="E377" s="119"/>
      <c r="F377" s="40"/>
      <c r="G377" s="77"/>
      <c r="H377" s="77"/>
      <c r="I377" s="77"/>
      <c r="J377" s="77"/>
      <c r="K377" s="77"/>
    </row>
    <row r="378" spans="1:11" ht="15" x14ac:dyDescent="0.25">
      <c r="A378" s="79" t="s">
        <v>5</v>
      </c>
      <c r="B378" s="80" t="s">
        <v>1</v>
      </c>
      <c r="C378" s="17" t="s">
        <v>7</v>
      </c>
      <c r="D378" s="82" t="s">
        <v>3</v>
      </c>
      <c r="E378" s="18" t="s">
        <v>4</v>
      </c>
      <c r="F378" s="84"/>
      <c r="G378" s="15" t="s">
        <v>5</v>
      </c>
      <c r="H378" s="16" t="s">
        <v>6</v>
      </c>
      <c r="I378" s="17" t="s">
        <v>7</v>
      </c>
      <c r="J378" s="18" t="s">
        <v>3</v>
      </c>
      <c r="K378" s="18" t="s">
        <v>4</v>
      </c>
    </row>
    <row r="379" spans="1:11" ht="15" x14ac:dyDescent="0.25">
      <c r="A379" s="5">
        <v>39783</v>
      </c>
      <c r="B379" s="86">
        <v>14.43</v>
      </c>
      <c r="C379" s="13"/>
      <c r="D379" s="7">
        <v>1000</v>
      </c>
      <c r="E379" s="8">
        <f>(D379)+(D379*C380)</f>
        <v>1191.2681912681915</v>
      </c>
      <c r="F379" s="84"/>
      <c r="G379" s="19">
        <v>39783</v>
      </c>
      <c r="H379" s="20">
        <v>8515</v>
      </c>
      <c r="I379" s="13"/>
      <c r="J379" s="7">
        <v>1000</v>
      </c>
      <c r="K379" s="8">
        <f>(J379)+(J379*I380)</f>
        <v>1229.7122724603641</v>
      </c>
    </row>
    <row r="380" spans="1:11" ht="15" x14ac:dyDescent="0.25">
      <c r="A380" s="5">
        <v>40148</v>
      </c>
      <c r="B380" s="86">
        <v>17.190000000000001</v>
      </c>
      <c r="C380" s="13">
        <f t="shared" ref="C380:C389" si="100">(B380-B379)/B379</f>
        <v>0.19126819126819139</v>
      </c>
      <c r="D380" s="7">
        <v>1000</v>
      </c>
      <c r="E380" s="8">
        <f t="shared" ref="E380:E388" si="101">(E379+D380)+(E379+D380)*C381</f>
        <v>2748.3270624631878</v>
      </c>
      <c r="F380" s="84"/>
      <c r="G380" s="19">
        <v>40148</v>
      </c>
      <c r="H380" s="21">
        <v>10471</v>
      </c>
      <c r="I380" s="13">
        <f t="shared" ref="I380:I389" si="102">(H380-H379)/H379</f>
        <v>0.22971227246036408</v>
      </c>
      <c r="J380" s="7">
        <v>1000</v>
      </c>
      <c r="K380" s="8">
        <f t="shared" ref="K380:K388" si="103">(K379+J380)+(K379+J380)*I381</f>
        <v>2446.9127803306319</v>
      </c>
    </row>
    <row r="381" spans="1:11" ht="15" x14ac:dyDescent="0.25">
      <c r="A381" s="5">
        <v>40513</v>
      </c>
      <c r="B381" s="86">
        <v>21.56</v>
      </c>
      <c r="C381" s="13">
        <f t="shared" si="100"/>
        <v>0.25421756835369386</v>
      </c>
      <c r="D381" s="7">
        <v>1000</v>
      </c>
      <c r="E381" s="8">
        <f t="shared" si="101"/>
        <v>4647.1605927477285</v>
      </c>
      <c r="F381" s="84"/>
      <c r="G381" s="19">
        <v>40513</v>
      </c>
      <c r="H381" s="21">
        <v>11491</v>
      </c>
      <c r="I381" s="13">
        <f t="shared" si="102"/>
        <v>9.741189953204088E-2</v>
      </c>
      <c r="J381" s="7">
        <v>1000</v>
      </c>
      <c r="K381" s="8">
        <f t="shared" si="103"/>
        <v>3664.6883158384239</v>
      </c>
    </row>
    <row r="382" spans="1:11" ht="15" x14ac:dyDescent="0.25">
      <c r="A382" s="5">
        <v>40878</v>
      </c>
      <c r="B382" s="86">
        <v>26.73</v>
      </c>
      <c r="C382" s="13">
        <f t="shared" si="100"/>
        <v>0.23979591836734704</v>
      </c>
      <c r="D382" s="7">
        <v>1000</v>
      </c>
      <c r="E382" s="8">
        <f t="shared" si="101"/>
        <v>6152.088157905494</v>
      </c>
      <c r="F382" s="84"/>
      <c r="G382" s="19">
        <v>40878</v>
      </c>
      <c r="H382" s="21">
        <v>12217</v>
      </c>
      <c r="I382" s="13">
        <f t="shared" si="102"/>
        <v>6.3179879906013398E-2</v>
      </c>
      <c r="J382" s="7">
        <v>1000</v>
      </c>
      <c r="K382" s="8">
        <f t="shared" si="103"/>
        <v>5022.8349672468257</v>
      </c>
    </row>
    <row r="383" spans="1:11" ht="15" x14ac:dyDescent="0.25">
      <c r="A383" s="5">
        <v>41244</v>
      </c>
      <c r="B383" s="86">
        <v>29.12</v>
      </c>
      <c r="C383" s="13">
        <f t="shared" si="100"/>
        <v>8.9412644968200547E-2</v>
      </c>
      <c r="D383" s="7">
        <v>1000</v>
      </c>
      <c r="E383" s="8">
        <f t="shared" si="101"/>
        <v>8303.9869717989277</v>
      </c>
      <c r="F383" s="84"/>
      <c r="G383" s="19">
        <v>41244</v>
      </c>
      <c r="H383" s="21">
        <v>13155</v>
      </c>
      <c r="I383" s="13">
        <f t="shared" si="102"/>
        <v>7.6778259801915369E-2</v>
      </c>
      <c r="J383" s="7">
        <v>1000</v>
      </c>
      <c r="K383" s="8">
        <f t="shared" si="103"/>
        <v>7213.2090390705998</v>
      </c>
    </row>
    <row r="384" spans="1:11" ht="15" x14ac:dyDescent="0.25">
      <c r="A384" s="5">
        <v>41609</v>
      </c>
      <c r="B384" s="86">
        <v>33.81</v>
      </c>
      <c r="C384" s="13">
        <f t="shared" si="100"/>
        <v>0.16105769230769235</v>
      </c>
      <c r="D384" s="7">
        <v>1000</v>
      </c>
      <c r="E384" s="8">
        <f t="shared" si="101"/>
        <v>12286.986639775867</v>
      </c>
      <c r="F384" s="84"/>
      <c r="G384" s="19">
        <v>41609</v>
      </c>
      <c r="H384" s="21">
        <v>15755</v>
      </c>
      <c r="I384" s="13">
        <f t="shared" si="102"/>
        <v>0.1976434815659445</v>
      </c>
      <c r="J384" s="7">
        <v>1000</v>
      </c>
      <c r="K384" s="8">
        <f t="shared" si="103"/>
        <v>9411.1750417227249</v>
      </c>
    </row>
    <row r="385" spans="1:11" ht="15" x14ac:dyDescent="0.25">
      <c r="A385" s="5">
        <v>41974</v>
      </c>
      <c r="B385" s="86">
        <v>44.65</v>
      </c>
      <c r="C385" s="13">
        <f t="shared" si="100"/>
        <v>0.32061520260278009</v>
      </c>
      <c r="D385" s="7">
        <v>1000</v>
      </c>
      <c r="E385" s="8">
        <f t="shared" si="101"/>
        <v>13575.640100931132</v>
      </c>
      <c r="F385" s="84"/>
      <c r="G385" s="19">
        <v>41974</v>
      </c>
      <c r="H385" s="21">
        <v>18053</v>
      </c>
      <c r="I385" s="13">
        <f t="shared" si="102"/>
        <v>0.14585845763249761</v>
      </c>
      <c r="J385" s="7">
        <v>1000</v>
      </c>
      <c r="K385" s="8">
        <f t="shared" si="103"/>
        <v>10049.007095885365</v>
      </c>
    </row>
    <row r="386" spans="1:11" ht="15" x14ac:dyDescent="0.25">
      <c r="A386" s="5">
        <v>42339</v>
      </c>
      <c r="B386" s="86">
        <v>45.62</v>
      </c>
      <c r="C386" s="13">
        <f t="shared" si="100"/>
        <v>2.1724524076147791E-2</v>
      </c>
      <c r="D386" s="7">
        <v>1000</v>
      </c>
      <c r="E386" s="8">
        <f t="shared" si="101"/>
        <v>17377.664732346435</v>
      </c>
      <c r="F386" s="84"/>
      <c r="G386" s="19">
        <v>42339</v>
      </c>
      <c r="H386" s="21">
        <v>17425</v>
      </c>
      <c r="I386" s="13">
        <f t="shared" si="102"/>
        <v>-3.4786462083864177E-2</v>
      </c>
      <c r="J386" s="7">
        <v>1000</v>
      </c>
      <c r="K386" s="8">
        <f t="shared" si="103"/>
        <v>12658.325891257362</v>
      </c>
    </row>
    <row r="387" spans="1:11" ht="15" x14ac:dyDescent="0.25">
      <c r="A387" s="5">
        <v>42705</v>
      </c>
      <c r="B387" s="86">
        <v>54.39</v>
      </c>
      <c r="C387" s="13">
        <f t="shared" si="100"/>
        <v>0.19224024550635693</v>
      </c>
      <c r="D387" s="7">
        <v>1000</v>
      </c>
      <c r="E387" s="8">
        <f t="shared" si="101"/>
        <v>21523.391127973304</v>
      </c>
      <c r="F387" s="84"/>
      <c r="G387" s="19">
        <v>42705</v>
      </c>
      <c r="H387" s="21">
        <v>19963</v>
      </c>
      <c r="I387" s="13">
        <f t="shared" si="102"/>
        <v>0.14565279770444764</v>
      </c>
      <c r="J387" s="7">
        <v>1000</v>
      </c>
      <c r="K387" s="8">
        <f t="shared" si="103"/>
        <v>16984.134745507828</v>
      </c>
    </row>
    <row r="388" spans="1:11" ht="15" x14ac:dyDescent="0.25">
      <c r="A388" s="5">
        <v>43070</v>
      </c>
      <c r="B388" s="86">
        <v>63.7</v>
      </c>
      <c r="C388" s="13">
        <f t="shared" si="100"/>
        <v>0.1711711711711712</v>
      </c>
      <c r="D388" s="7">
        <v>1000</v>
      </c>
      <c r="E388" s="87">
        <f t="shared" si="101"/>
        <v>24298.389926441527</v>
      </c>
      <c r="F388" s="84"/>
      <c r="G388" s="19">
        <v>43070</v>
      </c>
      <c r="H388" s="21">
        <v>24824</v>
      </c>
      <c r="I388" s="13">
        <f t="shared" si="102"/>
        <v>0.24350047588037871</v>
      </c>
      <c r="J388" s="7">
        <v>1000</v>
      </c>
      <c r="K388" s="36">
        <f t="shared" si="103"/>
        <v>16899.609700630885</v>
      </c>
    </row>
    <row r="389" spans="1:11" ht="15" x14ac:dyDescent="0.25">
      <c r="A389" s="5">
        <v>43435</v>
      </c>
      <c r="B389" s="86">
        <v>68.72</v>
      </c>
      <c r="C389" s="13">
        <f t="shared" si="100"/>
        <v>7.8806907378335886E-2</v>
      </c>
      <c r="D389" s="10"/>
      <c r="E389" s="88"/>
      <c r="F389" s="84"/>
      <c r="G389" s="19">
        <v>43435</v>
      </c>
      <c r="H389" s="21">
        <v>23327</v>
      </c>
      <c r="I389" s="13">
        <f t="shared" si="102"/>
        <v>-6.0304543989687397E-2</v>
      </c>
      <c r="J389" s="37"/>
      <c r="K389" s="11"/>
    </row>
    <row r="390" spans="1:11" ht="15" x14ac:dyDescent="0.25">
      <c r="A390" s="40"/>
      <c r="B390" s="40"/>
      <c r="C390" s="40"/>
      <c r="D390" s="42">
        <f>SUM(D379:D389)</f>
        <v>10000</v>
      </c>
      <c r="E390" s="89"/>
      <c r="F390" s="40"/>
      <c r="G390" s="40"/>
      <c r="H390" s="40"/>
      <c r="I390" s="40"/>
      <c r="J390" s="42">
        <f>SUM(J379:J389)</f>
        <v>10000</v>
      </c>
      <c r="K390" s="44"/>
    </row>
  </sheetData>
  <mergeCells count="26">
    <mergeCell ref="A77:E77"/>
    <mergeCell ref="A62:E62"/>
    <mergeCell ref="A17:E17"/>
    <mergeCell ref="A32:E32"/>
    <mergeCell ref="A2:E2"/>
    <mergeCell ref="A47:E47"/>
    <mergeCell ref="A107:E107"/>
    <mergeCell ref="A92:E92"/>
    <mergeCell ref="A212:E212"/>
    <mergeCell ref="A227:E227"/>
    <mergeCell ref="A197:E197"/>
    <mergeCell ref="A182:E182"/>
    <mergeCell ref="A152:E152"/>
    <mergeCell ref="A167:E167"/>
    <mergeCell ref="A137:E137"/>
    <mergeCell ref="A122:E122"/>
    <mergeCell ref="A362:E362"/>
    <mergeCell ref="A377:E377"/>
    <mergeCell ref="A287:E287"/>
    <mergeCell ref="A302:E302"/>
    <mergeCell ref="A272:E272"/>
    <mergeCell ref="A242:E242"/>
    <mergeCell ref="A257:E257"/>
    <mergeCell ref="A317:E317"/>
    <mergeCell ref="A332:E332"/>
    <mergeCell ref="A347:E347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K74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1520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2.81</v>
      </c>
      <c r="C3" s="13"/>
      <c r="D3" s="7">
        <v>1000</v>
      </c>
      <c r="E3" s="8">
        <f>(D3)+(D3*C4)</f>
        <v>1814.9466192170817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5.0999999999999996</v>
      </c>
      <c r="C4" s="13">
        <f t="shared" ref="C4:C13" si="0">(B4-B3)/B3</f>
        <v>0.81494661921708167</v>
      </c>
      <c r="D4" s="7">
        <v>1000</v>
      </c>
      <c r="E4" s="8">
        <f t="shared" ref="E4:E12" si="1">(E3+D4)+(E3+D4)*C5</f>
        <v>4078.9128462773006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7.39</v>
      </c>
      <c r="C5" s="13">
        <f t="shared" si="0"/>
        <v>0.44901960784313727</v>
      </c>
      <c r="D5" s="7">
        <v>1000</v>
      </c>
      <c r="E5" s="8">
        <f t="shared" si="1"/>
        <v>5669.9635969942801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8.25</v>
      </c>
      <c r="C6" s="13">
        <f t="shared" si="0"/>
        <v>0.11637347767253049</v>
      </c>
      <c r="D6" s="7">
        <v>1000</v>
      </c>
      <c r="E6" s="8">
        <f t="shared" si="1"/>
        <v>11165.114821150426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13.81</v>
      </c>
      <c r="C7" s="13">
        <f t="shared" si="0"/>
        <v>0.67393939393939395</v>
      </c>
      <c r="D7" s="7">
        <v>1000</v>
      </c>
      <c r="E7" s="8">
        <f t="shared" si="1"/>
        <v>21555.4206859921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24.47</v>
      </c>
      <c r="C8" s="13">
        <f t="shared" si="0"/>
        <v>0.77190441708906576</v>
      </c>
      <c r="D8" s="7">
        <v>1000</v>
      </c>
      <c r="E8" s="8">
        <f t="shared" si="1"/>
        <v>23965.710577678572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26</v>
      </c>
      <c r="C9" s="13">
        <f t="shared" si="0"/>
        <v>6.252554147936254E-2</v>
      </c>
      <c r="D9" s="7">
        <v>1000</v>
      </c>
      <c r="E9" s="8">
        <f t="shared" si="1"/>
        <v>34567.906953708793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36</v>
      </c>
      <c r="C10" s="13">
        <f t="shared" si="0"/>
        <v>0.38461538461538464</v>
      </c>
      <c r="D10" s="7">
        <v>1000</v>
      </c>
      <c r="E10" s="8">
        <f t="shared" si="1"/>
        <v>45447.881107516791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46</v>
      </c>
      <c r="C11" s="13">
        <f t="shared" si="0"/>
        <v>0.27777777777777779</v>
      </c>
      <c r="D11" s="7">
        <v>1000</v>
      </c>
      <c r="E11" s="8">
        <f t="shared" si="1"/>
        <v>60584.192748934947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60</v>
      </c>
      <c r="C12" s="13">
        <f t="shared" si="0"/>
        <v>0.30434782608695654</v>
      </c>
      <c r="D12" s="7">
        <v>1000</v>
      </c>
      <c r="E12" s="87">
        <f t="shared" si="1"/>
        <v>43108.934924254463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42</v>
      </c>
      <c r="C13" s="13">
        <f t="shared" si="0"/>
        <v>-0.3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1523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12.63</v>
      </c>
      <c r="C18" s="13"/>
      <c r="D18" s="7">
        <v>1000</v>
      </c>
      <c r="E18" s="8">
        <f>(D18)+(D18*C19)</f>
        <v>1266.8250197941409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16</v>
      </c>
      <c r="C19" s="13">
        <f t="shared" ref="C19:C28" si="4">(B19-B18)/B18</f>
        <v>0.26682501979414086</v>
      </c>
      <c r="D19" s="7">
        <v>1000</v>
      </c>
      <c r="E19" s="8">
        <f t="shared" ref="E19:E27" si="5">(E18+D19)+(E18+D19)*C20</f>
        <v>3400.237529691211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24</v>
      </c>
      <c r="C20" s="13">
        <f t="shared" si="4"/>
        <v>0.5</v>
      </c>
      <c r="D20" s="7">
        <v>1000</v>
      </c>
      <c r="E20" s="8">
        <f t="shared" si="5"/>
        <v>6600.3562945368158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36</v>
      </c>
      <c r="C21" s="13">
        <f t="shared" si="4"/>
        <v>0.5</v>
      </c>
      <c r="D21" s="7">
        <v>1000</v>
      </c>
      <c r="E21" s="8">
        <f t="shared" si="5"/>
        <v>8233.7193190815506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39</v>
      </c>
      <c r="C22" s="13">
        <f t="shared" si="4"/>
        <v>8.3333333333333329E-2</v>
      </c>
      <c r="D22" s="7">
        <v>1000</v>
      </c>
      <c r="E22" s="8">
        <f t="shared" si="5"/>
        <v>9707.2433867267591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41</v>
      </c>
      <c r="C23" s="13">
        <f t="shared" si="4"/>
        <v>5.128205128205128E-2</v>
      </c>
      <c r="D23" s="7">
        <v>1000</v>
      </c>
      <c r="E23" s="8">
        <f t="shared" si="5"/>
        <v>10968.395664451802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42</v>
      </c>
      <c r="C24" s="13">
        <f t="shared" si="4"/>
        <v>2.4390243902439025E-2</v>
      </c>
      <c r="D24" s="7">
        <v>1000</v>
      </c>
      <c r="E24" s="8">
        <f t="shared" si="5"/>
        <v>10543.586656778969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37</v>
      </c>
      <c r="C25" s="13">
        <f t="shared" si="4"/>
        <v>-0.11904761904761904</v>
      </c>
      <c r="D25" s="7">
        <v>1000</v>
      </c>
      <c r="E25" s="8">
        <f t="shared" si="5"/>
        <v>13727.508456710126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44</v>
      </c>
      <c r="C26" s="13">
        <f t="shared" si="4"/>
        <v>0.1891891891891892</v>
      </c>
      <c r="D26" s="7">
        <v>1000</v>
      </c>
      <c r="E26" s="8">
        <f t="shared" si="5"/>
        <v>17405.237267021057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52</v>
      </c>
      <c r="C27" s="13">
        <f t="shared" si="4"/>
        <v>0.18181818181818182</v>
      </c>
      <c r="D27" s="7">
        <v>1000</v>
      </c>
      <c r="E27" s="87">
        <f t="shared" si="5"/>
        <v>18405.237267021057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52</v>
      </c>
      <c r="C28" s="13">
        <f t="shared" si="4"/>
        <v>0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1525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15.83</v>
      </c>
      <c r="C33" s="13"/>
      <c r="D33" s="7">
        <v>0</v>
      </c>
      <c r="E33" s="8">
        <f>(D33)+(D33*C34)</f>
        <v>0</v>
      </c>
      <c r="F33" s="84"/>
      <c r="G33" s="19">
        <v>39783</v>
      </c>
      <c r="H33" s="20">
        <v>8515</v>
      </c>
      <c r="I33" s="13"/>
      <c r="J33" s="7">
        <v>0</v>
      </c>
      <c r="K33" s="8">
        <f>(J33)+(J33*I34)</f>
        <v>0</v>
      </c>
    </row>
    <row r="34" spans="1:11" ht="15" x14ac:dyDescent="0.25">
      <c r="A34" s="5">
        <v>40148</v>
      </c>
      <c r="B34" s="86">
        <v>15.83</v>
      </c>
      <c r="C34" s="13">
        <f t="shared" ref="C34:C43" si="8">(B34-B33)/B33</f>
        <v>0</v>
      </c>
      <c r="D34" s="7">
        <v>0</v>
      </c>
      <c r="E34" s="8">
        <f t="shared" ref="E34:E42" si="9">(E33+D34)+(E33+D34)*C35</f>
        <v>0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0</v>
      </c>
      <c r="K34" s="8">
        <f t="shared" ref="K34:K42" si="11">(K33+J34)+(K33+J34)*I35</f>
        <v>0</v>
      </c>
    </row>
    <row r="35" spans="1:11" ht="15" x14ac:dyDescent="0.25">
      <c r="A35" s="5">
        <v>40513</v>
      </c>
      <c r="B35" s="86">
        <v>15.83</v>
      </c>
      <c r="C35" s="13">
        <f t="shared" si="8"/>
        <v>0</v>
      </c>
      <c r="D35" s="7">
        <v>0</v>
      </c>
      <c r="E35" s="8">
        <f t="shared" si="9"/>
        <v>0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0</v>
      </c>
      <c r="K35" s="8">
        <f t="shared" si="11"/>
        <v>0</v>
      </c>
    </row>
    <row r="36" spans="1:11" ht="15" x14ac:dyDescent="0.25">
      <c r="A36" s="5">
        <v>40878</v>
      </c>
      <c r="B36" s="86">
        <v>15.83</v>
      </c>
      <c r="C36" s="13">
        <f t="shared" si="8"/>
        <v>0</v>
      </c>
      <c r="D36" s="7">
        <v>1000</v>
      </c>
      <c r="E36" s="8">
        <f t="shared" si="9"/>
        <v>1705.6222362602653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1076.7782598019153</v>
      </c>
    </row>
    <row r="37" spans="1:11" ht="15" x14ac:dyDescent="0.25">
      <c r="A37" s="5">
        <v>41244</v>
      </c>
      <c r="B37" s="86">
        <v>27</v>
      </c>
      <c r="C37" s="13">
        <f t="shared" si="8"/>
        <v>0.70562223626026532</v>
      </c>
      <c r="D37" s="7">
        <v>1000</v>
      </c>
      <c r="E37" s="8">
        <f t="shared" si="9"/>
        <v>4208.745700849302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2487.2399455096293</v>
      </c>
    </row>
    <row r="38" spans="1:11" ht="15" x14ac:dyDescent="0.25">
      <c r="A38" s="5">
        <v>41609</v>
      </c>
      <c r="B38" s="86">
        <v>42</v>
      </c>
      <c r="C38" s="13">
        <f t="shared" si="8"/>
        <v>0.55555555555555558</v>
      </c>
      <c r="D38" s="7">
        <v>1000</v>
      </c>
      <c r="E38" s="8">
        <f t="shared" si="9"/>
        <v>5208.745700849302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3995.8833853560986</v>
      </c>
    </row>
    <row r="39" spans="1:11" ht="15" x14ac:dyDescent="0.25">
      <c r="A39" s="5">
        <v>41974</v>
      </c>
      <c r="B39" s="86">
        <v>42</v>
      </c>
      <c r="C39" s="13">
        <f t="shared" si="8"/>
        <v>0</v>
      </c>
      <c r="D39" s="7">
        <v>1000</v>
      </c>
      <c r="E39" s="8">
        <f t="shared" si="9"/>
        <v>7834.8457653574524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4822.0942773960023</v>
      </c>
    </row>
    <row r="40" spans="1:11" ht="15" x14ac:dyDescent="0.25">
      <c r="A40" s="5">
        <v>42339</v>
      </c>
      <c r="B40" s="86">
        <v>53</v>
      </c>
      <c r="C40" s="13">
        <f t="shared" si="8"/>
        <v>0.26190476190476192</v>
      </c>
      <c r="D40" s="7">
        <v>1000</v>
      </c>
      <c r="E40" s="8">
        <f t="shared" si="9"/>
        <v>8668.1505622374989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6670.098597397784</v>
      </c>
    </row>
    <row r="41" spans="1:11" ht="15" x14ac:dyDescent="0.25">
      <c r="A41" s="5">
        <v>42705</v>
      </c>
      <c r="B41" s="86">
        <v>52</v>
      </c>
      <c r="C41" s="13">
        <f t="shared" si="8"/>
        <v>-1.8867924528301886E-2</v>
      </c>
      <c r="D41" s="7">
        <v>1000</v>
      </c>
      <c r="E41" s="8">
        <f t="shared" si="9"/>
        <v>12457.040147498315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9537.7712559135689</v>
      </c>
    </row>
    <row r="42" spans="1:11" ht="15" x14ac:dyDescent="0.25">
      <c r="A42" s="5">
        <v>43070</v>
      </c>
      <c r="B42" s="86">
        <v>67</v>
      </c>
      <c r="C42" s="13">
        <f t="shared" si="8"/>
        <v>0.28846153846153844</v>
      </c>
      <c r="D42" s="7">
        <v>1000</v>
      </c>
      <c r="E42" s="87">
        <f t="shared" si="9"/>
        <v>7632.3511284318811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9902.2957656580656</v>
      </c>
    </row>
    <row r="43" spans="1:11" ht="15" x14ac:dyDescent="0.25">
      <c r="A43" s="5">
        <v>43435</v>
      </c>
      <c r="B43" s="86">
        <v>38</v>
      </c>
      <c r="C43" s="13">
        <f t="shared" si="8"/>
        <v>-0.43283582089552236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7000</v>
      </c>
      <c r="E44" s="89"/>
      <c r="F44" s="40"/>
      <c r="G44" s="40"/>
      <c r="H44" s="40"/>
      <c r="I44" s="40"/>
      <c r="J44" s="42">
        <f>SUM(J33:J43)</f>
        <v>7000</v>
      </c>
      <c r="K44" s="44"/>
    </row>
    <row r="46" spans="1:11" ht="18.75" x14ac:dyDescent="0.3">
      <c r="A46" s="122" t="s">
        <v>1527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6.38</v>
      </c>
      <c r="C48" s="13"/>
      <c r="D48" s="7">
        <v>1000</v>
      </c>
      <c r="E48" s="8">
        <f>(D48)+(D48*C49)</f>
        <v>1786.8338557993732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11.4</v>
      </c>
      <c r="C49" s="13">
        <f t="shared" ref="C49:C58" si="12">(B49-B48)/B48</f>
        <v>0.78683385579937315</v>
      </c>
      <c r="D49" s="7">
        <v>1000</v>
      </c>
      <c r="E49" s="8">
        <f t="shared" ref="E49:E57" si="13">(E48+D49)+(E48+D49)*C50</f>
        <v>3422.4275422097562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14</v>
      </c>
      <c r="C50" s="13">
        <f t="shared" si="12"/>
        <v>0.22807017543859645</v>
      </c>
      <c r="D50" s="7">
        <v>1000</v>
      </c>
      <c r="E50" s="8">
        <f t="shared" si="13"/>
        <v>5202.6701157281914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16.47</v>
      </c>
      <c r="C51" s="13">
        <f t="shared" si="12"/>
        <v>0.17642857142857135</v>
      </c>
      <c r="D51" s="7">
        <v>1000</v>
      </c>
      <c r="E51" s="8">
        <f t="shared" si="13"/>
        <v>7908.6868506552537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21</v>
      </c>
      <c r="C52" s="13">
        <f t="shared" si="12"/>
        <v>0.27504553734061937</v>
      </c>
      <c r="D52" s="7">
        <v>1000</v>
      </c>
      <c r="E52" s="8">
        <f t="shared" si="13"/>
        <v>13575.141867665148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32</v>
      </c>
      <c r="C53" s="13">
        <f t="shared" si="12"/>
        <v>0.52380952380952384</v>
      </c>
      <c r="D53" s="7">
        <v>1000</v>
      </c>
      <c r="E53" s="8">
        <f t="shared" si="13"/>
        <v>15941.561417758756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35</v>
      </c>
      <c r="C54" s="13">
        <f t="shared" si="12"/>
        <v>9.375E-2</v>
      </c>
      <c r="D54" s="7">
        <v>1000</v>
      </c>
      <c r="E54" s="8">
        <f t="shared" si="13"/>
        <v>13069.20452227104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27</v>
      </c>
      <c r="C55" s="13">
        <f t="shared" si="12"/>
        <v>-0.22857142857142856</v>
      </c>
      <c r="D55" s="7">
        <v>1000</v>
      </c>
      <c r="E55" s="8">
        <f t="shared" si="13"/>
        <v>19801.102660974058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38</v>
      </c>
      <c r="C56" s="13">
        <f t="shared" si="12"/>
        <v>0.40740740740740738</v>
      </c>
      <c r="D56" s="7">
        <v>1000</v>
      </c>
      <c r="E56" s="8">
        <f t="shared" si="13"/>
        <v>19706.307784080687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36</v>
      </c>
      <c r="C57" s="13">
        <f t="shared" si="12"/>
        <v>-5.2631578947368418E-2</v>
      </c>
      <c r="D57" s="7">
        <v>1000</v>
      </c>
      <c r="E57" s="87">
        <f t="shared" si="13"/>
        <v>16680.081270509443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29</v>
      </c>
      <c r="C58" s="13">
        <f t="shared" si="12"/>
        <v>-0.19444444444444445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1530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5.49</v>
      </c>
      <c r="C63" s="13"/>
      <c r="D63" s="7">
        <v>1000</v>
      </c>
      <c r="E63" s="8">
        <f>(D63)+(D63*C64)</f>
        <v>1857.9234972677596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10.199999999999999</v>
      </c>
      <c r="C64" s="13">
        <f t="shared" ref="C64:C73" si="16">(B64-B63)/B63</f>
        <v>0.85792349726775941</v>
      </c>
      <c r="D64" s="7">
        <v>1000</v>
      </c>
      <c r="E64" s="8">
        <f t="shared" ref="E64:E72" si="17">(E63+D64)+(E63+D64)*C65</f>
        <v>2689.8103503696561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9.6</v>
      </c>
      <c r="C65" s="13">
        <f t="shared" si="16"/>
        <v>-5.8823529411764677E-2</v>
      </c>
      <c r="D65" s="7">
        <v>1000</v>
      </c>
      <c r="E65" s="8">
        <f t="shared" si="17"/>
        <v>3151.7130076074145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8.1999999999999993</v>
      </c>
      <c r="C66" s="13">
        <f t="shared" si="16"/>
        <v>-0.14583333333333337</v>
      </c>
      <c r="D66" s="7">
        <v>1000</v>
      </c>
      <c r="E66" s="8">
        <f t="shared" si="17"/>
        <v>6779.443557544304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13.39</v>
      </c>
      <c r="C67" s="13">
        <f t="shared" si="16"/>
        <v>0.63292682926829291</v>
      </c>
      <c r="D67" s="7">
        <v>1000</v>
      </c>
      <c r="E67" s="8">
        <f t="shared" si="17"/>
        <v>10823.826249219594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18.63</v>
      </c>
      <c r="C68" s="13">
        <f t="shared" si="16"/>
        <v>0.39133681852128438</v>
      </c>
      <c r="D68" s="7">
        <v>1000</v>
      </c>
      <c r="E68" s="8">
        <f t="shared" si="17"/>
        <v>13308.944522068432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20.97</v>
      </c>
      <c r="C69" s="13">
        <f t="shared" si="16"/>
        <v>0.12560386473429952</v>
      </c>
      <c r="D69" s="7">
        <v>1000</v>
      </c>
      <c r="E69" s="8">
        <f t="shared" si="17"/>
        <v>18573.651401559502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27.22</v>
      </c>
      <c r="C70" s="13">
        <f t="shared" si="16"/>
        <v>0.29804482594182169</v>
      </c>
      <c r="D70" s="7">
        <v>1000</v>
      </c>
      <c r="E70" s="8">
        <f t="shared" si="17"/>
        <v>22147.996442616924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30.8</v>
      </c>
      <c r="C71" s="13">
        <f t="shared" si="16"/>
        <v>0.13152094048493762</v>
      </c>
      <c r="D71" s="7">
        <v>1000</v>
      </c>
      <c r="E71" s="8">
        <f t="shared" si="17"/>
        <v>32534.959935093721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43.29</v>
      </c>
      <c r="C72" s="13">
        <f t="shared" si="16"/>
        <v>0.40551948051948045</v>
      </c>
      <c r="D72" s="7">
        <v>1000</v>
      </c>
      <c r="E72" s="87">
        <f t="shared" si="17"/>
        <v>22565.79771100208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29.13</v>
      </c>
      <c r="C73" s="13">
        <f t="shared" si="16"/>
        <v>-0.32709632709632713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K119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1526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18.43</v>
      </c>
      <c r="C3" s="13"/>
      <c r="D3" s="7">
        <v>1000</v>
      </c>
      <c r="E3" s="8">
        <f>(D3)+(D3*C4)</f>
        <v>1324.4709712425392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24.41</v>
      </c>
      <c r="C4" s="13">
        <f t="shared" ref="C4:C13" si="0">(B4-B3)/B3</f>
        <v>0.32447097124253937</v>
      </c>
      <c r="D4" s="7">
        <v>1000</v>
      </c>
      <c r="E4" s="8">
        <f t="shared" ref="E4:E12" si="1">(E3+D4)+(E3+D4)*C5</f>
        <v>3809.0470647153452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40</v>
      </c>
      <c r="C5" s="13">
        <f t="shared" si="0"/>
        <v>0.63867267513314219</v>
      </c>
      <c r="D5" s="7">
        <v>1000</v>
      </c>
      <c r="E5" s="8">
        <f t="shared" si="1"/>
        <v>8536.0585398697367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71</v>
      </c>
      <c r="C6" s="13">
        <f t="shared" si="0"/>
        <v>0.77500000000000002</v>
      </c>
      <c r="D6" s="7">
        <v>1000</v>
      </c>
      <c r="E6" s="8">
        <f t="shared" si="1"/>
        <v>12490.893580392752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93</v>
      </c>
      <c r="C7" s="13">
        <f t="shared" si="0"/>
        <v>0.30985915492957744</v>
      </c>
      <c r="D7" s="7">
        <v>1000</v>
      </c>
      <c r="E7" s="8">
        <f t="shared" si="1"/>
        <v>19148.365081847776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132</v>
      </c>
      <c r="C8" s="13">
        <f t="shared" si="0"/>
        <v>0.41935483870967744</v>
      </c>
      <c r="D8" s="7">
        <v>1000</v>
      </c>
      <c r="E8" s="8">
        <f t="shared" si="1"/>
        <v>28238.238940468473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185</v>
      </c>
      <c r="C9" s="13">
        <f t="shared" si="0"/>
        <v>0.40151515151515149</v>
      </c>
      <c r="D9" s="7">
        <v>1000</v>
      </c>
      <c r="E9" s="8">
        <f t="shared" si="1"/>
        <v>30028.461614535187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190</v>
      </c>
      <c r="C10" s="13">
        <f t="shared" si="0"/>
        <v>2.7027027027027029E-2</v>
      </c>
      <c r="D10" s="7">
        <v>1000</v>
      </c>
      <c r="E10" s="8">
        <f t="shared" si="1"/>
        <v>19923.538510385752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122</v>
      </c>
      <c r="C11" s="13">
        <f t="shared" si="0"/>
        <v>-0.35789473684210527</v>
      </c>
      <c r="D11" s="7">
        <v>1000</v>
      </c>
      <c r="E11" s="8">
        <f t="shared" si="1"/>
        <v>20409.025268327085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119</v>
      </c>
      <c r="C12" s="13">
        <f t="shared" si="0"/>
        <v>-2.4590163934426229E-2</v>
      </c>
      <c r="D12" s="7">
        <v>1000</v>
      </c>
      <c r="E12" s="87">
        <f t="shared" si="1"/>
        <v>17451.054210317034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97</v>
      </c>
      <c r="C13" s="13">
        <f t="shared" si="0"/>
        <v>-0.18487394957983194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1529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46</v>
      </c>
      <c r="C18" s="13"/>
      <c r="D18" s="7">
        <v>1000</v>
      </c>
      <c r="E18" s="8">
        <f>(D18)+(D18*C19)</f>
        <v>1021.7391304347826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47</v>
      </c>
      <c r="C19" s="13">
        <f t="shared" ref="C19:C28" si="4">(B19-B18)/B18</f>
        <v>2.1739130434782608E-2</v>
      </c>
      <c r="D19" s="7">
        <v>1000</v>
      </c>
      <c r="E19" s="8">
        <f t="shared" ref="E19:E27" si="5">(E18+D19)+(E18+D19)*C20</f>
        <v>1978.7234042553191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46</v>
      </c>
      <c r="C20" s="13">
        <f t="shared" si="4"/>
        <v>-2.1276595744680851E-2</v>
      </c>
      <c r="D20" s="7">
        <v>1000</v>
      </c>
      <c r="E20" s="8">
        <f t="shared" si="5"/>
        <v>3496.7622571692878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54</v>
      </c>
      <c r="C21" s="13">
        <f t="shared" si="4"/>
        <v>0.17391304347826086</v>
      </c>
      <c r="D21" s="7">
        <v>1000</v>
      </c>
      <c r="E21" s="8">
        <f t="shared" si="5"/>
        <v>6245.5031349573446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75</v>
      </c>
      <c r="C22" s="13">
        <f t="shared" si="4"/>
        <v>0.3888888888888889</v>
      </c>
      <c r="D22" s="7">
        <v>1000</v>
      </c>
      <c r="E22" s="8">
        <f t="shared" si="5"/>
        <v>9757.2775550758906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101</v>
      </c>
      <c r="C23" s="13">
        <f t="shared" si="4"/>
        <v>0.34666666666666668</v>
      </c>
      <c r="D23" s="7">
        <v>1000</v>
      </c>
      <c r="E23" s="8">
        <f t="shared" si="5"/>
        <v>15230.600894810419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143</v>
      </c>
      <c r="C24" s="13">
        <f t="shared" si="4"/>
        <v>0.41584158415841582</v>
      </c>
      <c r="D24" s="7">
        <v>1000</v>
      </c>
      <c r="E24" s="8">
        <f t="shared" si="5"/>
        <v>16911.605128159106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149</v>
      </c>
      <c r="C25" s="13">
        <f t="shared" si="4"/>
        <v>4.195804195804196E-2</v>
      </c>
      <c r="D25" s="7">
        <v>1000</v>
      </c>
      <c r="E25" s="8">
        <f t="shared" si="5"/>
        <v>16589.27186366414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138</v>
      </c>
      <c r="C26" s="13">
        <f t="shared" si="4"/>
        <v>-7.3825503355704702E-2</v>
      </c>
      <c r="D26" s="7">
        <v>1000</v>
      </c>
      <c r="E26" s="8">
        <f t="shared" si="5"/>
        <v>21413.026616634605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168</v>
      </c>
      <c r="C27" s="13">
        <f t="shared" si="4"/>
        <v>0.21739130434782608</v>
      </c>
      <c r="D27" s="7">
        <v>1000</v>
      </c>
      <c r="E27" s="87">
        <f t="shared" si="5"/>
        <v>26015.12018002231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195</v>
      </c>
      <c r="C28" s="13">
        <f t="shared" si="4"/>
        <v>0.16071428571428573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1531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48</v>
      </c>
      <c r="C33" s="13"/>
      <c r="D33" s="7">
        <v>1000</v>
      </c>
      <c r="E33" s="8">
        <f>(D33)+(D33*C34)</f>
        <v>1104.1666666666667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53</v>
      </c>
      <c r="C34" s="13">
        <f t="shared" ref="C34:C43" si="8">(B34-B33)/B33</f>
        <v>0.10416666666666667</v>
      </c>
      <c r="D34" s="7">
        <v>1000</v>
      </c>
      <c r="E34" s="8">
        <f t="shared" ref="E34:E42" si="9">(E33+D34)+(E33+D34)*C35</f>
        <v>2659.9842767295604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67</v>
      </c>
      <c r="C35" s="13">
        <f t="shared" si="8"/>
        <v>0.26415094339622641</v>
      </c>
      <c r="D35" s="7">
        <v>1000</v>
      </c>
      <c r="E35" s="8">
        <f t="shared" si="9"/>
        <v>6008.9294095559944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110</v>
      </c>
      <c r="C36" s="13">
        <f t="shared" si="8"/>
        <v>0.64179104477611937</v>
      </c>
      <c r="D36" s="7">
        <v>1000</v>
      </c>
      <c r="E36" s="8">
        <f t="shared" si="9"/>
        <v>9302.7608526834101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146</v>
      </c>
      <c r="C37" s="13">
        <f t="shared" si="8"/>
        <v>0.32727272727272727</v>
      </c>
      <c r="D37" s="7">
        <v>1000</v>
      </c>
      <c r="E37" s="8">
        <f t="shared" si="9"/>
        <v>19688.152588347064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279</v>
      </c>
      <c r="C38" s="13">
        <f t="shared" si="8"/>
        <v>0.91095890410958902</v>
      </c>
      <c r="D38" s="7">
        <v>1000</v>
      </c>
      <c r="E38" s="8">
        <f t="shared" si="9"/>
        <v>25137.217661109873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339</v>
      </c>
      <c r="C39" s="13">
        <f t="shared" si="8"/>
        <v>0.21505376344086022</v>
      </c>
      <c r="D39" s="7">
        <v>1000</v>
      </c>
      <c r="E39" s="8">
        <f t="shared" si="9"/>
        <v>23592.886738346966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306</v>
      </c>
      <c r="C40" s="13">
        <f t="shared" si="8"/>
        <v>-9.7345132743362831E-2</v>
      </c>
      <c r="D40" s="7">
        <v>1000</v>
      </c>
      <c r="E40" s="8">
        <f t="shared" si="9"/>
        <v>23065.877431063986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287</v>
      </c>
      <c r="C41" s="13">
        <f t="shared" si="8"/>
        <v>-6.2091503267973858E-2</v>
      </c>
      <c r="D41" s="7">
        <v>1000</v>
      </c>
      <c r="E41" s="8">
        <f t="shared" si="9"/>
        <v>26665.327606544764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318</v>
      </c>
      <c r="C42" s="13">
        <f t="shared" si="8"/>
        <v>0.10801393728222997</v>
      </c>
      <c r="D42" s="7">
        <v>1000</v>
      </c>
      <c r="E42" s="87">
        <f t="shared" si="9"/>
        <v>26186.363552106835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301</v>
      </c>
      <c r="C43" s="13">
        <f t="shared" si="8"/>
        <v>-5.3459119496855348E-2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1534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26</v>
      </c>
      <c r="C48" s="13"/>
      <c r="D48" s="7">
        <v>1000</v>
      </c>
      <c r="E48" s="8">
        <f>(D48)+(D48*C49)</f>
        <v>1038.4615384615386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27</v>
      </c>
      <c r="C49" s="13">
        <f t="shared" ref="C49:C58" si="12">(B49-B48)/B48</f>
        <v>3.8461538461538464E-2</v>
      </c>
      <c r="D49" s="7">
        <v>1000</v>
      </c>
      <c r="E49" s="8">
        <f t="shared" ref="E49:E57" si="13">(E48+D49)+(E48+D49)*C50</f>
        <v>2189.4586894586896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29</v>
      </c>
      <c r="C50" s="13">
        <f t="shared" si="12"/>
        <v>7.407407407407407E-2</v>
      </c>
      <c r="D50" s="7">
        <v>1000</v>
      </c>
      <c r="E50" s="8">
        <f t="shared" si="13"/>
        <v>3629.3840259357503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33</v>
      </c>
      <c r="C51" s="13">
        <f t="shared" si="12"/>
        <v>0.13793103448275862</v>
      </c>
      <c r="D51" s="7">
        <v>1000</v>
      </c>
      <c r="E51" s="8">
        <f t="shared" si="13"/>
        <v>5471.0902124695231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39</v>
      </c>
      <c r="C52" s="13">
        <f t="shared" si="12"/>
        <v>0.18181818181818182</v>
      </c>
      <c r="D52" s="7">
        <v>1000</v>
      </c>
      <c r="E52" s="8">
        <f t="shared" si="13"/>
        <v>13937.732765318971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84</v>
      </c>
      <c r="C53" s="13">
        <f t="shared" si="12"/>
        <v>1.1538461538461537</v>
      </c>
      <c r="D53" s="7">
        <v>1000</v>
      </c>
      <c r="E53" s="8">
        <f t="shared" si="13"/>
        <v>19739.146868457214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111</v>
      </c>
      <c r="C54" s="13">
        <f t="shared" si="12"/>
        <v>0.32142857142857145</v>
      </c>
      <c r="D54" s="7">
        <v>1000</v>
      </c>
      <c r="E54" s="8">
        <f t="shared" si="13"/>
        <v>22233.86015627395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119</v>
      </c>
      <c r="C55" s="13">
        <f t="shared" si="12"/>
        <v>7.2072072072072071E-2</v>
      </c>
      <c r="D55" s="7">
        <v>1000</v>
      </c>
      <c r="E55" s="8">
        <f t="shared" si="13"/>
        <v>22452.890066987431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115</v>
      </c>
      <c r="C56" s="13">
        <f t="shared" si="12"/>
        <v>-3.3613445378151259E-2</v>
      </c>
      <c r="D56" s="7">
        <v>1000</v>
      </c>
      <c r="E56" s="8">
        <f t="shared" si="13"/>
        <v>21209.570147536459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104</v>
      </c>
      <c r="C57" s="13">
        <f t="shared" si="12"/>
        <v>-9.5652173913043481E-2</v>
      </c>
      <c r="D57" s="7">
        <v>1000</v>
      </c>
      <c r="E57" s="87">
        <f t="shared" si="13"/>
        <v>13667.427783099358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64</v>
      </c>
      <c r="C58" s="13">
        <f t="shared" si="12"/>
        <v>-0.38461538461538464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1536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23</v>
      </c>
      <c r="C63" s="13"/>
      <c r="D63" s="7">
        <v>1000</v>
      </c>
      <c r="E63" s="8">
        <f>(D63)+(D63*C64)</f>
        <v>826.08695652173913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19</v>
      </c>
      <c r="C64" s="13">
        <f t="shared" ref="C64:C73" si="16">(B64-B63)/B63</f>
        <v>-0.17391304347826086</v>
      </c>
      <c r="D64" s="7">
        <v>1000</v>
      </c>
      <c r="E64" s="8">
        <f t="shared" ref="E64:E72" si="17">(E63+D64)+(E63+D64)*C65</f>
        <v>1537.7574370709381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16</v>
      </c>
      <c r="C65" s="13">
        <f t="shared" si="16"/>
        <v>-0.15789473684210525</v>
      </c>
      <c r="D65" s="7">
        <v>1000</v>
      </c>
      <c r="E65" s="8">
        <f t="shared" si="17"/>
        <v>2854.9771167048052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18</v>
      </c>
      <c r="C66" s="13">
        <f t="shared" si="16"/>
        <v>0.125</v>
      </c>
      <c r="D66" s="7">
        <v>1000</v>
      </c>
      <c r="E66" s="8">
        <f t="shared" si="17"/>
        <v>7067.4580472921425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33</v>
      </c>
      <c r="C67" s="13">
        <f t="shared" si="16"/>
        <v>0.83333333333333337</v>
      </c>
      <c r="D67" s="7">
        <v>1000</v>
      </c>
      <c r="E67" s="8">
        <f t="shared" si="17"/>
        <v>16623.852945935323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68</v>
      </c>
      <c r="C68" s="13">
        <f t="shared" si="16"/>
        <v>1.0606060606060606</v>
      </c>
      <c r="D68" s="7">
        <v>1000</v>
      </c>
      <c r="E68" s="8">
        <f t="shared" si="17"/>
        <v>22029.816182419156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85</v>
      </c>
      <c r="C69" s="13">
        <f t="shared" si="16"/>
        <v>0.25</v>
      </c>
      <c r="D69" s="7">
        <v>1000</v>
      </c>
      <c r="E69" s="8">
        <f t="shared" si="17"/>
        <v>24926.38927979485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92</v>
      </c>
      <c r="C70" s="13">
        <f t="shared" si="16"/>
        <v>8.2352941176470587E-2</v>
      </c>
      <c r="D70" s="7">
        <v>1000</v>
      </c>
      <c r="E70" s="8">
        <f t="shared" si="17"/>
        <v>18881.174801589728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67</v>
      </c>
      <c r="C71" s="13">
        <f t="shared" si="16"/>
        <v>-0.27173913043478259</v>
      </c>
      <c r="D71" s="7">
        <v>1000</v>
      </c>
      <c r="E71" s="8">
        <f t="shared" si="17"/>
        <v>20177.908753852262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68</v>
      </c>
      <c r="C72" s="13">
        <f t="shared" si="16"/>
        <v>1.4925373134328358E-2</v>
      </c>
      <c r="D72" s="7">
        <v>1000</v>
      </c>
      <c r="E72" s="87">
        <f t="shared" si="17"/>
        <v>19309.269746159414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62</v>
      </c>
      <c r="C73" s="13">
        <f t="shared" si="16"/>
        <v>-8.8235294117647065E-2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  <row r="76" spans="1:11" ht="18.75" x14ac:dyDescent="0.3">
      <c r="A76" s="122" t="s">
        <v>1538</v>
      </c>
      <c r="B76" s="118"/>
      <c r="C76" s="118"/>
      <c r="D76" s="118"/>
      <c r="E76" s="119"/>
      <c r="F76" s="40"/>
      <c r="G76" s="77"/>
      <c r="H76" s="77"/>
      <c r="I76" s="77"/>
      <c r="J76" s="77"/>
      <c r="K76" s="77"/>
    </row>
    <row r="77" spans="1:11" ht="15" x14ac:dyDescent="0.25">
      <c r="A77" s="79" t="s">
        <v>5</v>
      </c>
      <c r="B77" s="80" t="s">
        <v>1</v>
      </c>
      <c r="C77" s="17" t="s">
        <v>7</v>
      </c>
      <c r="D77" s="82" t="s">
        <v>3</v>
      </c>
      <c r="E77" s="18" t="s">
        <v>4</v>
      </c>
      <c r="F77" s="84"/>
      <c r="G77" s="15" t="s">
        <v>5</v>
      </c>
      <c r="H77" s="16" t="s">
        <v>6</v>
      </c>
      <c r="I77" s="17" t="s">
        <v>7</v>
      </c>
      <c r="J77" s="18" t="s">
        <v>3</v>
      </c>
      <c r="K77" s="18" t="s">
        <v>4</v>
      </c>
    </row>
    <row r="78" spans="1:11" ht="15" x14ac:dyDescent="0.25">
      <c r="A78" s="5">
        <v>39783</v>
      </c>
      <c r="B78" s="86">
        <v>3</v>
      </c>
      <c r="C78" s="13"/>
      <c r="D78" s="7">
        <v>1000</v>
      </c>
      <c r="E78" s="8">
        <f>(D78)+(D78*C79)</f>
        <v>3000</v>
      </c>
      <c r="F78" s="84"/>
      <c r="G78" s="19">
        <v>39783</v>
      </c>
      <c r="H78" s="20">
        <v>8515</v>
      </c>
      <c r="I78" s="13"/>
      <c r="J78" s="7">
        <v>1000</v>
      </c>
      <c r="K78" s="8">
        <f>(J78)+(J78*I79)</f>
        <v>1229.7122724603641</v>
      </c>
    </row>
    <row r="79" spans="1:11" ht="15" x14ac:dyDescent="0.25">
      <c r="A79" s="5">
        <v>40148</v>
      </c>
      <c r="B79" s="86">
        <v>9</v>
      </c>
      <c r="C79" s="13">
        <f t="shared" ref="C79:C88" si="20">(B79-B78)/B78</f>
        <v>2</v>
      </c>
      <c r="D79" s="7">
        <v>1000</v>
      </c>
      <c r="E79" s="8">
        <f t="shared" ref="E79:E87" si="21">(E78+D79)+(E78+D79)*C80</f>
        <v>7111.1111111111113</v>
      </c>
      <c r="F79" s="84"/>
      <c r="G79" s="19">
        <v>40148</v>
      </c>
      <c r="H79" s="21">
        <v>10471</v>
      </c>
      <c r="I79" s="13">
        <f t="shared" ref="I79:I88" si="22">(H79-H78)/H78</f>
        <v>0.22971227246036408</v>
      </c>
      <c r="J79" s="7">
        <v>1000</v>
      </c>
      <c r="K79" s="8">
        <f t="shared" ref="K79:K87" si="23">(K78+J79)+(K78+J79)*I80</f>
        <v>2446.9127803306319</v>
      </c>
    </row>
    <row r="80" spans="1:11" ht="15" x14ac:dyDescent="0.25">
      <c r="A80" s="5">
        <v>40513</v>
      </c>
      <c r="B80" s="86">
        <v>16</v>
      </c>
      <c r="C80" s="13">
        <f t="shared" si="20"/>
        <v>0.77777777777777779</v>
      </c>
      <c r="D80" s="7">
        <v>1000</v>
      </c>
      <c r="E80" s="8">
        <f t="shared" si="21"/>
        <v>7604.166666666667</v>
      </c>
      <c r="F80" s="84"/>
      <c r="G80" s="19">
        <v>40513</v>
      </c>
      <c r="H80" s="21">
        <v>11491</v>
      </c>
      <c r="I80" s="13">
        <f t="shared" si="22"/>
        <v>9.741189953204088E-2</v>
      </c>
      <c r="J80" s="7">
        <v>1000</v>
      </c>
      <c r="K80" s="8">
        <f t="shared" si="23"/>
        <v>3664.6883158384239</v>
      </c>
    </row>
    <row r="81" spans="1:11" ht="15" x14ac:dyDescent="0.25">
      <c r="A81" s="5">
        <v>40878</v>
      </c>
      <c r="B81" s="86">
        <v>15</v>
      </c>
      <c r="C81" s="13">
        <f t="shared" si="20"/>
        <v>-6.25E-2</v>
      </c>
      <c r="D81" s="7">
        <v>1000</v>
      </c>
      <c r="E81" s="8">
        <f t="shared" si="21"/>
        <v>9177.7777777777792</v>
      </c>
      <c r="F81" s="84"/>
      <c r="G81" s="19">
        <v>40878</v>
      </c>
      <c r="H81" s="21">
        <v>12217</v>
      </c>
      <c r="I81" s="13">
        <f t="shared" si="22"/>
        <v>6.3179879906013398E-2</v>
      </c>
      <c r="J81" s="7">
        <v>1000</v>
      </c>
      <c r="K81" s="8">
        <f t="shared" si="23"/>
        <v>5022.8349672468257</v>
      </c>
    </row>
    <row r="82" spans="1:11" ht="15" x14ac:dyDescent="0.25">
      <c r="A82" s="5">
        <v>41244</v>
      </c>
      <c r="B82" s="86">
        <v>16</v>
      </c>
      <c r="C82" s="13">
        <f t="shared" si="20"/>
        <v>6.6666666666666666E-2</v>
      </c>
      <c r="D82" s="7">
        <v>1000</v>
      </c>
      <c r="E82" s="8">
        <f t="shared" si="21"/>
        <v>31805.555555555562</v>
      </c>
      <c r="F82" s="84"/>
      <c r="G82" s="19">
        <v>41244</v>
      </c>
      <c r="H82" s="21">
        <v>13155</v>
      </c>
      <c r="I82" s="13">
        <f t="shared" si="22"/>
        <v>7.6778259801915369E-2</v>
      </c>
      <c r="J82" s="7">
        <v>1000</v>
      </c>
      <c r="K82" s="8">
        <f t="shared" si="23"/>
        <v>7213.2090390705998</v>
      </c>
    </row>
    <row r="83" spans="1:11" ht="15" x14ac:dyDescent="0.25">
      <c r="A83" s="5">
        <v>41609</v>
      </c>
      <c r="B83" s="86">
        <v>50</v>
      </c>
      <c r="C83" s="13">
        <f t="shared" si="20"/>
        <v>2.125</v>
      </c>
      <c r="D83" s="7">
        <v>1000</v>
      </c>
      <c r="E83" s="8">
        <f t="shared" si="21"/>
        <v>47896.111111111124</v>
      </c>
      <c r="F83" s="84"/>
      <c r="G83" s="19">
        <v>41609</v>
      </c>
      <c r="H83" s="21">
        <v>15755</v>
      </c>
      <c r="I83" s="13">
        <f t="shared" si="22"/>
        <v>0.1976434815659445</v>
      </c>
      <c r="J83" s="7">
        <v>1000</v>
      </c>
      <c r="K83" s="8">
        <f t="shared" si="23"/>
        <v>9411.1750417227249</v>
      </c>
    </row>
    <row r="84" spans="1:11" ht="15" x14ac:dyDescent="0.25">
      <c r="A84" s="5">
        <v>41974</v>
      </c>
      <c r="B84" s="86">
        <v>73</v>
      </c>
      <c r="C84" s="13">
        <f t="shared" si="20"/>
        <v>0.46</v>
      </c>
      <c r="D84" s="7">
        <v>1000</v>
      </c>
      <c r="E84" s="8">
        <f t="shared" si="21"/>
        <v>72339.452054794543</v>
      </c>
      <c r="F84" s="84"/>
      <c r="G84" s="19">
        <v>41974</v>
      </c>
      <c r="H84" s="21">
        <v>18053</v>
      </c>
      <c r="I84" s="13">
        <f t="shared" si="22"/>
        <v>0.14585845763249761</v>
      </c>
      <c r="J84" s="7">
        <v>1000</v>
      </c>
      <c r="K84" s="8">
        <f t="shared" si="23"/>
        <v>10049.007095885365</v>
      </c>
    </row>
    <row r="85" spans="1:11" ht="15" x14ac:dyDescent="0.25">
      <c r="A85" s="5">
        <v>42339</v>
      </c>
      <c r="B85" s="86">
        <v>108</v>
      </c>
      <c r="C85" s="13">
        <f t="shared" si="20"/>
        <v>0.47945205479452052</v>
      </c>
      <c r="D85" s="7">
        <v>1000</v>
      </c>
      <c r="E85" s="8">
        <f t="shared" si="21"/>
        <v>67906.900050735683</v>
      </c>
      <c r="F85" s="84"/>
      <c r="G85" s="19">
        <v>42339</v>
      </c>
      <c r="H85" s="21">
        <v>17425</v>
      </c>
      <c r="I85" s="13">
        <f t="shared" si="22"/>
        <v>-3.4786462083864177E-2</v>
      </c>
      <c r="J85" s="7">
        <v>1000</v>
      </c>
      <c r="K85" s="8">
        <f t="shared" si="23"/>
        <v>12658.325891257362</v>
      </c>
    </row>
    <row r="86" spans="1:11" ht="15" x14ac:dyDescent="0.25">
      <c r="A86" s="5">
        <v>42705</v>
      </c>
      <c r="B86" s="86">
        <v>100</v>
      </c>
      <c r="C86" s="13">
        <f t="shared" si="20"/>
        <v>-7.407407407407407E-2</v>
      </c>
      <c r="D86" s="7">
        <v>1000</v>
      </c>
      <c r="E86" s="8">
        <f t="shared" si="21"/>
        <v>64772.486047691542</v>
      </c>
      <c r="F86" s="84"/>
      <c r="G86" s="19">
        <v>42705</v>
      </c>
      <c r="H86" s="21">
        <v>19963</v>
      </c>
      <c r="I86" s="13">
        <f t="shared" si="22"/>
        <v>0.14565279770444764</v>
      </c>
      <c r="J86" s="7">
        <v>1000</v>
      </c>
      <c r="K86" s="8">
        <f t="shared" si="23"/>
        <v>16984.134745507828</v>
      </c>
    </row>
    <row r="87" spans="1:11" ht="15" x14ac:dyDescent="0.25">
      <c r="A87" s="5">
        <v>43070</v>
      </c>
      <c r="B87" s="86">
        <v>94</v>
      </c>
      <c r="C87" s="13">
        <f t="shared" si="20"/>
        <v>-0.06</v>
      </c>
      <c r="D87" s="7">
        <v>1000</v>
      </c>
      <c r="E87" s="87">
        <f t="shared" si="21"/>
        <v>44081.559797920934</v>
      </c>
      <c r="F87" s="84"/>
      <c r="G87" s="19">
        <v>43070</v>
      </c>
      <c r="H87" s="21">
        <v>24824</v>
      </c>
      <c r="I87" s="13">
        <f t="shared" si="22"/>
        <v>0.24350047588037871</v>
      </c>
      <c r="J87" s="7">
        <v>1000</v>
      </c>
      <c r="K87" s="36">
        <f t="shared" si="23"/>
        <v>16899.609700630885</v>
      </c>
    </row>
    <row r="88" spans="1:11" ht="15" x14ac:dyDescent="0.25">
      <c r="A88" s="5">
        <v>43435</v>
      </c>
      <c r="B88" s="86">
        <v>63</v>
      </c>
      <c r="C88" s="13">
        <f t="shared" si="20"/>
        <v>-0.32978723404255317</v>
      </c>
      <c r="D88" s="10"/>
      <c r="E88" s="88"/>
      <c r="F88" s="84"/>
      <c r="G88" s="19">
        <v>43435</v>
      </c>
      <c r="H88" s="21">
        <v>23327</v>
      </c>
      <c r="I88" s="13">
        <f t="shared" si="22"/>
        <v>-6.0304543989687397E-2</v>
      </c>
      <c r="J88" s="37"/>
      <c r="K88" s="11"/>
    </row>
    <row r="89" spans="1:11" ht="15" x14ac:dyDescent="0.25">
      <c r="A89" s="40"/>
      <c r="B89" s="40"/>
      <c r="C89" s="40"/>
      <c r="D89" s="42">
        <f>SUM(D78:D88)</f>
        <v>10000</v>
      </c>
      <c r="E89" s="89"/>
      <c r="F89" s="40"/>
      <c r="G89" s="40"/>
      <c r="H89" s="40"/>
      <c r="I89" s="40"/>
      <c r="J89" s="42">
        <f>SUM(J78:J88)</f>
        <v>10000</v>
      </c>
      <c r="K89" s="44"/>
    </row>
    <row r="91" spans="1:11" ht="18.75" x14ac:dyDescent="0.3">
      <c r="A91" s="122" t="s">
        <v>1540</v>
      </c>
      <c r="B91" s="118"/>
      <c r="C91" s="118"/>
      <c r="D91" s="118"/>
      <c r="E91" s="119"/>
      <c r="F91" s="40"/>
      <c r="G91" s="77"/>
      <c r="H91" s="77"/>
      <c r="I91" s="77"/>
      <c r="J91" s="77"/>
      <c r="K91" s="77"/>
    </row>
    <row r="92" spans="1:11" ht="15" x14ac:dyDescent="0.25">
      <c r="A92" s="79" t="s">
        <v>5</v>
      </c>
      <c r="B92" s="80" t="s">
        <v>1</v>
      </c>
      <c r="C92" s="17" t="s">
        <v>7</v>
      </c>
      <c r="D92" s="82" t="s">
        <v>3</v>
      </c>
      <c r="E92" s="18" t="s">
        <v>4</v>
      </c>
      <c r="F92" s="84"/>
      <c r="G92" s="15" t="s">
        <v>5</v>
      </c>
      <c r="H92" s="16" t="s">
        <v>6</v>
      </c>
      <c r="I92" s="17" t="s">
        <v>7</v>
      </c>
      <c r="J92" s="18" t="s">
        <v>3</v>
      </c>
      <c r="K92" s="18" t="s">
        <v>4</v>
      </c>
    </row>
    <row r="93" spans="1:11" ht="15" x14ac:dyDescent="0.25">
      <c r="A93" s="5">
        <v>39783</v>
      </c>
      <c r="B93" s="86">
        <v>17.5</v>
      </c>
      <c r="C93" s="13"/>
      <c r="D93" s="7">
        <v>1000</v>
      </c>
      <c r="E93" s="8">
        <f>(D93)+(D93*C94)</f>
        <v>1371.4285714285716</v>
      </c>
      <c r="F93" s="84"/>
      <c r="G93" s="19">
        <v>39783</v>
      </c>
      <c r="H93" s="20">
        <v>8515</v>
      </c>
      <c r="I93" s="13"/>
      <c r="J93" s="7">
        <v>1000</v>
      </c>
      <c r="K93" s="8">
        <f>(J93)+(J93*I94)</f>
        <v>1229.7122724603641</v>
      </c>
    </row>
    <row r="94" spans="1:11" ht="15" x14ac:dyDescent="0.25">
      <c r="A94" s="5">
        <v>40148</v>
      </c>
      <c r="B94" s="86">
        <v>24</v>
      </c>
      <c r="C94" s="13">
        <f t="shared" ref="C94:C103" si="24">(B94-B93)/B93</f>
        <v>0.37142857142857144</v>
      </c>
      <c r="D94" s="7">
        <v>1000</v>
      </c>
      <c r="E94" s="8">
        <f t="shared" ref="E94:E102" si="25">(E93+D94)+(E93+D94)*C95</f>
        <v>3161.9047619047619</v>
      </c>
      <c r="F94" s="84"/>
      <c r="G94" s="19">
        <v>40148</v>
      </c>
      <c r="H94" s="21">
        <v>10471</v>
      </c>
      <c r="I94" s="13">
        <f t="shared" ref="I94:I103" si="26">(H94-H93)/H93</f>
        <v>0.22971227246036408</v>
      </c>
      <c r="J94" s="7">
        <v>1000</v>
      </c>
      <c r="K94" s="8">
        <f t="shared" ref="K94:K102" si="27">(K93+J94)+(K93+J94)*I95</f>
        <v>2446.9127803306319</v>
      </c>
    </row>
    <row r="95" spans="1:11" ht="15" x14ac:dyDescent="0.25">
      <c r="A95" s="5">
        <v>40513</v>
      </c>
      <c r="B95" s="86">
        <v>32</v>
      </c>
      <c r="C95" s="13">
        <f t="shared" si="24"/>
        <v>0.33333333333333331</v>
      </c>
      <c r="D95" s="7">
        <v>1000</v>
      </c>
      <c r="E95" s="8">
        <f t="shared" si="25"/>
        <v>7153.2738095238092</v>
      </c>
      <c r="F95" s="84"/>
      <c r="G95" s="19">
        <v>40513</v>
      </c>
      <c r="H95" s="21">
        <v>11491</v>
      </c>
      <c r="I95" s="13">
        <f t="shared" si="26"/>
        <v>9.741189953204088E-2</v>
      </c>
      <c r="J95" s="7">
        <v>1000</v>
      </c>
      <c r="K95" s="8">
        <f t="shared" si="27"/>
        <v>3664.6883158384239</v>
      </c>
    </row>
    <row r="96" spans="1:11" ht="15" x14ac:dyDescent="0.25">
      <c r="A96" s="5">
        <v>40878</v>
      </c>
      <c r="B96" s="86">
        <v>55</v>
      </c>
      <c r="C96" s="13">
        <f t="shared" si="24"/>
        <v>0.71875</v>
      </c>
      <c r="D96" s="7">
        <v>1000</v>
      </c>
      <c r="E96" s="8">
        <f t="shared" si="25"/>
        <v>25349.269480519477</v>
      </c>
      <c r="F96" s="84"/>
      <c r="G96" s="19">
        <v>40878</v>
      </c>
      <c r="H96" s="21">
        <v>12217</v>
      </c>
      <c r="I96" s="13">
        <f t="shared" si="26"/>
        <v>6.3179879906013398E-2</v>
      </c>
      <c r="J96" s="7">
        <v>1000</v>
      </c>
      <c r="K96" s="8">
        <f t="shared" si="27"/>
        <v>5022.8349672468257</v>
      </c>
    </row>
    <row r="97" spans="1:11" ht="15" x14ac:dyDescent="0.25">
      <c r="A97" s="5">
        <v>41244</v>
      </c>
      <c r="B97" s="86">
        <v>171</v>
      </c>
      <c r="C97" s="13">
        <f t="shared" si="24"/>
        <v>2.1090909090909089</v>
      </c>
      <c r="D97" s="7">
        <v>1000</v>
      </c>
      <c r="E97" s="8">
        <f t="shared" si="25"/>
        <v>42374.556182121967</v>
      </c>
      <c r="F97" s="84"/>
      <c r="G97" s="19">
        <v>41244</v>
      </c>
      <c r="H97" s="21">
        <v>13155</v>
      </c>
      <c r="I97" s="13">
        <f t="shared" si="26"/>
        <v>7.6778259801915369E-2</v>
      </c>
      <c r="J97" s="7">
        <v>1000</v>
      </c>
      <c r="K97" s="8">
        <f t="shared" si="27"/>
        <v>7213.2090390705998</v>
      </c>
    </row>
    <row r="98" spans="1:11" ht="15" x14ac:dyDescent="0.25">
      <c r="A98" s="5">
        <v>41609</v>
      </c>
      <c r="B98" s="86">
        <v>275</v>
      </c>
      <c r="C98" s="13">
        <f t="shared" si="24"/>
        <v>0.60818713450292394</v>
      </c>
      <c r="D98" s="7">
        <v>1000</v>
      </c>
      <c r="E98" s="8">
        <f t="shared" si="25"/>
        <v>64667.520126072748</v>
      </c>
      <c r="F98" s="84"/>
      <c r="G98" s="19">
        <v>41609</v>
      </c>
      <c r="H98" s="21">
        <v>15755</v>
      </c>
      <c r="I98" s="13">
        <f t="shared" si="26"/>
        <v>0.1976434815659445</v>
      </c>
      <c r="J98" s="7">
        <v>1000</v>
      </c>
      <c r="K98" s="8">
        <f t="shared" si="27"/>
        <v>9411.1750417227249</v>
      </c>
    </row>
    <row r="99" spans="1:11" ht="15" x14ac:dyDescent="0.25">
      <c r="A99" s="5">
        <v>41974</v>
      </c>
      <c r="B99" s="86">
        <v>410</v>
      </c>
      <c r="C99" s="13">
        <f t="shared" si="24"/>
        <v>0.49090909090909091</v>
      </c>
      <c r="D99" s="7">
        <v>1000</v>
      </c>
      <c r="E99" s="8">
        <f t="shared" si="25"/>
        <v>86809.258313003491</v>
      </c>
      <c r="F99" s="84"/>
      <c r="G99" s="19">
        <v>41974</v>
      </c>
      <c r="H99" s="21">
        <v>18053</v>
      </c>
      <c r="I99" s="13">
        <f t="shared" si="26"/>
        <v>0.14585845763249761</v>
      </c>
      <c r="J99" s="7">
        <v>1000</v>
      </c>
      <c r="K99" s="8">
        <f t="shared" si="27"/>
        <v>10049.007095885365</v>
      </c>
    </row>
    <row r="100" spans="1:11" ht="15" x14ac:dyDescent="0.25">
      <c r="A100" s="5">
        <v>42339</v>
      </c>
      <c r="B100" s="86">
        <v>542</v>
      </c>
      <c r="C100" s="13">
        <f t="shared" si="24"/>
        <v>0.32195121951219513</v>
      </c>
      <c r="D100" s="7">
        <v>1000</v>
      </c>
      <c r="E100" s="8">
        <f t="shared" si="25"/>
        <v>59457.560518214537</v>
      </c>
      <c r="F100" s="84"/>
      <c r="G100" s="19">
        <v>42339</v>
      </c>
      <c r="H100" s="21">
        <v>17425</v>
      </c>
      <c r="I100" s="13">
        <f t="shared" si="26"/>
        <v>-3.4786462083864177E-2</v>
      </c>
      <c r="J100" s="7">
        <v>1000</v>
      </c>
      <c r="K100" s="8">
        <f t="shared" si="27"/>
        <v>12658.325891257362</v>
      </c>
    </row>
    <row r="101" spans="1:11" ht="15" x14ac:dyDescent="0.25">
      <c r="A101" s="5">
        <v>42705</v>
      </c>
      <c r="B101" s="86">
        <v>367</v>
      </c>
      <c r="C101" s="13">
        <f t="shared" si="24"/>
        <v>-0.32287822878228783</v>
      </c>
      <c r="D101" s="7">
        <v>1000</v>
      </c>
      <c r="E101" s="8">
        <f t="shared" si="25"/>
        <v>61775.436496813221</v>
      </c>
      <c r="F101" s="84"/>
      <c r="G101" s="19">
        <v>42705</v>
      </c>
      <c r="H101" s="21">
        <v>19963</v>
      </c>
      <c r="I101" s="13">
        <f t="shared" si="26"/>
        <v>0.14565279770444764</v>
      </c>
      <c r="J101" s="7">
        <v>1000</v>
      </c>
      <c r="K101" s="8">
        <f t="shared" si="27"/>
        <v>16984.134745507828</v>
      </c>
    </row>
    <row r="102" spans="1:11" ht="15" x14ac:dyDescent="0.25">
      <c r="A102" s="5">
        <v>43070</v>
      </c>
      <c r="B102" s="86">
        <v>375</v>
      </c>
      <c r="C102" s="13">
        <f t="shared" si="24"/>
        <v>2.1798365122615803E-2</v>
      </c>
      <c r="D102" s="7">
        <v>1000</v>
      </c>
      <c r="E102" s="87">
        <f t="shared" si="25"/>
        <v>62440.63416883022</v>
      </c>
      <c r="F102" s="84"/>
      <c r="G102" s="19">
        <v>43070</v>
      </c>
      <c r="H102" s="21">
        <v>24824</v>
      </c>
      <c r="I102" s="13">
        <f t="shared" si="26"/>
        <v>0.24350047588037871</v>
      </c>
      <c r="J102" s="7">
        <v>1000</v>
      </c>
      <c r="K102" s="36">
        <f t="shared" si="27"/>
        <v>16899.609700630885</v>
      </c>
    </row>
    <row r="103" spans="1:11" ht="15" x14ac:dyDescent="0.25">
      <c r="A103" s="5">
        <v>43435</v>
      </c>
      <c r="B103" s="86">
        <v>373</v>
      </c>
      <c r="C103" s="13">
        <f t="shared" si="24"/>
        <v>-5.3333333333333332E-3</v>
      </c>
      <c r="D103" s="10"/>
      <c r="E103" s="88"/>
      <c r="F103" s="84"/>
      <c r="G103" s="19">
        <v>43435</v>
      </c>
      <c r="H103" s="21">
        <v>23327</v>
      </c>
      <c r="I103" s="13">
        <f t="shared" si="26"/>
        <v>-6.0304543989687397E-2</v>
      </c>
      <c r="J103" s="37"/>
      <c r="K103" s="11"/>
    </row>
    <row r="104" spans="1:11" ht="15" x14ac:dyDescent="0.25">
      <c r="A104" s="40"/>
      <c r="B104" s="40"/>
      <c r="C104" s="40"/>
      <c r="D104" s="42">
        <f>SUM(D93:D103)</f>
        <v>10000</v>
      </c>
      <c r="E104" s="89"/>
      <c r="F104" s="40"/>
      <c r="G104" s="40"/>
      <c r="H104" s="40"/>
      <c r="I104" s="40"/>
      <c r="J104" s="42">
        <f>SUM(J93:J103)</f>
        <v>10000</v>
      </c>
      <c r="K104" s="44"/>
    </row>
    <row r="106" spans="1:11" ht="18.75" x14ac:dyDescent="0.3">
      <c r="A106" s="122" t="s">
        <v>1543</v>
      </c>
      <c r="B106" s="118"/>
      <c r="C106" s="118"/>
      <c r="D106" s="118"/>
      <c r="E106" s="119"/>
      <c r="F106" s="40"/>
      <c r="G106" s="77"/>
      <c r="H106" s="77"/>
      <c r="I106" s="77"/>
      <c r="J106" s="77"/>
      <c r="K106" s="77"/>
    </row>
    <row r="107" spans="1:11" ht="15" x14ac:dyDescent="0.25">
      <c r="A107" s="79" t="s">
        <v>5</v>
      </c>
      <c r="B107" s="80" t="s">
        <v>1</v>
      </c>
      <c r="C107" s="17" t="s">
        <v>7</v>
      </c>
      <c r="D107" s="82" t="s">
        <v>3</v>
      </c>
      <c r="E107" s="18" t="s">
        <v>4</v>
      </c>
      <c r="F107" s="84"/>
      <c r="G107" s="15" t="s">
        <v>5</v>
      </c>
      <c r="H107" s="16" t="s">
        <v>6</v>
      </c>
      <c r="I107" s="17" t="s">
        <v>7</v>
      </c>
      <c r="J107" s="18" t="s">
        <v>3</v>
      </c>
      <c r="K107" s="18" t="s">
        <v>4</v>
      </c>
    </row>
    <row r="108" spans="1:11" ht="15" x14ac:dyDescent="0.25">
      <c r="A108" s="5">
        <v>39783</v>
      </c>
      <c r="B108" s="86">
        <v>33</v>
      </c>
      <c r="C108" s="13"/>
      <c r="D108" s="7">
        <v>1000</v>
      </c>
      <c r="E108" s="8">
        <f>(D108)+(D108*C109)</f>
        <v>1272.7272727272727</v>
      </c>
      <c r="F108" s="84"/>
      <c r="G108" s="19">
        <v>39783</v>
      </c>
      <c r="H108" s="20">
        <v>8515</v>
      </c>
      <c r="I108" s="13"/>
      <c r="J108" s="7">
        <v>1000</v>
      </c>
      <c r="K108" s="8">
        <f>(J108)+(J108*I109)</f>
        <v>1229.7122724603641</v>
      </c>
    </row>
    <row r="109" spans="1:11" ht="15" x14ac:dyDescent="0.25">
      <c r="A109" s="5">
        <v>40148</v>
      </c>
      <c r="B109" s="86">
        <v>42</v>
      </c>
      <c r="C109" s="13">
        <f t="shared" ref="C109:C118" si="28">(B109-B108)/B108</f>
        <v>0.27272727272727271</v>
      </c>
      <c r="D109" s="7">
        <v>1000</v>
      </c>
      <c r="E109" s="8">
        <f t="shared" ref="E109:E117" si="29">(E108+D109)+(E108+D109)*C110</f>
        <v>1893.9393939393942</v>
      </c>
      <c r="F109" s="84"/>
      <c r="G109" s="19">
        <v>40148</v>
      </c>
      <c r="H109" s="21">
        <v>10471</v>
      </c>
      <c r="I109" s="13">
        <f t="shared" ref="I109:I118" si="30">(H109-H108)/H108</f>
        <v>0.22971227246036408</v>
      </c>
      <c r="J109" s="7">
        <v>1000</v>
      </c>
      <c r="K109" s="8">
        <f t="shared" ref="K109:K117" si="31">(K108+J109)+(K108+J109)*I110</f>
        <v>2446.9127803306319</v>
      </c>
    </row>
    <row r="110" spans="1:11" ht="15" x14ac:dyDescent="0.25">
      <c r="A110" s="5">
        <v>40513</v>
      </c>
      <c r="B110" s="86">
        <v>35</v>
      </c>
      <c r="C110" s="13">
        <f t="shared" si="28"/>
        <v>-0.16666666666666666</v>
      </c>
      <c r="D110" s="7">
        <v>1000</v>
      </c>
      <c r="E110" s="8">
        <f t="shared" si="29"/>
        <v>2728.5714285714284</v>
      </c>
      <c r="F110" s="84"/>
      <c r="G110" s="19">
        <v>40513</v>
      </c>
      <c r="H110" s="21">
        <v>11491</v>
      </c>
      <c r="I110" s="13">
        <f t="shared" si="30"/>
        <v>9.741189953204088E-2</v>
      </c>
      <c r="J110" s="7">
        <v>1000</v>
      </c>
      <c r="K110" s="8">
        <f t="shared" si="31"/>
        <v>3664.6883158384239</v>
      </c>
    </row>
    <row r="111" spans="1:11" ht="15" x14ac:dyDescent="0.25">
      <c r="A111" s="5">
        <v>40878</v>
      </c>
      <c r="B111" s="86">
        <v>33</v>
      </c>
      <c r="C111" s="13">
        <f t="shared" si="28"/>
        <v>-5.7142857142857141E-2</v>
      </c>
      <c r="D111" s="7">
        <v>1000</v>
      </c>
      <c r="E111" s="8">
        <f t="shared" si="29"/>
        <v>4745.454545454545</v>
      </c>
      <c r="F111" s="84"/>
      <c r="G111" s="19">
        <v>40878</v>
      </c>
      <c r="H111" s="21">
        <v>12217</v>
      </c>
      <c r="I111" s="13">
        <f t="shared" si="30"/>
        <v>6.3179879906013398E-2</v>
      </c>
      <c r="J111" s="7">
        <v>1000</v>
      </c>
      <c r="K111" s="8">
        <f t="shared" si="31"/>
        <v>5022.8349672468257</v>
      </c>
    </row>
    <row r="112" spans="1:11" ht="15" x14ac:dyDescent="0.25">
      <c r="A112" s="5">
        <v>41244</v>
      </c>
      <c r="B112" s="86">
        <v>42</v>
      </c>
      <c r="C112" s="13">
        <f t="shared" si="28"/>
        <v>0.27272727272727271</v>
      </c>
      <c r="D112" s="7">
        <v>1000</v>
      </c>
      <c r="E112" s="8">
        <f t="shared" si="29"/>
        <v>10122.943722943721</v>
      </c>
      <c r="F112" s="84"/>
      <c r="G112" s="19">
        <v>41244</v>
      </c>
      <c r="H112" s="21">
        <v>13155</v>
      </c>
      <c r="I112" s="13">
        <f t="shared" si="30"/>
        <v>7.6778259801915369E-2</v>
      </c>
      <c r="J112" s="7">
        <v>1000</v>
      </c>
      <c r="K112" s="8">
        <f t="shared" si="31"/>
        <v>7213.2090390705998</v>
      </c>
    </row>
    <row r="113" spans="1:11" ht="15" x14ac:dyDescent="0.25">
      <c r="A113" s="5">
        <v>41609</v>
      </c>
      <c r="B113" s="86">
        <v>74</v>
      </c>
      <c r="C113" s="13">
        <f t="shared" si="28"/>
        <v>0.76190476190476186</v>
      </c>
      <c r="D113" s="7">
        <v>1000</v>
      </c>
      <c r="E113" s="8">
        <f t="shared" si="29"/>
        <v>17736.585936585932</v>
      </c>
      <c r="F113" s="84"/>
      <c r="G113" s="19">
        <v>41609</v>
      </c>
      <c r="H113" s="21">
        <v>15755</v>
      </c>
      <c r="I113" s="13">
        <f t="shared" si="30"/>
        <v>0.1976434815659445</v>
      </c>
      <c r="J113" s="7">
        <v>1000</v>
      </c>
      <c r="K113" s="8">
        <f t="shared" si="31"/>
        <v>9411.1750417227249</v>
      </c>
    </row>
    <row r="114" spans="1:11" ht="15" x14ac:dyDescent="0.25">
      <c r="A114" s="5">
        <v>41974</v>
      </c>
      <c r="B114" s="86">
        <v>118</v>
      </c>
      <c r="C114" s="13">
        <f t="shared" si="28"/>
        <v>0.59459459459459463</v>
      </c>
      <c r="D114" s="7">
        <v>1000</v>
      </c>
      <c r="E114" s="8">
        <f t="shared" si="29"/>
        <v>19848.07832265459</v>
      </c>
      <c r="F114" s="84"/>
      <c r="G114" s="19">
        <v>41974</v>
      </c>
      <c r="H114" s="21">
        <v>18053</v>
      </c>
      <c r="I114" s="13">
        <f t="shared" si="30"/>
        <v>0.14585845763249761</v>
      </c>
      <c r="J114" s="7">
        <v>1000</v>
      </c>
      <c r="K114" s="8">
        <f t="shared" si="31"/>
        <v>10049.007095885365</v>
      </c>
    </row>
    <row r="115" spans="1:11" ht="15" x14ac:dyDescent="0.25">
      <c r="A115" s="5">
        <v>42339</v>
      </c>
      <c r="B115" s="86">
        <v>125</v>
      </c>
      <c r="C115" s="13">
        <f t="shared" si="28"/>
        <v>5.9322033898305086E-2</v>
      </c>
      <c r="D115" s="7">
        <v>1000</v>
      </c>
      <c r="E115" s="8">
        <f t="shared" si="29"/>
        <v>12175.277740430281</v>
      </c>
      <c r="F115" s="84"/>
      <c r="G115" s="19">
        <v>42339</v>
      </c>
      <c r="H115" s="21">
        <v>17425</v>
      </c>
      <c r="I115" s="13">
        <f t="shared" si="30"/>
        <v>-3.4786462083864177E-2</v>
      </c>
      <c r="J115" s="7">
        <v>1000</v>
      </c>
      <c r="K115" s="8">
        <f t="shared" si="31"/>
        <v>12658.325891257362</v>
      </c>
    </row>
    <row r="116" spans="1:11" ht="15" x14ac:dyDescent="0.25">
      <c r="A116" s="5">
        <v>42705</v>
      </c>
      <c r="B116" s="86">
        <v>73</v>
      </c>
      <c r="C116" s="13">
        <f t="shared" si="28"/>
        <v>-0.41599999999999998</v>
      </c>
      <c r="D116" s="7">
        <v>1000</v>
      </c>
      <c r="E116" s="8">
        <f t="shared" si="29"/>
        <v>27072.488507733455</v>
      </c>
      <c r="F116" s="84"/>
      <c r="G116" s="19">
        <v>42705</v>
      </c>
      <c r="H116" s="21">
        <v>19963</v>
      </c>
      <c r="I116" s="13">
        <f t="shared" si="30"/>
        <v>0.14565279770444764</v>
      </c>
      <c r="J116" s="7">
        <v>1000</v>
      </c>
      <c r="K116" s="8">
        <f t="shared" si="31"/>
        <v>16984.134745507828</v>
      </c>
    </row>
    <row r="117" spans="1:11" ht="15" x14ac:dyDescent="0.25">
      <c r="A117" s="5">
        <v>43070</v>
      </c>
      <c r="B117" s="86">
        <v>150</v>
      </c>
      <c r="C117" s="13">
        <f t="shared" si="28"/>
        <v>1.0547945205479452</v>
      </c>
      <c r="D117" s="7">
        <v>1000</v>
      </c>
      <c r="E117" s="87">
        <f t="shared" si="29"/>
        <v>30879.737358506802</v>
      </c>
      <c r="F117" s="84"/>
      <c r="G117" s="19">
        <v>43070</v>
      </c>
      <c r="H117" s="21">
        <v>24824</v>
      </c>
      <c r="I117" s="13">
        <f t="shared" si="30"/>
        <v>0.24350047588037871</v>
      </c>
      <c r="J117" s="7">
        <v>1000</v>
      </c>
      <c r="K117" s="36">
        <f t="shared" si="31"/>
        <v>16899.609700630885</v>
      </c>
    </row>
    <row r="118" spans="1:11" ht="15" x14ac:dyDescent="0.25">
      <c r="A118" s="5">
        <v>43435</v>
      </c>
      <c r="B118" s="86">
        <v>165</v>
      </c>
      <c r="C118" s="13">
        <f t="shared" si="28"/>
        <v>0.1</v>
      </c>
      <c r="D118" s="10"/>
      <c r="E118" s="88"/>
      <c r="F118" s="84"/>
      <c r="G118" s="19">
        <v>43435</v>
      </c>
      <c r="H118" s="21">
        <v>23327</v>
      </c>
      <c r="I118" s="13">
        <f t="shared" si="30"/>
        <v>-6.0304543989687397E-2</v>
      </c>
      <c r="J118" s="37"/>
      <c r="K118" s="11"/>
    </row>
    <row r="119" spans="1:11" ht="15" x14ac:dyDescent="0.25">
      <c r="A119" s="40"/>
      <c r="B119" s="40"/>
      <c r="C119" s="40"/>
      <c r="D119" s="42">
        <f>SUM(D108:D118)</f>
        <v>10000</v>
      </c>
      <c r="E119" s="89"/>
      <c r="F119" s="40"/>
      <c r="G119" s="40"/>
      <c r="H119" s="40"/>
      <c r="I119" s="40"/>
      <c r="J119" s="42">
        <f>SUM(J108:J118)</f>
        <v>10000</v>
      </c>
      <c r="K119" s="44"/>
    </row>
  </sheetData>
  <mergeCells count="8">
    <mergeCell ref="A76:E76"/>
    <mergeCell ref="A91:E91"/>
    <mergeCell ref="A106:E10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1:K104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1532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32</v>
      </c>
      <c r="C3" s="13"/>
      <c r="D3" s="7">
        <v>1000</v>
      </c>
      <c r="E3" s="8">
        <f>(D3)+(D3*C4)</f>
        <v>1125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36</v>
      </c>
      <c r="C4" s="13">
        <f t="shared" ref="C4:C13" si="0">(B4-B3)/B3</f>
        <v>0.125</v>
      </c>
      <c r="D4" s="7">
        <v>1000</v>
      </c>
      <c r="E4" s="8">
        <f t="shared" ref="E4:E12" si="1">(E3+D4)+(E3+D4)*C5</f>
        <v>2420.1388888888887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41</v>
      </c>
      <c r="C5" s="13">
        <f t="shared" si="0"/>
        <v>0.1388888888888889</v>
      </c>
      <c r="D5" s="7">
        <v>1000</v>
      </c>
      <c r="E5" s="8">
        <f t="shared" si="1"/>
        <v>3086.4668021680213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37</v>
      </c>
      <c r="C6" s="13">
        <f t="shared" si="0"/>
        <v>-9.7560975609756101E-2</v>
      </c>
      <c r="D6" s="7">
        <v>1000</v>
      </c>
      <c r="E6" s="8">
        <f t="shared" si="1"/>
        <v>4086.4668021680213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37</v>
      </c>
      <c r="C7" s="13">
        <f t="shared" si="0"/>
        <v>0</v>
      </c>
      <c r="D7" s="7">
        <v>1000</v>
      </c>
      <c r="E7" s="8">
        <f t="shared" si="1"/>
        <v>6873.6037867135419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50</v>
      </c>
      <c r="C8" s="13">
        <f t="shared" si="0"/>
        <v>0.35135135135135137</v>
      </c>
      <c r="D8" s="7">
        <v>1000</v>
      </c>
      <c r="E8" s="8">
        <f t="shared" si="1"/>
        <v>10708.101149930417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68</v>
      </c>
      <c r="C9" s="13">
        <f t="shared" si="0"/>
        <v>0.36</v>
      </c>
      <c r="D9" s="7">
        <v>1000</v>
      </c>
      <c r="E9" s="8">
        <f t="shared" si="1"/>
        <v>15151.660311674657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88</v>
      </c>
      <c r="C10" s="13">
        <f t="shared" si="0"/>
        <v>0.29411764705882354</v>
      </c>
      <c r="D10" s="7">
        <v>1000</v>
      </c>
      <c r="E10" s="8">
        <f t="shared" si="1"/>
        <v>17069.368283928899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93</v>
      </c>
      <c r="C11" s="13">
        <f t="shared" si="0"/>
        <v>5.6818181818181816E-2</v>
      </c>
      <c r="D11" s="7">
        <v>1000</v>
      </c>
      <c r="E11" s="8">
        <f t="shared" si="1"/>
        <v>15543.542609831311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80</v>
      </c>
      <c r="C12" s="13">
        <f t="shared" si="0"/>
        <v>-0.13978494623655913</v>
      </c>
      <c r="D12" s="7">
        <v>1000</v>
      </c>
      <c r="E12" s="87">
        <f t="shared" si="1"/>
        <v>11580.479826881918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56</v>
      </c>
      <c r="C13" s="13">
        <f t="shared" si="0"/>
        <v>-0.3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1537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7.4</v>
      </c>
      <c r="C18" s="13"/>
      <c r="D18" s="7">
        <v>1000</v>
      </c>
      <c r="E18" s="8">
        <f>(D18)+(D18*C19)</f>
        <v>1268.918918918919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9.39</v>
      </c>
      <c r="C19" s="13">
        <f t="shared" ref="C19:C28" si="4">(B19-B18)/B18</f>
        <v>0.26891891891891895</v>
      </c>
      <c r="D19" s="7">
        <v>1000</v>
      </c>
      <c r="E19" s="8">
        <f t="shared" ref="E19:E27" si="5">(E18+D19)+(E18+D19)*C20</f>
        <v>3141.20830095271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13</v>
      </c>
      <c r="C20" s="13">
        <f t="shared" si="4"/>
        <v>0.38445154419595307</v>
      </c>
      <c r="D20" s="7">
        <v>1000</v>
      </c>
      <c r="E20" s="8">
        <f t="shared" si="5"/>
        <v>5096.8717550187212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16</v>
      </c>
      <c r="C21" s="13">
        <f t="shared" si="4"/>
        <v>0.23076923076923078</v>
      </c>
      <c r="D21" s="7">
        <v>1000</v>
      </c>
      <c r="E21" s="8">
        <f t="shared" si="5"/>
        <v>7621.0896937734015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20</v>
      </c>
      <c r="C22" s="13">
        <f t="shared" si="4"/>
        <v>0.25</v>
      </c>
      <c r="D22" s="7">
        <v>1000</v>
      </c>
      <c r="E22" s="8">
        <f t="shared" si="5"/>
        <v>10776.362117216751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25</v>
      </c>
      <c r="C23" s="13">
        <f t="shared" si="4"/>
        <v>0.25</v>
      </c>
      <c r="D23" s="7">
        <v>1000</v>
      </c>
      <c r="E23" s="8">
        <f t="shared" si="5"/>
        <v>14602.689025348773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31</v>
      </c>
      <c r="C24" s="13">
        <f t="shared" si="4"/>
        <v>0.24</v>
      </c>
      <c r="D24" s="7">
        <v>1000</v>
      </c>
      <c r="E24" s="8">
        <f t="shared" si="5"/>
        <v>18119.251771372768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36</v>
      </c>
      <c r="C25" s="13">
        <f t="shared" si="4"/>
        <v>0.16129032258064516</v>
      </c>
      <c r="D25" s="7">
        <v>1000</v>
      </c>
      <c r="E25" s="8">
        <f t="shared" si="5"/>
        <v>18057.071117407613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34</v>
      </c>
      <c r="C26" s="13">
        <f t="shared" si="4"/>
        <v>-5.5555555555555552E-2</v>
      </c>
      <c r="D26" s="7">
        <v>1000</v>
      </c>
      <c r="E26" s="8">
        <f t="shared" si="5"/>
        <v>29146.10876779988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52</v>
      </c>
      <c r="C27" s="13">
        <f t="shared" si="4"/>
        <v>0.52941176470588236</v>
      </c>
      <c r="D27" s="7">
        <v>1000</v>
      </c>
      <c r="E27" s="87">
        <f t="shared" si="5"/>
        <v>27247.444463203738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47</v>
      </c>
      <c r="C28" s="13">
        <f t="shared" si="4"/>
        <v>-9.6153846153846159E-2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1539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14</v>
      </c>
      <c r="C33" s="13"/>
      <c r="D33" s="7">
        <v>1000</v>
      </c>
      <c r="E33" s="8">
        <f>(D33)+(D33*C34)</f>
        <v>1071.4285714285713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15</v>
      </c>
      <c r="C34" s="13">
        <f t="shared" ref="C34:C43" si="8">(B34-B33)/B33</f>
        <v>7.1428571428571425E-2</v>
      </c>
      <c r="D34" s="7">
        <v>1000</v>
      </c>
      <c r="E34" s="8">
        <f t="shared" ref="E34:E42" si="9">(E33+D34)+(E33+D34)*C35</f>
        <v>2900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21</v>
      </c>
      <c r="C35" s="13">
        <f t="shared" si="8"/>
        <v>0.4</v>
      </c>
      <c r="D35" s="7">
        <v>1000</v>
      </c>
      <c r="E35" s="8">
        <f t="shared" si="9"/>
        <v>3528.5714285714284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19</v>
      </c>
      <c r="C36" s="13">
        <f t="shared" si="8"/>
        <v>-9.5238095238095233E-2</v>
      </c>
      <c r="D36" s="7">
        <v>1000</v>
      </c>
      <c r="E36" s="8">
        <f t="shared" si="9"/>
        <v>8103.7593984962405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34</v>
      </c>
      <c r="C37" s="13">
        <f t="shared" si="8"/>
        <v>0.78947368421052633</v>
      </c>
      <c r="D37" s="7">
        <v>1000</v>
      </c>
      <c r="E37" s="8">
        <f t="shared" si="9"/>
        <v>17939.761167624943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67</v>
      </c>
      <c r="C38" s="13">
        <f t="shared" si="8"/>
        <v>0.97058823529411764</v>
      </c>
      <c r="D38" s="7">
        <v>1000</v>
      </c>
      <c r="E38" s="8">
        <f t="shared" si="9"/>
        <v>26572.202235175293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94</v>
      </c>
      <c r="C39" s="13">
        <f t="shared" si="8"/>
        <v>0.40298507462686567</v>
      </c>
      <c r="D39" s="7">
        <v>1000</v>
      </c>
      <c r="E39" s="8">
        <f t="shared" si="9"/>
        <v>40185.018151266122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137</v>
      </c>
      <c r="C40" s="13">
        <f t="shared" si="8"/>
        <v>0.45744680851063829</v>
      </c>
      <c r="D40" s="7">
        <v>1000</v>
      </c>
      <c r="E40" s="8">
        <f t="shared" si="9"/>
        <v>44792.464996632494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149</v>
      </c>
      <c r="C41" s="13">
        <f t="shared" si="8"/>
        <v>8.7591240875912413E-2</v>
      </c>
      <c r="D41" s="7">
        <v>1000</v>
      </c>
      <c r="E41" s="8">
        <f t="shared" si="9"/>
        <v>69149.695464713499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225</v>
      </c>
      <c r="C42" s="13">
        <f t="shared" si="8"/>
        <v>0.51006711409395977</v>
      </c>
      <c r="D42" s="7">
        <v>1000</v>
      </c>
      <c r="E42" s="87">
        <f t="shared" si="9"/>
        <v>49884.227886018489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160</v>
      </c>
      <c r="C43" s="13">
        <f t="shared" si="8"/>
        <v>-0.28888888888888886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1542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14</v>
      </c>
      <c r="C48" s="13"/>
      <c r="D48" s="7">
        <v>1000</v>
      </c>
      <c r="E48" s="8">
        <f>(D48)+(D48*C49)</f>
        <v>1428.5714285714284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20</v>
      </c>
      <c r="C49" s="13">
        <f t="shared" ref="C49:C58" si="12">(B49-B48)/B48</f>
        <v>0.42857142857142855</v>
      </c>
      <c r="D49" s="7">
        <v>1000</v>
      </c>
      <c r="E49" s="8">
        <f t="shared" ref="E49:E57" si="13">(E48+D49)+(E48+D49)*C50</f>
        <v>2914.2857142857142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24</v>
      </c>
      <c r="C50" s="13">
        <f t="shared" si="12"/>
        <v>0.2</v>
      </c>
      <c r="D50" s="7">
        <v>1000</v>
      </c>
      <c r="E50" s="8">
        <f t="shared" si="13"/>
        <v>4403.5714285714284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27</v>
      </c>
      <c r="C51" s="13">
        <f t="shared" si="12"/>
        <v>0.125</v>
      </c>
      <c r="D51" s="7">
        <v>1000</v>
      </c>
      <c r="E51" s="8">
        <f t="shared" si="13"/>
        <v>6003.9682539682535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30</v>
      </c>
      <c r="C52" s="13">
        <f t="shared" si="12"/>
        <v>0.1111111111111111</v>
      </c>
      <c r="D52" s="7">
        <v>1000</v>
      </c>
      <c r="E52" s="8">
        <f t="shared" si="13"/>
        <v>8171.2962962962956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35</v>
      </c>
      <c r="C53" s="13">
        <f t="shared" si="12"/>
        <v>0.16666666666666666</v>
      </c>
      <c r="D53" s="7">
        <v>1000</v>
      </c>
      <c r="E53" s="8">
        <f t="shared" si="13"/>
        <v>9695.3703703703704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37</v>
      </c>
      <c r="C54" s="13">
        <f t="shared" si="12"/>
        <v>5.7142857142857141E-2</v>
      </c>
      <c r="D54" s="7">
        <v>1000</v>
      </c>
      <c r="E54" s="8">
        <f t="shared" si="13"/>
        <v>10984.434434434435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38</v>
      </c>
      <c r="C55" s="13">
        <f t="shared" si="12"/>
        <v>2.7027027027027029E-2</v>
      </c>
      <c r="D55" s="7">
        <v>1000</v>
      </c>
      <c r="E55" s="8">
        <f t="shared" si="13"/>
        <v>12299.814287972184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39</v>
      </c>
      <c r="C56" s="13">
        <f t="shared" si="12"/>
        <v>2.6315789473684209E-2</v>
      </c>
      <c r="D56" s="7">
        <v>1000</v>
      </c>
      <c r="E56" s="8">
        <f t="shared" si="13"/>
        <v>15004.918683866053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44</v>
      </c>
      <c r="C57" s="13">
        <f t="shared" si="12"/>
        <v>0.12820512820512819</v>
      </c>
      <c r="D57" s="7">
        <v>1000</v>
      </c>
      <c r="E57" s="87">
        <f t="shared" si="13"/>
        <v>17096.163139584194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47</v>
      </c>
      <c r="C58" s="13">
        <f t="shared" si="12"/>
        <v>6.8181818181818177E-2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1544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37</v>
      </c>
      <c r="C63" s="13"/>
      <c r="D63" s="7">
        <v>1000</v>
      </c>
      <c r="E63" s="8">
        <f>(D63)+(D63*C64)</f>
        <v>1243.2432432432433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46</v>
      </c>
      <c r="C64" s="13">
        <f t="shared" ref="C64:C73" si="16">(B64-B63)/B63</f>
        <v>0.24324324324324326</v>
      </c>
      <c r="D64" s="7">
        <v>1000</v>
      </c>
      <c r="E64" s="8">
        <f t="shared" ref="E64:E72" si="17">(E63+D64)+(E63+D64)*C65</f>
        <v>2487.0740305522913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51</v>
      </c>
      <c r="C65" s="13">
        <f t="shared" si="16"/>
        <v>0.10869565217391304</v>
      </c>
      <c r="D65" s="7">
        <v>1000</v>
      </c>
      <c r="E65" s="8">
        <f t="shared" si="17"/>
        <v>3692.196032349485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54</v>
      </c>
      <c r="C66" s="13">
        <f t="shared" si="16"/>
        <v>5.8823529411764705E-2</v>
      </c>
      <c r="D66" s="7">
        <v>1000</v>
      </c>
      <c r="E66" s="8">
        <f t="shared" si="17"/>
        <v>4952.8735897022343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57</v>
      </c>
      <c r="C67" s="13">
        <f t="shared" si="16"/>
        <v>5.5555555555555552E-2</v>
      </c>
      <c r="D67" s="7">
        <v>1000</v>
      </c>
      <c r="E67" s="8">
        <f t="shared" si="17"/>
        <v>7414.9828924361163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71</v>
      </c>
      <c r="C68" s="13">
        <f t="shared" si="16"/>
        <v>0.24561403508771928</v>
      </c>
      <c r="D68" s="7">
        <v>1000</v>
      </c>
      <c r="E68" s="8">
        <f t="shared" si="17"/>
        <v>9837.2335221436297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83</v>
      </c>
      <c r="C69" s="13">
        <f t="shared" si="16"/>
        <v>0.16901408450704225</v>
      </c>
      <c r="D69" s="7">
        <v>1000</v>
      </c>
      <c r="E69" s="8">
        <f t="shared" si="17"/>
        <v>11751.217072203935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90</v>
      </c>
      <c r="C70" s="13">
        <f t="shared" si="16"/>
        <v>8.4337349397590355E-2</v>
      </c>
      <c r="D70" s="7">
        <v>1000</v>
      </c>
      <c r="E70" s="8">
        <f t="shared" si="17"/>
        <v>13884.658589733175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98</v>
      </c>
      <c r="C71" s="13">
        <f t="shared" si="16"/>
        <v>8.8888888888888892E-2</v>
      </c>
      <c r="D71" s="7">
        <v>1000</v>
      </c>
      <c r="E71" s="8">
        <f t="shared" si="17"/>
        <v>17618.575473561719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116</v>
      </c>
      <c r="C72" s="13">
        <f t="shared" si="16"/>
        <v>0.18367346938775511</v>
      </c>
      <c r="D72" s="7">
        <v>1000</v>
      </c>
      <c r="E72" s="87">
        <f t="shared" si="17"/>
        <v>17495.040746708855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109</v>
      </c>
      <c r="C73" s="13">
        <f t="shared" si="16"/>
        <v>-6.0344827586206899E-2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  <row r="76" spans="1:11" ht="18.75" x14ac:dyDescent="0.3">
      <c r="A76" s="122" t="s">
        <v>1547</v>
      </c>
      <c r="B76" s="118"/>
      <c r="C76" s="118"/>
      <c r="D76" s="118"/>
      <c r="E76" s="119"/>
      <c r="F76" s="40"/>
      <c r="G76" s="77"/>
      <c r="H76" s="77"/>
      <c r="I76" s="77"/>
      <c r="J76" s="77"/>
      <c r="K76" s="77"/>
    </row>
    <row r="77" spans="1:11" ht="15" x14ac:dyDescent="0.25">
      <c r="A77" s="79" t="s">
        <v>5</v>
      </c>
      <c r="B77" s="80" t="s">
        <v>1</v>
      </c>
      <c r="C77" s="17" t="s">
        <v>7</v>
      </c>
      <c r="D77" s="82" t="s">
        <v>3</v>
      </c>
      <c r="E77" s="18" t="s">
        <v>4</v>
      </c>
      <c r="F77" s="84"/>
      <c r="G77" s="15" t="s">
        <v>5</v>
      </c>
      <c r="H77" s="16" t="s">
        <v>6</v>
      </c>
      <c r="I77" s="17" t="s">
        <v>7</v>
      </c>
      <c r="J77" s="18" t="s">
        <v>3</v>
      </c>
      <c r="K77" s="18" t="s">
        <v>4</v>
      </c>
    </row>
    <row r="78" spans="1:11" ht="15" x14ac:dyDescent="0.25">
      <c r="A78" s="5">
        <v>39783</v>
      </c>
      <c r="B78" s="86">
        <v>5.58</v>
      </c>
      <c r="C78" s="13"/>
      <c r="D78" s="7">
        <v>1000</v>
      </c>
      <c r="E78" s="8">
        <f>(D78)+(D78*C79)</f>
        <v>1146.9534050179211</v>
      </c>
      <c r="F78" s="84"/>
      <c r="G78" s="19">
        <v>39783</v>
      </c>
      <c r="H78" s="20">
        <v>8515</v>
      </c>
      <c r="I78" s="13"/>
      <c r="J78" s="7">
        <v>1000</v>
      </c>
      <c r="K78" s="8">
        <f>(J78)+(J78*I79)</f>
        <v>1229.7122724603641</v>
      </c>
    </row>
    <row r="79" spans="1:11" ht="15" x14ac:dyDescent="0.25">
      <c r="A79" s="5">
        <v>40148</v>
      </c>
      <c r="B79" s="86">
        <v>6.4</v>
      </c>
      <c r="C79" s="13">
        <f t="shared" ref="C79:C88" si="20">(B79-B78)/B78</f>
        <v>0.1469534050179212</v>
      </c>
      <c r="D79" s="7">
        <v>1000</v>
      </c>
      <c r="E79" s="8">
        <f t="shared" ref="E79:E87" si="21">(E78+D79)+(E78+D79)*C80</f>
        <v>2921.8693996415768</v>
      </c>
      <c r="F79" s="84"/>
      <c r="G79" s="19">
        <v>40148</v>
      </c>
      <c r="H79" s="21">
        <v>10471</v>
      </c>
      <c r="I79" s="13">
        <f t="shared" ref="I79:I88" si="22">(H79-H78)/H78</f>
        <v>0.22971227246036408</v>
      </c>
      <c r="J79" s="7">
        <v>1000</v>
      </c>
      <c r="K79" s="8">
        <f t="shared" ref="K79:K87" si="23">(K78+J79)+(K78+J79)*I80</f>
        <v>2446.9127803306319</v>
      </c>
    </row>
    <row r="80" spans="1:11" ht="15" x14ac:dyDescent="0.25">
      <c r="A80" s="5">
        <v>40513</v>
      </c>
      <c r="B80" s="86">
        <v>8.7100000000000009</v>
      </c>
      <c r="C80" s="13">
        <f t="shared" si="20"/>
        <v>0.36093750000000008</v>
      </c>
      <c r="D80" s="7">
        <v>1000</v>
      </c>
      <c r="E80" s="8">
        <f t="shared" si="21"/>
        <v>6916.1784131451905</v>
      </c>
      <c r="F80" s="84"/>
      <c r="G80" s="19">
        <v>40513</v>
      </c>
      <c r="H80" s="21">
        <v>11491</v>
      </c>
      <c r="I80" s="13">
        <f t="shared" si="22"/>
        <v>9.741189953204088E-2</v>
      </c>
      <c r="J80" s="7">
        <v>1000</v>
      </c>
      <c r="K80" s="8">
        <f t="shared" si="23"/>
        <v>3664.6883158384239</v>
      </c>
    </row>
    <row r="81" spans="1:11" ht="15" x14ac:dyDescent="0.25">
      <c r="A81" s="5">
        <v>40878</v>
      </c>
      <c r="B81" s="86">
        <v>15.36</v>
      </c>
      <c r="C81" s="13">
        <f t="shared" si="20"/>
        <v>0.76349024110218111</v>
      </c>
      <c r="D81" s="7">
        <v>1000</v>
      </c>
      <c r="E81" s="8">
        <f t="shared" si="21"/>
        <v>9075.7748603832551</v>
      </c>
      <c r="F81" s="84"/>
      <c r="G81" s="19">
        <v>40878</v>
      </c>
      <c r="H81" s="21">
        <v>12217</v>
      </c>
      <c r="I81" s="13">
        <f t="shared" si="22"/>
        <v>6.3179879906013398E-2</v>
      </c>
      <c r="J81" s="7">
        <v>1000</v>
      </c>
      <c r="K81" s="8">
        <f t="shared" si="23"/>
        <v>5022.8349672468257</v>
      </c>
    </row>
    <row r="82" spans="1:11" ht="15" x14ac:dyDescent="0.25">
      <c r="A82" s="5">
        <v>41244</v>
      </c>
      <c r="B82" s="86">
        <v>17.61</v>
      </c>
      <c r="C82" s="13">
        <f t="shared" si="20"/>
        <v>0.146484375</v>
      </c>
      <c r="D82" s="7">
        <v>1000</v>
      </c>
      <c r="E82" s="8">
        <f t="shared" si="21"/>
        <v>12925.142197391127</v>
      </c>
      <c r="F82" s="84"/>
      <c r="G82" s="19">
        <v>41244</v>
      </c>
      <c r="H82" s="21">
        <v>13155</v>
      </c>
      <c r="I82" s="13">
        <f t="shared" si="22"/>
        <v>7.6778259801915369E-2</v>
      </c>
      <c r="J82" s="7">
        <v>1000</v>
      </c>
      <c r="K82" s="8">
        <f t="shared" si="23"/>
        <v>7213.2090390705998</v>
      </c>
    </row>
    <row r="83" spans="1:11" ht="15" x14ac:dyDescent="0.25">
      <c r="A83" s="5">
        <v>41609</v>
      </c>
      <c r="B83" s="86">
        <v>22.59</v>
      </c>
      <c r="C83" s="13">
        <f t="shared" si="20"/>
        <v>0.28279386712095406</v>
      </c>
      <c r="D83" s="7">
        <v>1000</v>
      </c>
      <c r="E83" s="8">
        <f t="shared" si="21"/>
        <v>22191.461669149208</v>
      </c>
      <c r="F83" s="84"/>
      <c r="G83" s="19">
        <v>41609</v>
      </c>
      <c r="H83" s="21">
        <v>15755</v>
      </c>
      <c r="I83" s="13">
        <f t="shared" si="22"/>
        <v>0.1976434815659445</v>
      </c>
      <c r="J83" s="7">
        <v>1000</v>
      </c>
      <c r="K83" s="8">
        <f t="shared" si="23"/>
        <v>9411.1750417227249</v>
      </c>
    </row>
    <row r="84" spans="1:11" ht="15" x14ac:dyDescent="0.25">
      <c r="A84" s="5">
        <v>41974</v>
      </c>
      <c r="B84" s="86">
        <v>36</v>
      </c>
      <c r="C84" s="13">
        <f t="shared" si="20"/>
        <v>0.59362549800796816</v>
      </c>
      <c r="D84" s="7">
        <v>1000</v>
      </c>
      <c r="E84" s="8">
        <f t="shared" si="21"/>
        <v>31566.156160786421</v>
      </c>
      <c r="F84" s="84"/>
      <c r="G84" s="19">
        <v>41974</v>
      </c>
      <c r="H84" s="21">
        <v>18053</v>
      </c>
      <c r="I84" s="13">
        <f t="shared" si="22"/>
        <v>0.14585845763249761</v>
      </c>
      <c r="J84" s="7">
        <v>1000</v>
      </c>
      <c r="K84" s="8">
        <f t="shared" si="23"/>
        <v>10049.007095885365</v>
      </c>
    </row>
    <row r="85" spans="1:11" ht="15" x14ac:dyDescent="0.25">
      <c r="A85" s="5">
        <v>42339</v>
      </c>
      <c r="B85" s="86">
        <v>49</v>
      </c>
      <c r="C85" s="13">
        <f t="shared" si="20"/>
        <v>0.3611111111111111</v>
      </c>
      <c r="D85" s="7">
        <v>1000</v>
      </c>
      <c r="E85" s="8">
        <f t="shared" si="21"/>
        <v>29243.079001522499</v>
      </c>
      <c r="F85" s="84"/>
      <c r="G85" s="19">
        <v>42339</v>
      </c>
      <c r="H85" s="21">
        <v>17425</v>
      </c>
      <c r="I85" s="13">
        <f t="shared" si="22"/>
        <v>-3.4786462083864177E-2</v>
      </c>
      <c r="J85" s="7">
        <v>1000</v>
      </c>
      <c r="K85" s="8">
        <f t="shared" si="23"/>
        <v>12658.325891257362</v>
      </c>
    </row>
    <row r="86" spans="1:11" ht="15" x14ac:dyDescent="0.25">
      <c r="A86" s="5">
        <v>42705</v>
      </c>
      <c r="B86" s="86">
        <v>44</v>
      </c>
      <c r="C86" s="13">
        <f t="shared" si="20"/>
        <v>-0.10204081632653061</v>
      </c>
      <c r="D86" s="7">
        <v>1000</v>
      </c>
      <c r="E86" s="8">
        <f t="shared" si="21"/>
        <v>43302.590388543576</v>
      </c>
      <c r="F86" s="84"/>
      <c r="G86" s="19">
        <v>42705</v>
      </c>
      <c r="H86" s="21">
        <v>19963</v>
      </c>
      <c r="I86" s="13">
        <f t="shared" si="22"/>
        <v>0.14565279770444764</v>
      </c>
      <c r="J86" s="7">
        <v>1000</v>
      </c>
      <c r="K86" s="8">
        <f t="shared" si="23"/>
        <v>16984.134745507828</v>
      </c>
    </row>
    <row r="87" spans="1:11" ht="15" x14ac:dyDescent="0.25">
      <c r="A87" s="5">
        <v>43070</v>
      </c>
      <c r="B87" s="86">
        <v>63</v>
      </c>
      <c r="C87" s="13">
        <f t="shared" si="20"/>
        <v>0.43181818181818182</v>
      </c>
      <c r="D87" s="7">
        <v>1000</v>
      </c>
      <c r="E87" s="87">
        <f t="shared" si="21"/>
        <v>34457.570302200562</v>
      </c>
      <c r="F87" s="84"/>
      <c r="G87" s="19">
        <v>43070</v>
      </c>
      <c r="H87" s="21">
        <v>24824</v>
      </c>
      <c r="I87" s="13">
        <f t="shared" si="22"/>
        <v>0.24350047588037871</v>
      </c>
      <c r="J87" s="7">
        <v>1000</v>
      </c>
      <c r="K87" s="36">
        <f t="shared" si="23"/>
        <v>16899.609700630885</v>
      </c>
    </row>
    <row r="88" spans="1:11" ht="15" x14ac:dyDescent="0.25">
      <c r="A88" s="5">
        <v>43435</v>
      </c>
      <c r="B88" s="86">
        <v>49</v>
      </c>
      <c r="C88" s="13">
        <f t="shared" si="20"/>
        <v>-0.22222222222222221</v>
      </c>
      <c r="D88" s="10"/>
      <c r="E88" s="88"/>
      <c r="F88" s="84"/>
      <c r="G88" s="19">
        <v>43435</v>
      </c>
      <c r="H88" s="21">
        <v>23327</v>
      </c>
      <c r="I88" s="13">
        <f t="shared" si="22"/>
        <v>-6.0304543989687397E-2</v>
      </c>
      <c r="J88" s="37"/>
      <c r="K88" s="11"/>
    </row>
    <row r="89" spans="1:11" ht="15" x14ac:dyDescent="0.25">
      <c r="A89" s="40"/>
      <c r="B89" s="40"/>
      <c r="C89" s="40"/>
      <c r="D89" s="42">
        <f>SUM(D78:D88)</f>
        <v>10000</v>
      </c>
      <c r="E89" s="89"/>
      <c r="F89" s="40"/>
      <c r="G89" s="40"/>
      <c r="H89" s="40"/>
      <c r="I89" s="40"/>
      <c r="J89" s="42">
        <f>SUM(J78:J88)</f>
        <v>10000</v>
      </c>
      <c r="K89" s="44"/>
    </row>
    <row r="91" spans="1:11" ht="18.75" x14ac:dyDescent="0.3">
      <c r="A91" s="122" t="s">
        <v>1550</v>
      </c>
      <c r="B91" s="118"/>
      <c r="C91" s="118"/>
      <c r="D91" s="118"/>
      <c r="E91" s="119"/>
      <c r="F91" s="40"/>
      <c r="G91" s="77"/>
      <c r="H91" s="77"/>
      <c r="I91" s="77"/>
      <c r="J91" s="77"/>
      <c r="K91" s="77"/>
    </row>
    <row r="92" spans="1:11" ht="15" x14ac:dyDescent="0.25">
      <c r="A92" s="79" t="s">
        <v>5</v>
      </c>
      <c r="B92" s="80" t="s">
        <v>1</v>
      </c>
      <c r="C92" s="17" t="s">
        <v>7</v>
      </c>
      <c r="D92" s="82" t="s">
        <v>3</v>
      </c>
      <c r="E92" s="18" t="s">
        <v>4</v>
      </c>
      <c r="F92" s="84"/>
      <c r="G92" s="15" t="s">
        <v>5</v>
      </c>
      <c r="H92" s="16" t="s">
        <v>6</v>
      </c>
      <c r="I92" s="17" t="s">
        <v>7</v>
      </c>
      <c r="J92" s="18" t="s">
        <v>3</v>
      </c>
      <c r="K92" s="18" t="s">
        <v>4</v>
      </c>
    </row>
    <row r="93" spans="1:11" ht="15" x14ac:dyDescent="0.25">
      <c r="A93" s="5">
        <v>39783</v>
      </c>
      <c r="B93" s="86">
        <v>25</v>
      </c>
      <c r="C93" s="13"/>
      <c r="D93" s="7">
        <v>1000</v>
      </c>
      <c r="E93" s="8">
        <f>(D93)+(D93*C94)</f>
        <v>1840</v>
      </c>
      <c r="F93" s="84"/>
      <c r="G93" s="19">
        <v>39783</v>
      </c>
      <c r="H93" s="20">
        <v>8515</v>
      </c>
      <c r="I93" s="13"/>
      <c r="J93" s="7">
        <v>1000</v>
      </c>
      <c r="K93" s="8">
        <f>(J93)+(J93*I94)</f>
        <v>1229.7122724603641</v>
      </c>
    </row>
    <row r="94" spans="1:11" ht="15" x14ac:dyDescent="0.25">
      <c r="A94" s="5">
        <v>40148</v>
      </c>
      <c r="B94" s="86">
        <v>46</v>
      </c>
      <c r="C94" s="13">
        <f t="shared" ref="C94:C103" si="24">(B94-B93)/B93</f>
        <v>0.84</v>
      </c>
      <c r="D94" s="7">
        <v>1000</v>
      </c>
      <c r="E94" s="8">
        <f t="shared" ref="E94:E102" si="25">(E93+D94)+(E93+D94)*C95</f>
        <v>5865.217391304348</v>
      </c>
      <c r="F94" s="84"/>
      <c r="G94" s="19">
        <v>40148</v>
      </c>
      <c r="H94" s="21">
        <v>10471</v>
      </c>
      <c r="I94" s="13">
        <f t="shared" ref="I94:I103" si="26">(H94-H93)/H93</f>
        <v>0.22971227246036408</v>
      </c>
      <c r="J94" s="7">
        <v>1000</v>
      </c>
      <c r="K94" s="8">
        <f t="shared" ref="K94:K102" si="27">(K93+J94)+(K93+J94)*I95</f>
        <v>2446.9127803306319</v>
      </c>
    </row>
    <row r="95" spans="1:11" ht="15" x14ac:dyDescent="0.25">
      <c r="A95" s="5">
        <v>40513</v>
      </c>
      <c r="B95" s="86">
        <v>95</v>
      </c>
      <c r="C95" s="13">
        <f t="shared" si="24"/>
        <v>1.0652173913043479</v>
      </c>
      <c r="D95" s="7">
        <v>1000</v>
      </c>
      <c r="E95" s="8">
        <f t="shared" si="25"/>
        <v>7804.6681922196803</v>
      </c>
      <c r="F95" s="84"/>
      <c r="G95" s="19">
        <v>40513</v>
      </c>
      <c r="H95" s="21">
        <v>11491</v>
      </c>
      <c r="I95" s="13">
        <f t="shared" si="26"/>
        <v>9.741189953204088E-2</v>
      </c>
      <c r="J95" s="7">
        <v>1000</v>
      </c>
      <c r="K95" s="8">
        <f t="shared" si="27"/>
        <v>3664.6883158384239</v>
      </c>
    </row>
    <row r="96" spans="1:11" ht="15" x14ac:dyDescent="0.25">
      <c r="A96" s="5">
        <v>40878</v>
      </c>
      <c r="B96" s="86">
        <v>108</v>
      </c>
      <c r="C96" s="13">
        <f t="shared" si="24"/>
        <v>0.1368421052631579</v>
      </c>
      <c r="D96" s="7">
        <v>1000</v>
      </c>
      <c r="E96" s="8">
        <f t="shared" si="25"/>
        <v>10924.310534791084</v>
      </c>
      <c r="F96" s="84"/>
      <c r="G96" s="19">
        <v>40878</v>
      </c>
      <c r="H96" s="21">
        <v>12217</v>
      </c>
      <c r="I96" s="13">
        <f t="shared" si="26"/>
        <v>6.3179879906013398E-2</v>
      </c>
      <c r="J96" s="7">
        <v>1000</v>
      </c>
      <c r="K96" s="8">
        <f t="shared" si="27"/>
        <v>5022.8349672468257</v>
      </c>
    </row>
    <row r="97" spans="1:11" ht="15" x14ac:dyDescent="0.25">
      <c r="A97" s="5">
        <v>41244</v>
      </c>
      <c r="B97" s="86">
        <v>134</v>
      </c>
      <c r="C97" s="13">
        <f t="shared" si="24"/>
        <v>0.24074074074074073</v>
      </c>
      <c r="D97" s="7">
        <v>1000</v>
      </c>
      <c r="E97" s="8">
        <f t="shared" si="25"/>
        <v>21445.961484213814</v>
      </c>
      <c r="F97" s="84"/>
      <c r="G97" s="19">
        <v>41244</v>
      </c>
      <c r="H97" s="21">
        <v>13155</v>
      </c>
      <c r="I97" s="13">
        <f t="shared" si="26"/>
        <v>7.6778259801915369E-2</v>
      </c>
      <c r="J97" s="7">
        <v>1000</v>
      </c>
      <c r="K97" s="8">
        <f t="shared" si="27"/>
        <v>7213.2090390705998</v>
      </c>
    </row>
    <row r="98" spans="1:11" ht="15" x14ac:dyDescent="0.25">
      <c r="A98" s="5">
        <v>41609</v>
      </c>
      <c r="B98" s="86">
        <v>241</v>
      </c>
      <c r="C98" s="13">
        <f t="shared" si="24"/>
        <v>0.79850746268656714</v>
      </c>
      <c r="D98" s="7">
        <v>1000</v>
      </c>
      <c r="E98" s="8">
        <f t="shared" si="25"/>
        <v>26916.52642712777</v>
      </c>
      <c r="F98" s="84"/>
      <c r="G98" s="19">
        <v>41609</v>
      </c>
      <c r="H98" s="21">
        <v>15755</v>
      </c>
      <c r="I98" s="13">
        <f t="shared" si="26"/>
        <v>0.1976434815659445</v>
      </c>
      <c r="J98" s="7">
        <v>1000</v>
      </c>
      <c r="K98" s="8">
        <f t="shared" si="27"/>
        <v>9411.1750417227249</v>
      </c>
    </row>
    <row r="99" spans="1:11" ht="15" x14ac:dyDescent="0.25">
      <c r="A99" s="5">
        <v>41974</v>
      </c>
      <c r="B99" s="86">
        <v>289</v>
      </c>
      <c r="C99" s="13">
        <f t="shared" si="24"/>
        <v>0.19917012448132779</v>
      </c>
      <c r="D99" s="7">
        <v>1000</v>
      </c>
      <c r="E99" s="8">
        <f t="shared" si="25"/>
        <v>19415.99242855599</v>
      </c>
      <c r="F99" s="84"/>
      <c r="G99" s="19">
        <v>41974</v>
      </c>
      <c r="H99" s="21">
        <v>18053</v>
      </c>
      <c r="I99" s="13">
        <f t="shared" si="26"/>
        <v>0.14585845763249761</v>
      </c>
      <c r="J99" s="7">
        <v>1000</v>
      </c>
      <c r="K99" s="8">
        <f t="shared" si="27"/>
        <v>10049.007095885365</v>
      </c>
    </row>
    <row r="100" spans="1:11" ht="15" x14ac:dyDescent="0.25">
      <c r="A100" s="5">
        <v>42339</v>
      </c>
      <c r="B100" s="86">
        <v>201</v>
      </c>
      <c r="C100" s="13">
        <f t="shared" si="24"/>
        <v>-0.30449826989619377</v>
      </c>
      <c r="D100" s="7">
        <v>1000</v>
      </c>
      <c r="E100" s="8">
        <f t="shared" si="25"/>
        <v>17267.257277883175</v>
      </c>
      <c r="F100" s="84"/>
      <c r="G100" s="19">
        <v>42339</v>
      </c>
      <c r="H100" s="21">
        <v>17425</v>
      </c>
      <c r="I100" s="13">
        <f t="shared" si="26"/>
        <v>-3.4786462083864177E-2</v>
      </c>
      <c r="J100" s="7">
        <v>1000</v>
      </c>
      <c r="K100" s="8">
        <f t="shared" si="27"/>
        <v>12658.325891257362</v>
      </c>
    </row>
    <row r="101" spans="1:11" ht="15" x14ac:dyDescent="0.25">
      <c r="A101" s="5">
        <v>42705</v>
      </c>
      <c r="B101" s="86">
        <v>170</v>
      </c>
      <c r="C101" s="13">
        <f t="shared" si="24"/>
        <v>-0.15422885572139303</v>
      </c>
      <c r="D101" s="7">
        <v>1000</v>
      </c>
      <c r="E101" s="8">
        <f t="shared" si="25"/>
        <v>20523.800823974627</v>
      </c>
      <c r="F101" s="84"/>
      <c r="G101" s="19">
        <v>42705</v>
      </c>
      <c r="H101" s="21">
        <v>19963</v>
      </c>
      <c r="I101" s="13">
        <f t="shared" si="26"/>
        <v>0.14565279770444764</v>
      </c>
      <c r="J101" s="7">
        <v>1000</v>
      </c>
      <c r="K101" s="8">
        <f t="shared" si="27"/>
        <v>16984.134745507828</v>
      </c>
    </row>
    <row r="102" spans="1:11" ht="15" x14ac:dyDescent="0.25">
      <c r="A102" s="5">
        <v>43070</v>
      </c>
      <c r="B102" s="86">
        <v>191</v>
      </c>
      <c r="C102" s="13">
        <f t="shared" si="24"/>
        <v>0.12352941176470589</v>
      </c>
      <c r="D102" s="7">
        <v>1000</v>
      </c>
      <c r="E102" s="87">
        <f t="shared" si="25"/>
        <v>27045.613600805813</v>
      </c>
      <c r="F102" s="84"/>
      <c r="G102" s="19">
        <v>43070</v>
      </c>
      <c r="H102" s="21">
        <v>24824</v>
      </c>
      <c r="I102" s="13">
        <f t="shared" si="26"/>
        <v>0.24350047588037871</v>
      </c>
      <c r="J102" s="7">
        <v>1000</v>
      </c>
      <c r="K102" s="36">
        <f t="shared" si="27"/>
        <v>16899.609700630885</v>
      </c>
    </row>
    <row r="103" spans="1:11" ht="15" x14ac:dyDescent="0.25">
      <c r="A103" s="5">
        <v>43435</v>
      </c>
      <c r="B103" s="86">
        <v>240</v>
      </c>
      <c r="C103" s="13">
        <f t="shared" si="24"/>
        <v>0.25654450261780104</v>
      </c>
      <c r="D103" s="10"/>
      <c r="E103" s="88"/>
      <c r="F103" s="84"/>
      <c r="G103" s="19">
        <v>43435</v>
      </c>
      <c r="H103" s="21">
        <v>23327</v>
      </c>
      <c r="I103" s="13">
        <f t="shared" si="26"/>
        <v>-6.0304543989687397E-2</v>
      </c>
      <c r="J103" s="37"/>
      <c r="K103" s="11"/>
    </row>
    <row r="104" spans="1:11" ht="15" x14ac:dyDescent="0.25">
      <c r="A104" s="40"/>
      <c r="B104" s="40"/>
      <c r="C104" s="40"/>
      <c r="D104" s="42">
        <f>SUM(D93:D103)</f>
        <v>10000</v>
      </c>
      <c r="E104" s="89"/>
      <c r="F104" s="40"/>
      <c r="G104" s="40"/>
      <c r="H104" s="40"/>
      <c r="I104" s="40"/>
      <c r="J104" s="42">
        <f>SUM(J93:J103)</f>
        <v>10000</v>
      </c>
      <c r="K104" s="44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outlinePr summaryBelow="0" summaryRight="0"/>
  </sheetPr>
  <dimension ref="A1:K29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1533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5.78</v>
      </c>
      <c r="C3" s="13"/>
      <c r="D3" s="7">
        <v>1000</v>
      </c>
      <c r="E3" s="8">
        <f>(D3)+(D3*C4)</f>
        <v>1695.5017301038063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9.8000000000000007</v>
      </c>
      <c r="C4" s="13">
        <f t="shared" ref="C4:C13" si="0">(B4-B3)/B3</f>
        <v>0.69550173010380623</v>
      </c>
      <c r="D4" s="7">
        <v>1000</v>
      </c>
      <c r="E4" s="8">
        <f t="shared" ref="E4:E12" si="1">(E3+D4)+(E3+D4)*C5</f>
        <v>3124.5815973448198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11.36</v>
      </c>
      <c r="C5" s="13">
        <f t="shared" si="0"/>
        <v>0.15918367346938761</v>
      </c>
      <c r="D5" s="7">
        <v>1000</v>
      </c>
      <c r="E5" s="8">
        <f t="shared" si="1"/>
        <v>5446.1904894517866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15</v>
      </c>
      <c r="C6" s="13">
        <f t="shared" si="0"/>
        <v>0.32042253521126768</v>
      </c>
      <c r="D6" s="7">
        <v>1000</v>
      </c>
      <c r="E6" s="8">
        <f t="shared" si="1"/>
        <v>9024.6666852325015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21</v>
      </c>
      <c r="C7" s="13">
        <f t="shared" si="0"/>
        <v>0.4</v>
      </c>
      <c r="D7" s="7">
        <v>1000</v>
      </c>
      <c r="E7" s="8">
        <f t="shared" si="1"/>
        <v>15275.682567973336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32</v>
      </c>
      <c r="C8" s="13">
        <f t="shared" si="0"/>
        <v>0.52380952380952384</v>
      </c>
      <c r="D8" s="7">
        <v>1000</v>
      </c>
      <c r="E8" s="8">
        <f t="shared" si="1"/>
        <v>14241.222246976669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28</v>
      </c>
      <c r="C9" s="13">
        <f t="shared" si="0"/>
        <v>-0.125</v>
      </c>
      <c r="D9" s="7">
        <v>1000</v>
      </c>
      <c r="E9" s="8">
        <f t="shared" si="1"/>
        <v>15785.551612940122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29</v>
      </c>
      <c r="C10" s="13">
        <f t="shared" si="0"/>
        <v>3.5714285714285712E-2</v>
      </c>
      <c r="D10" s="7">
        <v>1000</v>
      </c>
      <c r="E10" s="8">
        <f t="shared" si="1"/>
        <v>17364.363737524265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30</v>
      </c>
      <c r="C11" s="13">
        <f t="shared" si="0"/>
        <v>3.4482758620689655E-2</v>
      </c>
      <c r="D11" s="7">
        <v>1000</v>
      </c>
      <c r="E11" s="8">
        <f t="shared" si="1"/>
        <v>24485.81831669902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40</v>
      </c>
      <c r="C12" s="13">
        <f t="shared" si="0"/>
        <v>0.33333333333333331</v>
      </c>
      <c r="D12" s="7">
        <v>1000</v>
      </c>
      <c r="E12" s="87">
        <f t="shared" si="1"/>
        <v>14654.345532101937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23</v>
      </c>
      <c r="C13" s="13">
        <f t="shared" si="0"/>
        <v>-0.42499999999999999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1535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4.8899999999999997</v>
      </c>
      <c r="C18" s="13"/>
      <c r="D18" s="7">
        <v>1000</v>
      </c>
      <c r="E18" s="8">
        <f>(D18)+(D18*C19)</f>
        <v>1883.4355828220862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9.2100000000000009</v>
      </c>
      <c r="C19" s="13">
        <f t="shared" ref="C19:C28" si="4">(B19-B18)/B18</f>
        <v>0.88343558282208623</v>
      </c>
      <c r="D19" s="7">
        <v>1000</v>
      </c>
      <c r="E19" s="8">
        <f t="shared" ref="E19:E27" si="5">(E18+D19)+(E18+D19)*C20</f>
        <v>6101.8631388927733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19.489999999999998</v>
      </c>
      <c r="C20" s="13">
        <f t="shared" si="4"/>
        <v>1.1161780673181321</v>
      </c>
      <c r="D20" s="7">
        <v>1000</v>
      </c>
      <c r="E20" s="8">
        <f t="shared" si="5"/>
        <v>4780.7308559401326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13.12</v>
      </c>
      <c r="C21" s="13">
        <f t="shared" si="4"/>
        <v>-0.32683427398665982</v>
      </c>
      <c r="D21" s="7">
        <v>1000</v>
      </c>
      <c r="E21" s="8">
        <f t="shared" si="5"/>
        <v>8812.0897194209356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20</v>
      </c>
      <c r="C22" s="13">
        <f t="shared" si="4"/>
        <v>0.52439024390243916</v>
      </c>
      <c r="D22" s="7">
        <v>1000</v>
      </c>
      <c r="E22" s="8">
        <f t="shared" si="5"/>
        <v>17171.157008986636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35</v>
      </c>
      <c r="C23" s="13">
        <f t="shared" si="4"/>
        <v>0.75</v>
      </c>
      <c r="D23" s="7">
        <v>1000</v>
      </c>
      <c r="E23" s="8">
        <f t="shared" si="5"/>
        <v>24920.443898038815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48</v>
      </c>
      <c r="C24" s="13">
        <f t="shared" si="4"/>
        <v>0.37142857142857144</v>
      </c>
      <c r="D24" s="7">
        <v>1000</v>
      </c>
      <c r="E24" s="8">
        <f t="shared" si="5"/>
        <v>19980.342171404918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37</v>
      </c>
      <c r="C25" s="13">
        <f t="shared" si="4"/>
        <v>-0.22916666666666666</v>
      </c>
      <c r="D25" s="7">
        <v>1000</v>
      </c>
      <c r="E25" s="8">
        <f t="shared" si="5"/>
        <v>23248.48727101626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41</v>
      </c>
      <c r="C26" s="13">
        <f t="shared" si="4"/>
        <v>0.10810810810810811</v>
      </c>
      <c r="D26" s="7">
        <v>1000</v>
      </c>
      <c r="E26" s="8">
        <f t="shared" si="5"/>
        <v>32528.458534290105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55</v>
      </c>
      <c r="C27" s="13">
        <f t="shared" si="4"/>
        <v>0.34146341463414637</v>
      </c>
      <c r="D27" s="7">
        <v>1000</v>
      </c>
      <c r="E27" s="87">
        <f t="shared" si="5"/>
        <v>27432.375164419176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45</v>
      </c>
      <c r="C28" s="13">
        <f t="shared" si="4"/>
        <v>-0.18181818181818182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</sheetData>
  <mergeCells count="2">
    <mergeCell ref="A1:E1"/>
    <mergeCell ref="A16:E16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A1:K104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1541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1.4</v>
      </c>
      <c r="C3" s="13"/>
      <c r="D3" s="7">
        <v>1000</v>
      </c>
      <c r="E3" s="8">
        <f>(D3)+(D3*C4)</f>
        <v>5357.1428571428569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7.5</v>
      </c>
      <c r="C4" s="13">
        <f t="shared" ref="C4:C13" si="0">(B4-B3)/B3</f>
        <v>4.3571428571428568</v>
      </c>
      <c r="D4" s="7">
        <v>1000</v>
      </c>
      <c r="E4" s="8">
        <f t="shared" ref="E4:E12" si="1">(E3+D4)+(E3+D4)*C5</f>
        <v>10663.047619047618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12.58</v>
      </c>
      <c r="C5" s="13">
        <f t="shared" si="0"/>
        <v>0.67733333333333334</v>
      </c>
      <c r="D5" s="7">
        <v>1000</v>
      </c>
      <c r="E5" s="8">
        <f t="shared" si="1"/>
        <v>7416.8824286471345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8</v>
      </c>
      <c r="C6" s="13">
        <f t="shared" si="0"/>
        <v>-0.36406995230524641</v>
      </c>
      <c r="D6" s="7">
        <v>1000</v>
      </c>
      <c r="E6" s="8">
        <f t="shared" si="1"/>
        <v>10394.849799379213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9.8800000000000008</v>
      </c>
      <c r="C7" s="13">
        <f t="shared" si="0"/>
        <v>0.2350000000000001</v>
      </c>
      <c r="D7" s="7">
        <v>1000</v>
      </c>
      <c r="E7" s="8">
        <f t="shared" si="1"/>
        <v>13839.898541756129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12</v>
      </c>
      <c r="C8" s="13">
        <f t="shared" si="0"/>
        <v>0.21457489878542502</v>
      </c>
      <c r="D8" s="7">
        <v>1000</v>
      </c>
      <c r="E8" s="8">
        <f t="shared" si="1"/>
        <v>15507.693976135153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12.54</v>
      </c>
      <c r="C9" s="13">
        <f t="shared" si="0"/>
        <v>4.4999999999999929E-2</v>
      </c>
      <c r="D9" s="7">
        <v>1000</v>
      </c>
      <c r="E9" s="8">
        <f t="shared" si="1"/>
        <v>15612.5399168232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11.86</v>
      </c>
      <c r="C10" s="13">
        <f t="shared" si="0"/>
        <v>-5.4226475279106838E-2</v>
      </c>
      <c r="D10" s="7">
        <v>1000</v>
      </c>
      <c r="E10" s="8">
        <f t="shared" si="1"/>
        <v>14987.704646712329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10.7</v>
      </c>
      <c r="C11" s="13">
        <f t="shared" si="0"/>
        <v>-9.7807757166947742E-2</v>
      </c>
      <c r="D11" s="7">
        <v>1000</v>
      </c>
      <c r="E11" s="8">
        <f t="shared" si="1"/>
        <v>17302.581290554092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11.58</v>
      </c>
      <c r="C12" s="13">
        <f t="shared" si="0"/>
        <v>8.2242990654205692E-2</v>
      </c>
      <c r="D12" s="7">
        <v>1000</v>
      </c>
      <c r="E12" s="87">
        <f t="shared" si="1"/>
        <v>11885.614102328735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7.52</v>
      </c>
      <c r="C13" s="13">
        <f t="shared" si="0"/>
        <v>-0.35060449050086362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1545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29.74</v>
      </c>
      <c r="C18" s="13"/>
      <c r="D18" s="7">
        <v>0</v>
      </c>
      <c r="E18" s="8">
        <f>(D18)+(D18*C19)</f>
        <v>0</v>
      </c>
      <c r="F18" s="84"/>
      <c r="G18" s="19">
        <v>39783</v>
      </c>
      <c r="H18" s="20">
        <v>8515</v>
      </c>
      <c r="I18" s="13"/>
      <c r="J18" s="7">
        <v>0</v>
      </c>
      <c r="K18" s="8">
        <f>(J18)+(J18*I19)</f>
        <v>0</v>
      </c>
    </row>
    <row r="19" spans="1:11" x14ac:dyDescent="0.25">
      <c r="A19" s="5">
        <v>40148</v>
      </c>
      <c r="B19" s="86">
        <v>29.74</v>
      </c>
      <c r="C19" s="13">
        <f t="shared" ref="C19:C28" si="4">(B19-B18)/B18</f>
        <v>0</v>
      </c>
      <c r="D19" s="7">
        <v>0</v>
      </c>
      <c r="E19" s="8">
        <f t="shared" ref="E19:E27" si="5">(E18+D19)+(E18+D19)*C20</f>
        <v>0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0</v>
      </c>
      <c r="K19" s="8">
        <f t="shared" ref="K19:K27" si="7">(K18+J19)+(K18+J19)*I20</f>
        <v>0</v>
      </c>
    </row>
    <row r="20" spans="1:11" x14ac:dyDescent="0.25">
      <c r="A20" s="5">
        <v>40513</v>
      </c>
      <c r="B20" s="86">
        <v>29.74</v>
      </c>
      <c r="C20" s="13">
        <f t="shared" si="4"/>
        <v>0</v>
      </c>
      <c r="D20" s="7">
        <v>1000</v>
      </c>
      <c r="E20" s="8">
        <f t="shared" si="5"/>
        <v>550.10087424344317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1063.1798799060134</v>
      </c>
    </row>
    <row r="21" spans="1:11" x14ac:dyDescent="0.25">
      <c r="A21" s="5">
        <v>40878</v>
      </c>
      <c r="B21" s="86">
        <v>16.36</v>
      </c>
      <c r="C21" s="13">
        <f t="shared" si="4"/>
        <v>-0.44989912575655683</v>
      </c>
      <c r="D21" s="7">
        <v>1000</v>
      </c>
      <c r="E21" s="8">
        <f t="shared" si="5"/>
        <v>2203.872025360788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2221.5872407435218</v>
      </c>
    </row>
    <row r="22" spans="1:11" x14ac:dyDescent="0.25">
      <c r="A22" s="5">
        <v>41244</v>
      </c>
      <c r="B22" s="86">
        <v>23.26</v>
      </c>
      <c r="C22" s="13">
        <f t="shared" si="4"/>
        <v>0.42176039119804415</v>
      </c>
      <c r="D22" s="7">
        <v>1000</v>
      </c>
      <c r="E22" s="8">
        <f t="shared" si="5"/>
        <v>4545.4762182676695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3858.312959172496</v>
      </c>
    </row>
    <row r="23" spans="1:11" x14ac:dyDescent="0.25">
      <c r="A23" s="5">
        <v>41609</v>
      </c>
      <c r="B23" s="86">
        <v>33</v>
      </c>
      <c r="C23" s="13">
        <f t="shared" si="4"/>
        <v>0.41874462596732581</v>
      </c>
      <c r="D23" s="7">
        <v>1000</v>
      </c>
      <c r="E23" s="8">
        <f t="shared" si="5"/>
        <v>4873.2972827200729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5566.9389940933706</v>
      </c>
    </row>
    <row r="24" spans="1:11" x14ac:dyDescent="0.25">
      <c r="A24" s="5">
        <v>41974</v>
      </c>
      <c r="B24" s="86">
        <v>29</v>
      </c>
      <c r="C24" s="13">
        <f t="shared" si="4"/>
        <v>-0.12121212121212122</v>
      </c>
      <c r="D24" s="7">
        <v>1000</v>
      </c>
      <c r="E24" s="8">
        <f t="shared" si="5"/>
        <v>5873.2972827200729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6338.4984197682925</v>
      </c>
    </row>
    <row r="25" spans="1:11" x14ac:dyDescent="0.25">
      <c r="A25" s="5">
        <v>42339</v>
      </c>
      <c r="B25" s="86">
        <v>29</v>
      </c>
      <c r="C25" s="13">
        <f t="shared" si="4"/>
        <v>0</v>
      </c>
      <c r="D25" s="7">
        <v>1000</v>
      </c>
      <c r="E25" s="8">
        <f t="shared" si="5"/>
        <v>7347.3177849766298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8407.3712455572131</v>
      </c>
    </row>
    <row r="26" spans="1:11" ht="15" x14ac:dyDescent="0.25">
      <c r="A26" s="5">
        <v>42705</v>
      </c>
      <c r="B26" s="86">
        <v>31</v>
      </c>
      <c r="C26" s="13">
        <f t="shared" si="4"/>
        <v>6.8965517241379309E-2</v>
      </c>
      <c r="D26" s="7">
        <v>1000</v>
      </c>
      <c r="E26" s="8">
        <f t="shared" si="5"/>
        <v>10501.464310131887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11698.070620633785</v>
      </c>
    </row>
    <row r="27" spans="1:11" ht="15" x14ac:dyDescent="0.25">
      <c r="A27" s="5">
        <v>43070</v>
      </c>
      <c r="B27" s="86">
        <v>39</v>
      </c>
      <c r="C27" s="13">
        <f t="shared" si="4"/>
        <v>0.25806451612903225</v>
      </c>
      <c r="D27" s="7">
        <v>1000</v>
      </c>
      <c r="E27" s="87">
        <f t="shared" si="5"/>
        <v>9732.0082624192892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11932.319262307617</v>
      </c>
    </row>
    <row r="28" spans="1:11" ht="15" x14ac:dyDescent="0.25">
      <c r="A28" s="5">
        <v>43435</v>
      </c>
      <c r="B28" s="86">
        <v>33</v>
      </c>
      <c r="C28" s="13">
        <f t="shared" si="4"/>
        <v>-0.15384615384615385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8000</v>
      </c>
      <c r="E29" s="89"/>
      <c r="F29" s="40"/>
      <c r="G29" s="40"/>
      <c r="H29" s="40"/>
      <c r="I29" s="40"/>
      <c r="J29" s="42">
        <f>SUM(J18:J28)</f>
        <v>8000</v>
      </c>
      <c r="K29" s="44"/>
    </row>
    <row r="31" spans="1:11" ht="18.75" x14ac:dyDescent="0.3">
      <c r="A31" s="122" t="s">
        <v>1546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48</v>
      </c>
      <c r="C33" s="13"/>
      <c r="D33" s="7">
        <v>1000</v>
      </c>
      <c r="E33" s="8">
        <f>(D33)+(D33*C34)</f>
        <v>1354.1666666666667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65</v>
      </c>
      <c r="C34" s="13">
        <f t="shared" ref="C34:C43" si="8">(B34-B33)/B33</f>
        <v>0.35416666666666669</v>
      </c>
      <c r="D34" s="7">
        <v>1000</v>
      </c>
      <c r="E34" s="8">
        <f t="shared" ref="E34:E42" si="9">(E33+D34)+(E33+D34)*C35</f>
        <v>2245.5128205128208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62</v>
      </c>
      <c r="C35" s="13">
        <f t="shared" si="8"/>
        <v>-4.6153846153846156E-2</v>
      </c>
      <c r="D35" s="7">
        <v>1000</v>
      </c>
      <c r="E35" s="8">
        <f t="shared" si="9"/>
        <v>2774.3899917287017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53</v>
      </c>
      <c r="C36" s="13">
        <f t="shared" si="8"/>
        <v>-0.14516129032258066</v>
      </c>
      <c r="D36" s="7">
        <v>1000</v>
      </c>
      <c r="E36" s="8">
        <f t="shared" si="9"/>
        <v>5412.33281832795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76</v>
      </c>
      <c r="C37" s="13">
        <f t="shared" si="8"/>
        <v>0.43396226415094341</v>
      </c>
      <c r="D37" s="7">
        <v>1000</v>
      </c>
      <c r="E37" s="8">
        <f t="shared" si="9"/>
        <v>8606.0256245980381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102</v>
      </c>
      <c r="C38" s="13">
        <f t="shared" si="8"/>
        <v>0.34210526315789475</v>
      </c>
      <c r="D38" s="7">
        <v>1000</v>
      </c>
      <c r="E38" s="8">
        <f t="shared" si="9"/>
        <v>10171.085955456747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108</v>
      </c>
      <c r="C39" s="13">
        <f t="shared" si="8"/>
        <v>5.8823529411764705E-2</v>
      </c>
      <c r="D39" s="7">
        <v>1000</v>
      </c>
      <c r="E39" s="8">
        <f t="shared" si="9"/>
        <v>11274.521936525791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109</v>
      </c>
      <c r="C40" s="13">
        <f t="shared" si="8"/>
        <v>9.2592592592592587E-3</v>
      </c>
      <c r="D40" s="7">
        <v>1000</v>
      </c>
      <c r="E40" s="8">
        <f t="shared" si="9"/>
        <v>12274.521936525791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109</v>
      </c>
      <c r="C41" s="13">
        <f t="shared" si="8"/>
        <v>0</v>
      </c>
      <c r="D41" s="7">
        <v>1000</v>
      </c>
      <c r="E41" s="8">
        <f t="shared" si="9"/>
        <v>14979.50640543736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123</v>
      </c>
      <c r="C42" s="13">
        <f t="shared" si="8"/>
        <v>0.12844036697247707</v>
      </c>
      <c r="D42" s="7">
        <v>1000</v>
      </c>
      <c r="E42" s="87">
        <f t="shared" si="9"/>
        <v>15070.103601875884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116</v>
      </c>
      <c r="C43" s="13">
        <f t="shared" si="8"/>
        <v>-5.6910569105691054E-2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1549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17.46</v>
      </c>
      <c r="C48" s="13"/>
      <c r="D48" s="7">
        <v>1000</v>
      </c>
      <c r="E48" s="8">
        <f>(D48)+(D48*C49)</f>
        <v>1514.3184421534936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26.44</v>
      </c>
      <c r="C49" s="13">
        <f t="shared" ref="C49:C58" si="12">(B49-B48)/B48</f>
        <v>0.51431844215349365</v>
      </c>
      <c r="D49" s="7">
        <v>1000</v>
      </c>
      <c r="E49" s="8">
        <f t="shared" ref="E49:E57" si="13">(E48+D49)+(E48+D49)*C50</f>
        <v>2947.9527876988764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31</v>
      </c>
      <c r="C50" s="13">
        <f t="shared" si="12"/>
        <v>0.17246596066565803</v>
      </c>
      <c r="D50" s="7">
        <v>1000</v>
      </c>
      <c r="E50" s="8">
        <f t="shared" si="13"/>
        <v>3183.8328933055454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25</v>
      </c>
      <c r="C51" s="13">
        <f t="shared" si="12"/>
        <v>-0.19354838709677419</v>
      </c>
      <c r="D51" s="7">
        <v>1000</v>
      </c>
      <c r="E51" s="8">
        <f t="shared" si="13"/>
        <v>5187.9527876988759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31</v>
      </c>
      <c r="C52" s="13">
        <f t="shared" si="12"/>
        <v>0.24</v>
      </c>
      <c r="D52" s="7">
        <v>1000</v>
      </c>
      <c r="E52" s="8">
        <f t="shared" si="13"/>
        <v>7186.0096889406304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36</v>
      </c>
      <c r="C53" s="13">
        <f t="shared" si="12"/>
        <v>0.16129032258064516</v>
      </c>
      <c r="D53" s="7">
        <v>1000</v>
      </c>
      <c r="E53" s="8">
        <f t="shared" si="13"/>
        <v>5912.118108679344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26</v>
      </c>
      <c r="C54" s="13">
        <f t="shared" si="12"/>
        <v>-0.27777777777777779</v>
      </c>
      <c r="D54" s="7">
        <v>1000</v>
      </c>
      <c r="E54" s="8">
        <f t="shared" si="13"/>
        <v>7709.6701981423448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29</v>
      </c>
      <c r="C55" s="13">
        <f t="shared" si="12"/>
        <v>0.11538461538461539</v>
      </c>
      <c r="D55" s="7">
        <v>1000</v>
      </c>
      <c r="E55" s="8">
        <f t="shared" si="13"/>
        <v>8109.0032879256314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27</v>
      </c>
      <c r="C56" s="13">
        <f t="shared" si="12"/>
        <v>-6.8965517241379309E-2</v>
      </c>
      <c r="D56" s="7">
        <v>1000</v>
      </c>
      <c r="E56" s="8">
        <f t="shared" si="13"/>
        <v>11133.226240797994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33</v>
      </c>
      <c r="C57" s="13">
        <f t="shared" si="12"/>
        <v>0.22222222222222221</v>
      </c>
      <c r="D57" s="7">
        <v>1000</v>
      </c>
      <c r="E57" s="87">
        <f t="shared" si="13"/>
        <v>9559.5115836590267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26</v>
      </c>
      <c r="C58" s="13">
        <f t="shared" si="12"/>
        <v>-0.21212121212121213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1552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10</v>
      </c>
      <c r="C63" s="13"/>
      <c r="D63" s="7">
        <v>1000</v>
      </c>
      <c r="E63" s="8">
        <f>(D63)+(D63*C64)</f>
        <v>2000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20</v>
      </c>
      <c r="C64" s="13">
        <f t="shared" ref="C64:C73" si="16">(B64-B63)/B63</f>
        <v>1</v>
      </c>
      <c r="D64" s="7">
        <v>1000</v>
      </c>
      <c r="E64" s="8">
        <f t="shared" ref="E64:E72" si="17">(E63+D64)+(E63+D64)*C65</f>
        <v>4350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29</v>
      </c>
      <c r="C65" s="13">
        <f t="shared" si="16"/>
        <v>0.45</v>
      </c>
      <c r="D65" s="7">
        <v>1000</v>
      </c>
      <c r="E65" s="8">
        <f t="shared" si="17"/>
        <v>6087.9310344827591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33</v>
      </c>
      <c r="C66" s="13">
        <f t="shared" si="16"/>
        <v>0.13793103448275862</v>
      </c>
      <c r="D66" s="7">
        <v>1000</v>
      </c>
      <c r="E66" s="8">
        <f t="shared" si="17"/>
        <v>9021.0031347962395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42</v>
      </c>
      <c r="C67" s="13">
        <f t="shared" si="16"/>
        <v>0.27272727272727271</v>
      </c>
      <c r="D67" s="7">
        <v>1000</v>
      </c>
      <c r="E67" s="8">
        <f t="shared" si="17"/>
        <v>14315.718763994628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60</v>
      </c>
      <c r="C68" s="13">
        <f t="shared" si="16"/>
        <v>0.42857142857142855</v>
      </c>
      <c r="D68" s="7">
        <v>1000</v>
      </c>
      <c r="E68" s="8">
        <f t="shared" si="17"/>
        <v>14805.194805194807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58</v>
      </c>
      <c r="C69" s="13">
        <f t="shared" si="16"/>
        <v>-3.3333333333333333E-2</v>
      </c>
      <c r="D69" s="7">
        <v>1000</v>
      </c>
      <c r="E69" s="8">
        <f t="shared" si="17"/>
        <v>11172.637707120468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41</v>
      </c>
      <c r="C70" s="13">
        <f t="shared" si="16"/>
        <v>-0.29310344827586204</v>
      </c>
      <c r="D70" s="7">
        <v>1000</v>
      </c>
      <c r="E70" s="8">
        <f t="shared" si="17"/>
        <v>16032.254541085495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54</v>
      </c>
      <c r="C71" s="13">
        <f t="shared" si="16"/>
        <v>0.31707317073170732</v>
      </c>
      <c r="D71" s="7">
        <v>1000</v>
      </c>
      <c r="E71" s="8">
        <f t="shared" si="17"/>
        <v>15139.781814298218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48</v>
      </c>
      <c r="C72" s="13">
        <f t="shared" si="16"/>
        <v>-0.1111111111111111</v>
      </c>
      <c r="D72" s="7">
        <v>1000</v>
      </c>
      <c r="E72" s="87">
        <f t="shared" si="17"/>
        <v>11096.099997330024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33</v>
      </c>
      <c r="C73" s="13">
        <f t="shared" si="16"/>
        <v>-0.3125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  <row r="76" spans="1:11" ht="18.75" x14ac:dyDescent="0.3">
      <c r="A76" s="122" t="s">
        <v>1554</v>
      </c>
      <c r="B76" s="118"/>
      <c r="C76" s="118"/>
      <c r="D76" s="118"/>
      <c r="E76" s="119"/>
      <c r="F76" s="40"/>
      <c r="G76" s="77"/>
      <c r="H76" s="77"/>
      <c r="I76" s="77"/>
      <c r="J76" s="77"/>
      <c r="K76" s="77"/>
    </row>
    <row r="77" spans="1:11" ht="15" x14ac:dyDescent="0.25">
      <c r="A77" s="79" t="s">
        <v>5</v>
      </c>
      <c r="B77" s="80" t="s">
        <v>1</v>
      </c>
      <c r="C77" s="17" t="s">
        <v>7</v>
      </c>
      <c r="D77" s="82" t="s">
        <v>3</v>
      </c>
      <c r="E77" s="18" t="s">
        <v>4</v>
      </c>
      <c r="F77" s="84"/>
      <c r="G77" s="15" t="s">
        <v>5</v>
      </c>
      <c r="H77" s="16" t="s">
        <v>6</v>
      </c>
      <c r="I77" s="17" t="s">
        <v>7</v>
      </c>
      <c r="J77" s="18" t="s">
        <v>3</v>
      </c>
      <c r="K77" s="18" t="s">
        <v>4</v>
      </c>
    </row>
    <row r="78" spans="1:11" ht="15" x14ac:dyDescent="0.25">
      <c r="A78" s="5">
        <v>39783</v>
      </c>
      <c r="B78" s="86">
        <v>8</v>
      </c>
      <c r="C78" s="13"/>
      <c r="D78" s="7">
        <v>1000</v>
      </c>
      <c r="E78" s="8">
        <f>(D78)+(D78*C79)</f>
        <v>3000</v>
      </c>
      <c r="F78" s="84"/>
      <c r="G78" s="19">
        <v>39783</v>
      </c>
      <c r="H78" s="20">
        <v>8515</v>
      </c>
      <c r="I78" s="13"/>
      <c r="J78" s="7">
        <v>1000</v>
      </c>
      <c r="K78" s="8">
        <f>(J78)+(J78*I79)</f>
        <v>1229.7122724603641</v>
      </c>
    </row>
    <row r="79" spans="1:11" ht="15" x14ac:dyDescent="0.25">
      <c r="A79" s="5">
        <v>40148</v>
      </c>
      <c r="B79" s="86">
        <v>24</v>
      </c>
      <c r="C79" s="13">
        <f t="shared" ref="C79:C88" si="20">(B79-B78)/B78</f>
        <v>2</v>
      </c>
      <c r="D79" s="7">
        <v>1000</v>
      </c>
      <c r="E79" s="8">
        <f t="shared" ref="E79:E87" si="21">(E78+D79)+(E78+D79)*C80</f>
        <v>5333.333333333333</v>
      </c>
      <c r="F79" s="84"/>
      <c r="G79" s="19">
        <v>40148</v>
      </c>
      <c r="H79" s="21">
        <v>10471</v>
      </c>
      <c r="I79" s="13">
        <f t="shared" ref="I79:I88" si="22">(H79-H78)/H78</f>
        <v>0.22971227246036408</v>
      </c>
      <c r="J79" s="7">
        <v>1000</v>
      </c>
      <c r="K79" s="8">
        <f t="shared" ref="K79:K87" si="23">(K78+J79)+(K78+J79)*I80</f>
        <v>2446.9127803306319</v>
      </c>
    </row>
    <row r="80" spans="1:11" ht="15" x14ac:dyDescent="0.25">
      <c r="A80" s="5">
        <v>40513</v>
      </c>
      <c r="B80" s="86">
        <v>32</v>
      </c>
      <c r="C80" s="13">
        <f t="shared" si="20"/>
        <v>0.33333333333333331</v>
      </c>
      <c r="D80" s="7">
        <v>1000</v>
      </c>
      <c r="E80" s="8">
        <f t="shared" si="21"/>
        <v>5937.5</v>
      </c>
      <c r="F80" s="84"/>
      <c r="G80" s="19">
        <v>40513</v>
      </c>
      <c r="H80" s="21">
        <v>11491</v>
      </c>
      <c r="I80" s="13">
        <f t="shared" si="22"/>
        <v>9.741189953204088E-2</v>
      </c>
      <c r="J80" s="7">
        <v>1000</v>
      </c>
      <c r="K80" s="8">
        <f t="shared" si="23"/>
        <v>3664.6883158384239</v>
      </c>
    </row>
    <row r="81" spans="1:11" ht="15" x14ac:dyDescent="0.25">
      <c r="A81" s="5">
        <v>40878</v>
      </c>
      <c r="B81" s="86">
        <v>30</v>
      </c>
      <c r="C81" s="13">
        <f t="shared" si="20"/>
        <v>-6.25E-2</v>
      </c>
      <c r="D81" s="7">
        <v>1000</v>
      </c>
      <c r="E81" s="8">
        <f t="shared" si="21"/>
        <v>8556.25</v>
      </c>
      <c r="F81" s="84"/>
      <c r="G81" s="19">
        <v>40878</v>
      </c>
      <c r="H81" s="21">
        <v>12217</v>
      </c>
      <c r="I81" s="13">
        <f t="shared" si="22"/>
        <v>6.3179879906013398E-2</v>
      </c>
      <c r="J81" s="7">
        <v>1000</v>
      </c>
      <c r="K81" s="8">
        <f t="shared" si="23"/>
        <v>5022.8349672468257</v>
      </c>
    </row>
    <row r="82" spans="1:11" ht="15" x14ac:dyDescent="0.25">
      <c r="A82" s="5">
        <v>41244</v>
      </c>
      <c r="B82" s="86">
        <v>37</v>
      </c>
      <c r="C82" s="13">
        <f t="shared" si="20"/>
        <v>0.23333333333333334</v>
      </c>
      <c r="D82" s="7">
        <v>1000</v>
      </c>
      <c r="E82" s="8">
        <f t="shared" si="21"/>
        <v>12139.02027027027</v>
      </c>
      <c r="F82" s="84"/>
      <c r="G82" s="19">
        <v>41244</v>
      </c>
      <c r="H82" s="21">
        <v>13155</v>
      </c>
      <c r="I82" s="13">
        <f t="shared" si="22"/>
        <v>7.6778259801915369E-2</v>
      </c>
      <c r="J82" s="7">
        <v>1000</v>
      </c>
      <c r="K82" s="8">
        <f t="shared" si="23"/>
        <v>7213.2090390705998</v>
      </c>
    </row>
    <row r="83" spans="1:11" ht="15" x14ac:dyDescent="0.25">
      <c r="A83" s="5">
        <v>41609</v>
      </c>
      <c r="B83" s="86">
        <v>47</v>
      </c>
      <c r="C83" s="13">
        <f t="shared" si="20"/>
        <v>0.27027027027027029</v>
      </c>
      <c r="D83" s="7">
        <v>1000</v>
      </c>
      <c r="E83" s="8">
        <f t="shared" si="21"/>
        <v>18450.539102932718</v>
      </c>
      <c r="F83" s="84"/>
      <c r="G83" s="19">
        <v>41609</v>
      </c>
      <c r="H83" s="21">
        <v>15755</v>
      </c>
      <c r="I83" s="13">
        <f t="shared" si="22"/>
        <v>0.1976434815659445</v>
      </c>
      <c r="J83" s="7">
        <v>1000</v>
      </c>
      <c r="K83" s="8">
        <f t="shared" si="23"/>
        <v>9411.1750417227249</v>
      </c>
    </row>
    <row r="84" spans="1:11" ht="15" x14ac:dyDescent="0.25">
      <c r="A84" s="5">
        <v>41974</v>
      </c>
      <c r="B84" s="86">
        <v>66</v>
      </c>
      <c r="C84" s="13">
        <f t="shared" si="20"/>
        <v>0.40425531914893614</v>
      </c>
      <c r="D84" s="7">
        <v>1000</v>
      </c>
      <c r="E84" s="8">
        <f t="shared" si="21"/>
        <v>15914.077447854042</v>
      </c>
      <c r="F84" s="84"/>
      <c r="G84" s="19">
        <v>41974</v>
      </c>
      <c r="H84" s="21">
        <v>18053</v>
      </c>
      <c r="I84" s="13">
        <f t="shared" si="22"/>
        <v>0.14585845763249761</v>
      </c>
      <c r="J84" s="7">
        <v>1000</v>
      </c>
      <c r="K84" s="8">
        <f t="shared" si="23"/>
        <v>10049.007095885365</v>
      </c>
    </row>
    <row r="85" spans="1:11" ht="15" x14ac:dyDescent="0.25">
      <c r="A85" s="5">
        <v>42339</v>
      </c>
      <c r="B85" s="86">
        <v>54</v>
      </c>
      <c r="C85" s="13">
        <f t="shared" si="20"/>
        <v>-0.18181818181818182</v>
      </c>
      <c r="D85" s="7">
        <v>1000</v>
      </c>
      <c r="E85" s="8">
        <f t="shared" si="21"/>
        <v>20046.314012271454</v>
      </c>
      <c r="F85" s="84"/>
      <c r="G85" s="19">
        <v>42339</v>
      </c>
      <c r="H85" s="21">
        <v>17425</v>
      </c>
      <c r="I85" s="13">
        <f t="shared" si="22"/>
        <v>-3.4786462083864177E-2</v>
      </c>
      <c r="J85" s="7">
        <v>1000</v>
      </c>
      <c r="K85" s="8">
        <f t="shared" si="23"/>
        <v>12658.325891257362</v>
      </c>
    </row>
    <row r="86" spans="1:11" ht="15" x14ac:dyDescent="0.25">
      <c r="A86" s="5">
        <v>42705</v>
      </c>
      <c r="B86" s="86">
        <v>64</v>
      </c>
      <c r="C86" s="13">
        <f t="shared" si="20"/>
        <v>0.18518518518518517</v>
      </c>
      <c r="D86" s="7">
        <v>1000</v>
      </c>
      <c r="E86" s="8">
        <f t="shared" si="21"/>
        <v>21046.314012271454</v>
      </c>
      <c r="F86" s="84"/>
      <c r="G86" s="19">
        <v>42705</v>
      </c>
      <c r="H86" s="21">
        <v>19963</v>
      </c>
      <c r="I86" s="13">
        <f t="shared" si="22"/>
        <v>0.14565279770444764</v>
      </c>
      <c r="J86" s="7">
        <v>1000</v>
      </c>
      <c r="K86" s="8">
        <f t="shared" si="23"/>
        <v>16984.134745507828</v>
      </c>
    </row>
    <row r="87" spans="1:11" ht="15" x14ac:dyDescent="0.25">
      <c r="A87" s="5">
        <v>43070</v>
      </c>
      <c r="B87" s="86">
        <v>64</v>
      </c>
      <c r="C87" s="13">
        <f t="shared" si="20"/>
        <v>0</v>
      </c>
      <c r="D87" s="7">
        <v>1000</v>
      </c>
      <c r="E87" s="87">
        <f t="shared" si="21"/>
        <v>21357.366699387971</v>
      </c>
      <c r="F87" s="84"/>
      <c r="G87" s="19">
        <v>43070</v>
      </c>
      <c r="H87" s="21">
        <v>24824</v>
      </c>
      <c r="I87" s="13">
        <f t="shared" si="22"/>
        <v>0.24350047588037871</v>
      </c>
      <c r="J87" s="7">
        <v>1000</v>
      </c>
      <c r="K87" s="36">
        <f t="shared" si="23"/>
        <v>16899.609700630885</v>
      </c>
    </row>
    <row r="88" spans="1:11" ht="15" x14ac:dyDescent="0.25">
      <c r="A88" s="5">
        <v>43435</v>
      </c>
      <c r="B88" s="86">
        <v>62</v>
      </c>
      <c r="C88" s="13">
        <f t="shared" si="20"/>
        <v>-3.125E-2</v>
      </c>
      <c r="D88" s="10"/>
      <c r="E88" s="88"/>
      <c r="F88" s="84"/>
      <c r="G88" s="19">
        <v>43435</v>
      </c>
      <c r="H88" s="21">
        <v>23327</v>
      </c>
      <c r="I88" s="13">
        <f t="shared" si="22"/>
        <v>-6.0304543989687397E-2</v>
      </c>
      <c r="J88" s="37"/>
      <c r="K88" s="11"/>
    </row>
    <row r="89" spans="1:11" ht="15" x14ac:dyDescent="0.25">
      <c r="A89" s="40"/>
      <c r="B89" s="40"/>
      <c r="C89" s="40"/>
      <c r="D89" s="42">
        <f>SUM(D78:D88)</f>
        <v>10000</v>
      </c>
      <c r="E89" s="89"/>
      <c r="F89" s="40"/>
      <c r="G89" s="40"/>
      <c r="H89" s="40"/>
      <c r="I89" s="40"/>
      <c r="J89" s="42">
        <f>SUM(J78:J88)</f>
        <v>10000</v>
      </c>
      <c r="K89" s="44"/>
    </row>
    <row r="91" spans="1:11" ht="18.75" x14ac:dyDescent="0.3">
      <c r="A91" s="122" t="s">
        <v>1557</v>
      </c>
      <c r="B91" s="118"/>
      <c r="C91" s="118"/>
      <c r="D91" s="118"/>
      <c r="E91" s="119"/>
      <c r="F91" s="40"/>
      <c r="G91" s="77"/>
      <c r="H91" s="77"/>
      <c r="I91" s="77"/>
      <c r="J91" s="77"/>
      <c r="K91" s="77"/>
    </row>
    <row r="92" spans="1:11" ht="15" x14ac:dyDescent="0.25">
      <c r="A92" s="79" t="s">
        <v>5</v>
      </c>
      <c r="B92" s="80" t="s">
        <v>1</v>
      </c>
      <c r="C92" s="17" t="s">
        <v>7</v>
      </c>
      <c r="D92" s="82" t="s">
        <v>3</v>
      </c>
      <c r="E92" s="18" t="s">
        <v>4</v>
      </c>
      <c r="F92" s="84"/>
      <c r="G92" s="15" t="s">
        <v>5</v>
      </c>
      <c r="H92" s="16" t="s">
        <v>6</v>
      </c>
      <c r="I92" s="17" t="s">
        <v>7</v>
      </c>
      <c r="J92" s="18" t="s">
        <v>3</v>
      </c>
      <c r="K92" s="18" t="s">
        <v>4</v>
      </c>
    </row>
    <row r="93" spans="1:11" ht="15" x14ac:dyDescent="0.25">
      <c r="A93" s="5">
        <v>39783</v>
      </c>
      <c r="B93" s="86">
        <v>7.59</v>
      </c>
      <c r="C93" s="13"/>
      <c r="D93" s="7">
        <v>1000</v>
      </c>
      <c r="E93" s="8">
        <f>(D93)+(D93*C94)</f>
        <v>2270.092226613966</v>
      </c>
      <c r="F93" s="84"/>
      <c r="G93" s="19">
        <v>39783</v>
      </c>
      <c r="H93" s="20">
        <v>8515</v>
      </c>
      <c r="I93" s="13"/>
      <c r="J93" s="7">
        <v>1000</v>
      </c>
      <c r="K93" s="8">
        <f>(J93)+(J93*I94)</f>
        <v>1229.7122724603641</v>
      </c>
    </row>
    <row r="94" spans="1:11" ht="15" x14ac:dyDescent="0.25">
      <c r="A94" s="5">
        <v>40148</v>
      </c>
      <c r="B94" s="86">
        <v>17.23</v>
      </c>
      <c r="C94" s="13">
        <f t="shared" ref="C94:C103" si="24">(B94-B93)/B93</f>
        <v>1.2700922266139658</v>
      </c>
      <c r="D94" s="7">
        <v>1000</v>
      </c>
      <c r="E94" s="8">
        <f t="shared" ref="E94:E102" si="25">(E93+D94)+(E93+D94)*C95</f>
        <v>6187.1739168668191</v>
      </c>
      <c r="F94" s="84"/>
      <c r="G94" s="19">
        <v>40148</v>
      </c>
      <c r="H94" s="21">
        <v>10471</v>
      </c>
      <c r="I94" s="13">
        <f t="shared" ref="I94:I103" si="26">(H94-H93)/H93</f>
        <v>0.22971227246036408</v>
      </c>
      <c r="J94" s="7">
        <v>1000</v>
      </c>
      <c r="K94" s="8">
        <f t="shared" ref="K94:K102" si="27">(K93+J94)+(K93+J94)*I95</f>
        <v>2446.9127803306319</v>
      </c>
    </row>
    <row r="95" spans="1:11" ht="15" x14ac:dyDescent="0.25">
      <c r="A95" s="5">
        <v>40513</v>
      </c>
      <c r="B95" s="86">
        <v>32.6</v>
      </c>
      <c r="C95" s="13">
        <f t="shared" si="24"/>
        <v>0.89204875217643653</v>
      </c>
      <c r="D95" s="7">
        <v>1000</v>
      </c>
      <c r="E95" s="8">
        <f t="shared" si="25"/>
        <v>10646.27694618094</v>
      </c>
      <c r="F95" s="84"/>
      <c r="G95" s="19">
        <v>40513</v>
      </c>
      <c r="H95" s="21">
        <v>11491</v>
      </c>
      <c r="I95" s="13">
        <f t="shared" si="26"/>
        <v>9.741189953204088E-2</v>
      </c>
      <c r="J95" s="7">
        <v>1000</v>
      </c>
      <c r="K95" s="8">
        <f t="shared" si="27"/>
        <v>3664.6883158384239</v>
      </c>
    </row>
    <row r="96" spans="1:11" ht="15" x14ac:dyDescent="0.25">
      <c r="A96" s="5">
        <v>40878</v>
      </c>
      <c r="B96" s="86">
        <v>48.29</v>
      </c>
      <c r="C96" s="13">
        <f t="shared" si="24"/>
        <v>0.48128834355828209</v>
      </c>
      <c r="D96" s="7">
        <v>1000</v>
      </c>
      <c r="E96" s="8">
        <f t="shared" si="25"/>
        <v>18476.315527995896</v>
      </c>
      <c r="F96" s="84"/>
      <c r="G96" s="19">
        <v>40878</v>
      </c>
      <c r="H96" s="21">
        <v>12217</v>
      </c>
      <c r="I96" s="13">
        <f t="shared" si="26"/>
        <v>6.3179879906013398E-2</v>
      </c>
      <c r="J96" s="7">
        <v>1000</v>
      </c>
      <c r="K96" s="8">
        <f t="shared" si="27"/>
        <v>5022.8349672468257</v>
      </c>
    </row>
    <row r="97" spans="1:11" ht="15" x14ac:dyDescent="0.25">
      <c r="A97" s="5">
        <v>41244</v>
      </c>
      <c r="B97" s="86">
        <v>76.61</v>
      </c>
      <c r="C97" s="13">
        <f t="shared" si="24"/>
        <v>0.5864568233588735</v>
      </c>
      <c r="D97" s="7">
        <v>1000</v>
      </c>
      <c r="E97" s="8">
        <f t="shared" si="25"/>
        <v>28468.317619435849</v>
      </c>
      <c r="F97" s="84"/>
      <c r="G97" s="19">
        <v>41244</v>
      </c>
      <c r="H97" s="21">
        <v>13155</v>
      </c>
      <c r="I97" s="13">
        <f t="shared" si="26"/>
        <v>7.6778259801915369E-2</v>
      </c>
      <c r="J97" s="7">
        <v>1000</v>
      </c>
      <c r="K97" s="8">
        <f t="shared" si="27"/>
        <v>7213.2090390705998</v>
      </c>
    </row>
    <row r="98" spans="1:11" ht="15" x14ac:dyDescent="0.25">
      <c r="A98" s="5">
        <v>41609</v>
      </c>
      <c r="B98" s="86">
        <v>111.98</v>
      </c>
      <c r="C98" s="13">
        <f t="shared" si="24"/>
        <v>0.46168907453335079</v>
      </c>
      <c r="D98" s="7">
        <v>1000</v>
      </c>
      <c r="E98" s="8">
        <f t="shared" si="25"/>
        <v>34610.404833972163</v>
      </c>
      <c r="F98" s="84"/>
      <c r="G98" s="19">
        <v>41609</v>
      </c>
      <c r="H98" s="21">
        <v>15755</v>
      </c>
      <c r="I98" s="13">
        <f t="shared" si="26"/>
        <v>0.1976434815659445</v>
      </c>
      <c r="J98" s="7">
        <v>1000</v>
      </c>
      <c r="K98" s="8">
        <f t="shared" si="27"/>
        <v>9411.1750417227249</v>
      </c>
    </row>
    <row r="99" spans="1:11" ht="15" x14ac:dyDescent="0.25">
      <c r="A99" s="5">
        <v>41974</v>
      </c>
      <c r="B99" s="86">
        <v>131.52000000000001</v>
      </c>
      <c r="C99" s="13">
        <f t="shared" si="24"/>
        <v>0.17449544561528849</v>
      </c>
      <c r="D99" s="7">
        <v>1000</v>
      </c>
      <c r="E99" s="8">
        <f t="shared" si="25"/>
        <v>18479.395756680351</v>
      </c>
      <c r="F99" s="84"/>
      <c r="G99" s="19">
        <v>41974</v>
      </c>
      <c r="H99" s="21">
        <v>18053</v>
      </c>
      <c r="I99" s="13">
        <f t="shared" si="26"/>
        <v>0.14585845763249761</v>
      </c>
      <c r="J99" s="7">
        <v>1000</v>
      </c>
      <c r="K99" s="8">
        <f t="shared" si="27"/>
        <v>10049.007095885365</v>
      </c>
    </row>
    <row r="100" spans="1:11" ht="15" x14ac:dyDescent="0.25">
      <c r="A100" s="5">
        <v>42339</v>
      </c>
      <c r="B100" s="86">
        <v>68.25</v>
      </c>
      <c r="C100" s="13">
        <f t="shared" si="24"/>
        <v>-0.48106751824817523</v>
      </c>
      <c r="D100" s="7">
        <v>1000</v>
      </c>
      <c r="E100" s="8">
        <f t="shared" si="25"/>
        <v>22741.65939768924</v>
      </c>
      <c r="F100" s="84"/>
      <c r="G100" s="19">
        <v>42339</v>
      </c>
      <c r="H100" s="21">
        <v>17425</v>
      </c>
      <c r="I100" s="13">
        <f t="shared" si="26"/>
        <v>-3.4786462083864177E-2</v>
      </c>
      <c r="J100" s="7">
        <v>1000</v>
      </c>
      <c r="K100" s="8">
        <f t="shared" si="27"/>
        <v>12658.325891257362</v>
      </c>
    </row>
    <row r="101" spans="1:11" ht="15" x14ac:dyDescent="0.25">
      <c r="A101" s="5">
        <v>42705</v>
      </c>
      <c r="B101" s="86">
        <v>79.680000000000007</v>
      </c>
      <c r="C101" s="13">
        <f t="shared" si="24"/>
        <v>0.16747252747252758</v>
      </c>
      <c r="D101" s="7">
        <v>1000</v>
      </c>
      <c r="E101" s="8">
        <f t="shared" si="25"/>
        <v>32701.394564462775</v>
      </c>
      <c r="F101" s="84"/>
      <c r="G101" s="19">
        <v>42705</v>
      </c>
      <c r="H101" s="21">
        <v>19963</v>
      </c>
      <c r="I101" s="13">
        <f t="shared" si="26"/>
        <v>0.14565279770444764</v>
      </c>
      <c r="J101" s="7">
        <v>1000</v>
      </c>
      <c r="K101" s="8">
        <f t="shared" si="27"/>
        <v>16984.134745507828</v>
      </c>
    </row>
    <row r="102" spans="1:11" ht="15" x14ac:dyDescent="0.25">
      <c r="A102" s="5">
        <v>43070</v>
      </c>
      <c r="B102" s="86">
        <v>109.75</v>
      </c>
      <c r="C102" s="13">
        <f t="shared" si="24"/>
        <v>0.3773845381526103</v>
      </c>
      <c r="D102" s="7">
        <v>1000</v>
      </c>
      <c r="E102" s="87">
        <f t="shared" si="25"/>
        <v>25576.210963773163</v>
      </c>
      <c r="F102" s="84"/>
      <c r="G102" s="19">
        <v>43070</v>
      </c>
      <c r="H102" s="21">
        <v>24824</v>
      </c>
      <c r="I102" s="13">
        <f t="shared" si="26"/>
        <v>0.24350047588037871</v>
      </c>
      <c r="J102" s="7">
        <v>1000</v>
      </c>
      <c r="K102" s="36">
        <f t="shared" si="27"/>
        <v>16899.609700630885</v>
      </c>
    </row>
    <row r="103" spans="1:11" ht="15" x14ac:dyDescent="0.25">
      <c r="A103" s="5">
        <v>43435</v>
      </c>
      <c r="B103" s="86">
        <v>83.29</v>
      </c>
      <c r="C103" s="13">
        <f t="shared" si="24"/>
        <v>-0.2410933940774487</v>
      </c>
      <c r="D103" s="10"/>
      <c r="E103" s="88"/>
      <c r="F103" s="84"/>
      <c r="G103" s="19">
        <v>43435</v>
      </c>
      <c r="H103" s="21">
        <v>23327</v>
      </c>
      <c r="I103" s="13">
        <f t="shared" si="26"/>
        <v>-6.0304543989687397E-2</v>
      </c>
      <c r="J103" s="37"/>
      <c r="K103" s="11"/>
    </row>
    <row r="104" spans="1:11" ht="15" x14ac:dyDescent="0.25">
      <c r="A104" s="40"/>
      <c r="B104" s="40"/>
      <c r="C104" s="40"/>
      <c r="D104" s="42">
        <f>SUM(D93:D103)</f>
        <v>10000</v>
      </c>
      <c r="E104" s="89"/>
      <c r="F104" s="40"/>
      <c r="G104" s="40"/>
      <c r="H104" s="40"/>
      <c r="I104" s="40"/>
      <c r="J104" s="42">
        <f>SUM(J93:J103)</f>
        <v>10000</v>
      </c>
      <c r="K104" s="44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outlinePr summaryBelow="0" summaryRight="0"/>
  </sheetPr>
  <dimension ref="A1:K119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1548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1.85</v>
      </c>
      <c r="C3" s="13"/>
      <c r="D3" s="7">
        <v>1000</v>
      </c>
      <c r="E3" s="8">
        <f>(D3)+(D3*C4)</f>
        <v>2702.7027027027025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5</v>
      </c>
      <c r="C4" s="13">
        <f t="shared" ref="C4:C13" si="0">(B4-B3)/B3</f>
        <v>1.7027027027027026</v>
      </c>
      <c r="D4" s="7">
        <v>1000</v>
      </c>
      <c r="E4" s="8">
        <f t="shared" ref="E4:E12" si="1">(E3+D4)+(E3+D4)*C5</f>
        <v>3858.2162162162158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5.21</v>
      </c>
      <c r="C5" s="13">
        <f t="shared" si="0"/>
        <v>4.1999999999999996E-2</v>
      </c>
      <c r="D5" s="7">
        <v>1000</v>
      </c>
      <c r="E5" s="8">
        <f t="shared" si="1"/>
        <v>4177.5064584738293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4.4800000000000004</v>
      </c>
      <c r="C6" s="13">
        <f t="shared" si="0"/>
        <v>-0.14011516314779263</v>
      </c>
      <c r="D6" s="7">
        <v>1000</v>
      </c>
      <c r="E6" s="8">
        <f t="shared" si="1"/>
        <v>8482.7895993745315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7.34</v>
      </c>
      <c r="C7" s="13">
        <f t="shared" si="0"/>
        <v>0.63839285714285698</v>
      </c>
      <c r="D7" s="7">
        <v>1000</v>
      </c>
      <c r="E7" s="8">
        <f t="shared" si="1"/>
        <v>19378.997818885284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15</v>
      </c>
      <c r="C8" s="13">
        <f t="shared" si="0"/>
        <v>1.0435967302452316</v>
      </c>
      <c r="D8" s="7">
        <v>1000</v>
      </c>
      <c r="E8" s="8">
        <f t="shared" si="1"/>
        <v>33964.996364808801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25</v>
      </c>
      <c r="C9" s="13">
        <f t="shared" si="0"/>
        <v>0.66666666666666663</v>
      </c>
      <c r="D9" s="7">
        <v>1000</v>
      </c>
      <c r="E9" s="8">
        <f t="shared" si="1"/>
        <v>37762.196073993502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27</v>
      </c>
      <c r="C10" s="13">
        <f t="shared" si="0"/>
        <v>0.08</v>
      </c>
      <c r="D10" s="7">
        <v>1000</v>
      </c>
      <c r="E10" s="8">
        <f t="shared" si="1"/>
        <v>28712.73783258778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20</v>
      </c>
      <c r="C11" s="13">
        <f t="shared" si="0"/>
        <v>-0.25925925925925924</v>
      </c>
      <c r="D11" s="7">
        <v>1000</v>
      </c>
      <c r="E11" s="8">
        <f t="shared" si="1"/>
        <v>29712.73783258778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20</v>
      </c>
      <c r="C12" s="13">
        <f t="shared" si="0"/>
        <v>0</v>
      </c>
      <c r="D12" s="7">
        <v>1000</v>
      </c>
      <c r="E12" s="87">
        <f t="shared" si="1"/>
        <v>18427.642699552667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12</v>
      </c>
      <c r="C13" s="13">
        <f t="shared" si="0"/>
        <v>-0.4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1551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9.7899999999999991</v>
      </c>
      <c r="C18" s="13"/>
      <c r="D18" s="7">
        <v>1000</v>
      </c>
      <c r="E18" s="8">
        <f>(D18)+(D18*C19)</f>
        <v>1430.0306435137898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14</v>
      </c>
      <c r="C19" s="13">
        <f t="shared" ref="C19:C28" si="4">(B19-B18)/B18</f>
        <v>0.43003064351378972</v>
      </c>
      <c r="D19" s="7">
        <v>1000</v>
      </c>
      <c r="E19" s="8">
        <f t="shared" ref="E19:E27" si="5">(E18+D19)+(E18+D19)*C20</f>
        <v>3297.8987304830007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19</v>
      </c>
      <c r="C20" s="13">
        <f t="shared" si="4"/>
        <v>0.35714285714285715</v>
      </c>
      <c r="D20" s="7">
        <v>1000</v>
      </c>
      <c r="E20" s="8">
        <f t="shared" si="5"/>
        <v>4750.3091231654216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21</v>
      </c>
      <c r="C21" s="13">
        <f t="shared" si="4"/>
        <v>0.10526315789473684</v>
      </c>
      <c r="D21" s="7">
        <v>1000</v>
      </c>
      <c r="E21" s="8">
        <f t="shared" si="5"/>
        <v>6297.957611085938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23</v>
      </c>
      <c r="C22" s="13">
        <f t="shared" si="4"/>
        <v>9.5238095238095233E-2</v>
      </c>
      <c r="D22" s="7">
        <v>1000</v>
      </c>
      <c r="E22" s="8">
        <f t="shared" si="5"/>
        <v>11422.890173873642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36</v>
      </c>
      <c r="C23" s="13">
        <f t="shared" si="4"/>
        <v>0.56521739130434778</v>
      </c>
      <c r="D23" s="7">
        <v>1000</v>
      </c>
      <c r="E23" s="8">
        <f t="shared" si="5"/>
        <v>15528.612717342054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45</v>
      </c>
      <c r="C24" s="13">
        <f t="shared" si="4"/>
        <v>0.25</v>
      </c>
      <c r="D24" s="7">
        <v>1000</v>
      </c>
      <c r="E24" s="8">
        <f t="shared" si="5"/>
        <v>21670.84778495958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59</v>
      </c>
      <c r="C25" s="13">
        <f t="shared" si="4"/>
        <v>0.31111111111111112</v>
      </c>
      <c r="D25" s="7">
        <v>1000</v>
      </c>
      <c r="E25" s="8">
        <f t="shared" si="5"/>
        <v>19212.582868609814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50</v>
      </c>
      <c r="C26" s="13">
        <f t="shared" si="4"/>
        <v>-0.15254237288135594</v>
      </c>
      <c r="D26" s="7">
        <v>1000</v>
      </c>
      <c r="E26" s="8">
        <f t="shared" si="5"/>
        <v>24659.351099703974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61</v>
      </c>
      <c r="C27" s="13">
        <f t="shared" si="4"/>
        <v>0.22</v>
      </c>
      <c r="D27" s="7">
        <v>1000</v>
      </c>
      <c r="E27" s="87">
        <f t="shared" si="5"/>
        <v>31127.737399640886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74</v>
      </c>
      <c r="C28" s="13">
        <f t="shared" si="4"/>
        <v>0.21311475409836064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1553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36</v>
      </c>
      <c r="C33" s="13"/>
      <c r="D33" s="7">
        <v>1000</v>
      </c>
      <c r="E33" s="8">
        <f>(D33)+(D33*C34)</f>
        <v>1972.2222222222222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71</v>
      </c>
      <c r="C34" s="13">
        <f t="shared" ref="C34:C43" si="8">(B34-B33)/B33</f>
        <v>0.97222222222222221</v>
      </c>
      <c r="D34" s="7">
        <v>1000</v>
      </c>
      <c r="E34" s="8">
        <f t="shared" ref="E34:E42" si="9">(E33+D34)+(E33+D34)*C35</f>
        <v>4102.5039123630668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98</v>
      </c>
      <c r="C35" s="13">
        <f t="shared" si="8"/>
        <v>0.38028169014084506</v>
      </c>
      <c r="D35" s="7">
        <v>1000</v>
      </c>
      <c r="E35" s="8">
        <f t="shared" si="9"/>
        <v>6404.1630736801762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123</v>
      </c>
      <c r="C36" s="13">
        <f t="shared" si="8"/>
        <v>0.25510204081632654</v>
      </c>
      <c r="D36" s="7">
        <v>1000</v>
      </c>
      <c r="E36" s="8">
        <f t="shared" si="9"/>
        <v>8066.3239989686472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134</v>
      </c>
      <c r="C37" s="13">
        <f t="shared" si="8"/>
        <v>8.943089430894309E-2</v>
      </c>
      <c r="D37" s="7">
        <v>1000</v>
      </c>
      <c r="E37" s="8">
        <f t="shared" si="9"/>
        <v>10825.461491305849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160</v>
      </c>
      <c r="C38" s="13">
        <f t="shared" si="8"/>
        <v>0.19402985074626866</v>
      </c>
      <c r="D38" s="7">
        <v>1000</v>
      </c>
      <c r="E38" s="8">
        <f t="shared" si="9"/>
        <v>12564.552834512464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170</v>
      </c>
      <c r="C39" s="13">
        <f t="shared" si="8"/>
        <v>6.25E-2</v>
      </c>
      <c r="D39" s="7">
        <v>1000</v>
      </c>
      <c r="E39" s="8">
        <f t="shared" si="9"/>
        <v>8298.314675231155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104</v>
      </c>
      <c r="C40" s="13">
        <f t="shared" si="8"/>
        <v>-0.38823529411764707</v>
      </c>
      <c r="D40" s="7">
        <v>1000</v>
      </c>
      <c r="E40" s="8">
        <f t="shared" si="9"/>
        <v>7688.9909814411476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86</v>
      </c>
      <c r="C41" s="13">
        <f t="shared" si="8"/>
        <v>-0.17307692307692307</v>
      </c>
      <c r="D41" s="7">
        <v>1000</v>
      </c>
      <c r="E41" s="8">
        <f t="shared" si="9"/>
        <v>10204.512664250651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101</v>
      </c>
      <c r="C42" s="13">
        <f t="shared" si="8"/>
        <v>0.1744186046511628</v>
      </c>
      <c r="D42" s="7">
        <v>1000</v>
      </c>
      <c r="E42" s="87">
        <f t="shared" si="9"/>
        <v>11315.448433203628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102</v>
      </c>
      <c r="C43" s="13">
        <f t="shared" si="8"/>
        <v>9.9009900990099011E-3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1555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18</v>
      </c>
      <c r="C48" s="13"/>
      <c r="D48" s="7">
        <v>1000</v>
      </c>
      <c r="E48" s="8">
        <f>(D48)+(D48*C49)</f>
        <v>2222.2222222222226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40</v>
      </c>
      <c r="C49" s="13">
        <f t="shared" ref="C49:C58" si="12">(B49-B48)/B48</f>
        <v>1.2222222222222223</v>
      </c>
      <c r="D49" s="7">
        <v>1000</v>
      </c>
      <c r="E49" s="8">
        <f t="shared" ref="E49:E57" si="13">(E48+D49)+(E48+D49)*C50</f>
        <v>4994.4444444444453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62</v>
      </c>
      <c r="C50" s="13">
        <f t="shared" si="12"/>
        <v>0.55000000000000004</v>
      </c>
      <c r="D50" s="7">
        <v>1000</v>
      </c>
      <c r="E50" s="8">
        <f t="shared" si="13"/>
        <v>6671.2365591397856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69</v>
      </c>
      <c r="C51" s="13">
        <f t="shared" si="12"/>
        <v>0.11290322580645161</v>
      </c>
      <c r="D51" s="7">
        <v>1000</v>
      </c>
      <c r="E51" s="8">
        <f t="shared" si="13"/>
        <v>12229.507558048934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110</v>
      </c>
      <c r="C52" s="13">
        <f t="shared" si="12"/>
        <v>0.59420289855072461</v>
      </c>
      <c r="D52" s="7">
        <v>1000</v>
      </c>
      <c r="E52" s="8">
        <f t="shared" si="13"/>
        <v>16236.213821241872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135</v>
      </c>
      <c r="C53" s="13">
        <f t="shared" si="12"/>
        <v>0.22727272727272727</v>
      </c>
      <c r="D53" s="7">
        <v>1000</v>
      </c>
      <c r="E53" s="8">
        <f t="shared" si="13"/>
        <v>16214.808557760873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127</v>
      </c>
      <c r="C54" s="13">
        <f t="shared" si="12"/>
        <v>-5.9259259259259262E-2</v>
      </c>
      <c r="D54" s="7">
        <v>1000</v>
      </c>
      <c r="E54" s="8">
        <f t="shared" si="13"/>
        <v>9895.1261788704214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73</v>
      </c>
      <c r="C55" s="13">
        <f t="shared" si="12"/>
        <v>-0.42519685039370081</v>
      </c>
      <c r="D55" s="7">
        <v>1000</v>
      </c>
      <c r="E55" s="8">
        <f t="shared" si="13"/>
        <v>13432.347343812848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90</v>
      </c>
      <c r="C56" s="13">
        <f t="shared" si="12"/>
        <v>0.23287671232876711</v>
      </c>
      <c r="D56" s="7">
        <v>1000</v>
      </c>
      <c r="E56" s="8">
        <f t="shared" si="13"/>
        <v>21969.239845581778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137</v>
      </c>
      <c r="C57" s="13">
        <f t="shared" si="12"/>
        <v>0.52222222222222225</v>
      </c>
      <c r="D57" s="7">
        <v>1000</v>
      </c>
      <c r="E57" s="87">
        <f t="shared" si="13"/>
        <v>15424.599020390684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92</v>
      </c>
      <c r="C58" s="13">
        <f t="shared" si="12"/>
        <v>-0.32846715328467152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1558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11</v>
      </c>
      <c r="C63" s="13"/>
      <c r="D63" s="7">
        <v>1000</v>
      </c>
      <c r="E63" s="8">
        <f>(D63)+(D63*C64)</f>
        <v>2545.4545454545455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28</v>
      </c>
      <c r="C64" s="13">
        <f t="shared" ref="C64:C73" si="16">(B64-B63)/B63</f>
        <v>1.5454545454545454</v>
      </c>
      <c r="D64" s="7">
        <v>1000</v>
      </c>
      <c r="E64" s="8">
        <f t="shared" ref="E64:E72" si="17">(E63+D64)+(E63+D64)*C65</f>
        <v>5444.8051948051943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43</v>
      </c>
      <c r="C65" s="13">
        <f t="shared" si="16"/>
        <v>0.5357142857142857</v>
      </c>
      <c r="D65" s="7">
        <v>1000</v>
      </c>
      <c r="E65" s="8">
        <f t="shared" si="17"/>
        <v>7194.2011476895195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48</v>
      </c>
      <c r="C66" s="13">
        <f t="shared" si="16"/>
        <v>0.11627906976744186</v>
      </c>
      <c r="D66" s="7">
        <v>1000</v>
      </c>
      <c r="E66" s="8">
        <f t="shared" si="17"/>
        <v>7682.0635759589259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45</v>
      </c>
      <c r="C67" s="13">
        <f t="shared" si="16"/>
        <v>-6.25E-2</v>
      </c>
      <c r="D67" s="7">
        <v>1000</v>
      </c>
      <c r="E67" s="8">
        <f t="shared" si="17"/>
        <v>8874.9983220913473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46</v>
      </c>
      <c r="C68" s="13">
        <f t="shared" si="16"/>
        <v>2.2222222222222223E-2</v>
      </c>
      <c r="D68" s="7">
        <v>1000</v>
      </c>
      <c r="E68" s="8">
        <f t="shared" si="17"/>
        <v>6869.5640501505022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32</v>
      </c>
      <c r="C69" s="13">
        <f t="shared" si="16"/>
        <v>-0.30434782608695654</v>
      </c>
      <c r="D69" s="7">
        <v>1000</v>
      </c>
      <c r="E69" s="8">
        <f t="shared" si="17"/>
        <v>7131.7924204488927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29</v>
      </c>
      <c r="C70" s="13">
        <f t="shared" si="16"/>
        <v>-9.375E-2</v>
      </c>
      <c r="D70" s="7">
        <v>1000</v>
      </c>
      <c r="E70" s="8">
        <f t="shared" si="17"/>
        <v>8973.0123260125711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32</v>
      </c>
      <c r="C71" s="13">
        <f t="shared" si="16"/>
        <v>0.10344827586206896</v>
      </c>
      <c r="D71" s="7">
        <v>1000</v>
      </c>
      <c r="E71" s="8">
        <f t="shared" si="17"/>
        <v>13089.578677891499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42</v>
      </c>
      <c r="C72" s="13">
        <f t="shared" si="16"/>
        <v>0.3125</v>
      </c>
      <c r="D72" s="7">
        <v>1000</v>
      </c>
      <c r="E72" s="87">
        <f t="shared" si="17"/>
        <v>11070.383246914749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33</v>
      </c>
      <c r="C73" s="13">
        <f t="shared" si="16"/>
        <v>-0.21428571428571427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  <row r="76" spans="1:11" ht="18.75" x14ac:dyDescent="0.3">
      <c r="A76" s="122" t="s">
        <v>1560</v>
      </c>
      <c r="B76" s="118"/>
      <c r="C76" s="118"/>
      <c r="D76" s="118"/>
      <c r="E76" s="119"/>
      <c r="F76" s="40"/>
      <c r="G76" s="77"/>
      <c r="H76" s="77"/>
      <c r="I76" s="77"/>
      <c r="J76" s="77"/>
      <c r="K76" s="77"/>
    </row>
    <row r="77" spans="1:11" ht="15" x14ac:dyDescent="0.25">
      <c r="A77" s="79" t="s">
        <v>5</v>
      </c>
      <c r="B77" s="80" t="s">
        <v>1</v>
      </c>
      <c r="C77" s="17" t="s">
        <v>7</v>
      </c>
      <c r="D77" s="82" t="s">
        <v>3</v>
      </c>
      <c r="E77" s="18" t="s">
        <v>4</v>
      </c>
      <c r="F77" s="84"/>
      <c r="G77" s="15" t="s">
        <v>5</v>
      </c>
      <c r="H77" s="16" t="s">
        <v>6</v>
      </c>
      <c r="I77" s="17" t="s">
        <v>7</v>
      </c>
      <c r="J77" s="18" t="s">
        <v>3</v>
      </c>
      <c r="K77" s="18" t="s">
        <v>4</v>
      </c>
    </row>
    <row r="78" spans="1:11" ht="15" x14ac:dyDescent="0.25">
      <c r="A78" s="5">
        <v>39783</v>
      </c>
      <c r="B78" s="86">
        <v>17</v>
      </c>
      <c r="C78" s="13"/>
      <c r="D78" s="7">
        <v>1000</v>
      </c>
      <c r="E78" s="8">
        <f>(D78)+(D78*C79)</f>
        <v>2117.6470588235297</v>
      </c>
      <c r="F78" s="84"/>
      <c r="G78" s="19">
        <v>39783</v>
      </c>
      <c r="H78" s="20">
        <v>8515</v>
      </c>
      <c r="I78" s="13"/>
      <c r="J78" s="7">
        <v>1000</v>
      </c>
      <c r="K78" s="8">
        <f>(J78)+(J78*I79)</f>
        <v>1229.7122724603641</v>
      </c>
    </row>
    <row r="79" spans="1:11" ht="15" x14ac:dyDescent="0.25">
      <c r="A79" s="5">
        <v>40148</v>
      </c>
      <c r="B79" s="86">
        <v>36</v>
      </c>
      <c r="C79" s="13">
        <f t="shared" ref="C79:C88" si="20">(B79-B78)/B78</f>
        <v>1.1176470588235294</v>
      </c>
      <c r="D79" s="7">
        <v>1000</v>
      </c>
      <c r="E79" s="8">
        <f t="shared" ref="E79:E87" si="21">(E78+D79)+(E78+D79)*C80</f>
        <v>4589.8692810457524</v>
      </c>
      <c r="F79" s="84"/>
      <c r="G79" s="19">
        <v>40148</v>
      </c>
      <c r="H79" s="21">
        <v>10471</v>
      </c>
      <c r="I79" s="13">
        <f t="shared" ref="I79:I88" si="22">(H79-H78)/H78</f>
        <v>0.22971227246036408</v>
      </c>
      <c r="J79" s="7">
        <v>1000</v>
      </c>
      <c r="K79" s="8">
        <f t="shared" ref="K79:K87" si="23">(K78+J79)+(K78+J79)*I80</f>
        <v>2446.9127803306319</v>
      </c>
    </row>
    <row r="80" spans="1:11" ht="15" x14ac:dyDescent="0.25">
      <c r="A80" s="5">
        <v>40513</v>
      </c>
      <c r="B80" s="86">
        <v>53</v>
      </c>
      <c r="C80" s="13">
        <f t="shared" si="20"/>
        <v>0.47222222222222221</v>
      </c>
      <c r="D80" s="7">
        <v>1000</v>
      </c>
      <c r="E80" s="8">
        <f t="shared" si="21"/>
        <v>6011.7462079171301</v>
      </c>
      <c r="F80" s="84"/>
      <c r="G80" s="19">
        <v>40513</v>
      </c>
      <c r="H80" s="21">
        <v>11491</v>
      </c>
      <c r="I80" s="13">
        <f t="shared" si="22"/>
        <v>9.741189953204088E-2</v>
      </c>
      <c r="J80" s="7">
        <v>1000</v>
      </c>
      <c r="K80" s="8">
        <f t="shared" si="23"/>
        <v>3664.6883158384239</v>
      </c>
    </row>
    <row r="81" spans="1:11" ht="15" x14ac:dyDescent="0.25">
      <c r="A81" s="5">
        <v>40878</v>
      </c>
      <c r="B81" s="86">
        <v>57</v>
      </c>
      <c r="C81" s="13">
        <f t="shared" si="20"/>
        <v>7.5471698113207544E-2</v>
      </c>
      <c r="D81" s="7">
        <v>1000</v>
      </c>
      <c r="E81" s="8">
        <f t="shared" si="21"/>
        <v>6150.65456834836</v>
      </c>
      <c r="F81" s="84"/>
      <c r="G81" s="19">
        <v>40878</v>
      </c>
      <c r="H81" s="21">
        <v>12217</v>
      </c>
      <c r="I81" s="13">
        <f t="shared" si="22"/>
        <v>6.3179879906013398E-2</v>
      </c>
      <c r="J81" s="7">
        <v>1000</v>
      </c>
      <c r="K81" s="8">
        <f t="shared" si="23"/>
        <v>5022.8349672468257</v>
      </c>
    </row>
    <row r="82" spans="1:11" ht="15" x14ac:dyDescent="0.25">
      <c r="A82" s="5">
        <v>41244</v>
      </c>
      <c r="B82" s="86">
        <v>50</v>
      </c>
      <c r="C82" s="13">
        <f t="shared" si="20"/>
        <v>-0.12280701754385964</v>
      </c>
      <c r="D82" s="7">
        <v>1000</v>
      </c>
      <c r="E82" s="8">
        <f t="shared" si="21"/>
        <v>11870.086583458278</v>
      </c>
      <c r="F82" s="84"/>
      <c r="G82" s="19">
        <v>41244</v>
      </c>
      <c r="H82" s="21">
        <v>13155</v>
      </c>
      <c r="I82" s="13">
        <f t="shared" si="22"/>
        <v>7.6778259801915369E-2</v>
      </c>
      <c r="J82" s="7">
        <v>1000</v>
      </c>
      <c r="K82" s="8">
        <f t="shared" si="23"/>
        <v>7213.2090390705998</v>
      </c>
    </row>
    <row r="83" spans="1:11" ht="15" x14ac:dyDescent="0.25">
      <c r="A83" s="5">
        <v>41609</v>
      </c>
      <c r="B83" s="86">
        <v>83</v>
      </c>
      <c r="C83" s="13">
        <f t="shared" si="20"/>
        <v>0.66</v>
      </c>
      <c r="D83" s="7">
        <v>1000</v>
      </c>
      <c r="E83" s="8">
        <f t="shared" si="21"/>
        <v>15040.944561390999</v>
      </c>
      <c r="F83" s="84"/>
      <c r="G83" s="19">
        <v>41609</v>
      </c>
      <c r="H83" s="21">
        <v>15755</v>
      </c>
      <c r="I83" s="13">
        <f t="shared" si="22"/>
        <v>0.1976434815659445</v>
      </c>
      <c r="J83" s="7">
        <v>1000</v>
      </c>
      <c r="K83" s="8">
        <f t="shared" si="23"/>
        <v>9411.1750417227249</v>
      </c>
    </row>
    <row r="84" spans="1:11" ht="15" x14ac:dyDescent="0.25">
      <c r="A84" s="5">
        <v>41974</v>
      </c>
      <c r="B84" s="86">
        <v>97</v>
      </c>
      <c r="C84" s="13">
        <f t="shared" si="20"/>
        <v>0.16867469879518071</v>
      </c>
      <c r="D84" s="7">
        <v>1000</v>
      </c>
      <c r="E84" s="8">
        <f t="shared" si="21"/>
        <v>11741.309936688256</v>
      </c>
      <c r="F84" s="84"/>
      <c r="G84" s="19">
        <v>41974</v>
      </c>
      <c r="H84" s="21">
        <v>18053</v>
      </c>
      <c r="I84" s="13">
        <f t="shared" si="22"/>
        <v>0.14585845763249761</v>
      </c>
      <c r="J84" s="7">
        <v>1000</v>
      </c>
      <c r="K84" s="8">
        <f t="shared" si="23"/>
        <v>10049.007095885365</v>
      </c>
    </row>
    <row r="85" spans="1:11" ht="15" x14ac:dyDescent="0.25">
      <c r="A85" s="5">
        <v>42339</v>
      </c>
      <c r="B85" s="86">
        <v>71</v>
      </c>
      <c r="C85" s="13">
        <f t="shared" si="20"/>
        <v>-0.26804123711340205</v>
      </c>
      <c r="D85" s="7">
        <v>1000</v>
      </c>
      <c r="E85" s="8">
        <f t="shared" si="21"/>
        <v>13100.220075749898</v>
      </c>
      <c r="F85" s="84"/>
      <c r="G85" s="19">
        <v>42339</v>
      </c>
      <c r="H85" s="21">
        <v>17425</v>
      </c>
      <c r="I85" s="13">
        <f t="shared" si="22"/>
        <v>-3.4786462083864177E-2</v>
      </c>
      <c r="J85" s="7">
        <v>1000</v>
      </c>
      <c r="K85" s="8">
        <f t="shared" si="23"/>
        <v>12658.325891257362</v>
      </c>
    </row>
    <row r="86" spans="1:11" ht="15" x14ac:dyDescent="0.25">
      <c r="A86" s="5">
        <v>42705</v>
      </c>
      <c r="B86" s="86">
        <v>73</v>
      </c>
      <c r="C86" s="13">
        <f t="shared" si="20"/>
        <v>2.8169014084507043E-2</v>
      </c>
      <c r="D86" s="7">
        <v>1000</v>
      </c>
      <c r="E86" s="8">
        <f t="shared" si="21"/>
        <v>19508.523666448487</v>
      </c>
      <c r="F86" s="84"/>
      <c r="G86" s="19">
        <v>42705</v>
      </c>
      <c r="H86" s="21">
        <v>19963</v>
      </c>
      <c r="I86" s="13">
        <f t="shared" si="22"/>
        <v>0.14565279770444764</v>
      </c>
      <c r="J86" s="7">
        <v>1000</v>
      </c>
      <c r="K86" s="8">
        <f t="shared" si="23"/>
        <v>16984.134745507828</v>
      </c>
    </row>
    <row r="87" spans="1:11" ht="15" x14ac:dyDescent="0.25">
      <c r="A87" s="5">
        <v>43070</v>
      </c>
      <c r="B87" s="86">
        <v>101</v>
      </c>
      <c r="C87" s="13">
        <f t="shared" si="20"/>
        <v>0.38356164383561642</v>
      </c>
      <c r="D87" s="7">
        <v>1000</v>
      </c>
      <c r="E87" s="87">
        <f t="shared" si="21"/>
        <v>16244.375181345336</v>
      </c>
      <c r="F87" s="84"/>
      <c r="G87" s="19">
        <v>43070</v>
      </c>
      <c r="H87" s="21">
        <v>24824</v>
      </c>
      <c r="I87" s="13">
        <f t="shared" si="22"/>
        <v>0.24350047588037871</v>
      </c>
      <c r="J87" s="7">
        <v>1000</v>
      </c>
      <c r="K87" s="36">
        <f t="shared" si="23"/>
        <v>16899.609700630885</v>
      </c>
    </row>
    <row r="88" spans="1:11" ht="15" x14ac:dyDescent="0.25">
      <c r="A88" s="5">
        <v>43435</v>
      </c>
      <c r="B88" s="86">
        <v>80</v>
      </c>
      <c r="C88" s="13">
        <f t="shared" si="20"/>
        <v>-0.20792079207920791</v>
      </c>
      <c r="D88" s="10"/>
      <c r="E88" s="88"/>
      <c r="F88" s="84"/>
      <c r="G88" s="19">
        <v>43435</v>
      </c>
      <c r="H88" s="21">
        <v>23327</v>
      </c>
      <c r="I88" s="13">
        <f t="shared" si="22"/>
        <v>-6.0304543989687397E-2</v>
      </c>
      <c r="J88" s="37"/>
      <c r="K88" s="11"/>
    </row>
    <row r="89" spans="1:11" ht="15" x14ac:dyDescent="0.25">
      <c r="A89" s="40"/>
      <c r="B89" s="40"/>
      <c r="C89" s="40"/>
      <c r="D89" s="42">
        <f>SUM(D78:D88)</f>
        <v>10000</v>
      </c>
      <c r="E89" s="89"/>
      <c r="F89" s="40"/>
      <c r="G89" s="40"/>
      <c r="H89" s="40"/>
      <c r="I89" s="40"/>
      <c r="J89" s="42">
        <f>SUM(J78:J88)</f>
        <v>10000</v>
      </c>
      <c r="K89" s="44"/>
    </row>
    <row r="91" spans="1:11" ht="18.75" x14ac:dyDescent="0.3">
      <c r="A91" s="122" t="s">
        <v>1563</v>
      </c>
      <c r="B91" s="118"/>
      <c r="C91" s="118"/>
      <c r="D91" s="118"/>
      <c r="E91" s="119"/>
      <c r="F91" s="40"/>
      <c r="G91" s="77"/>
      <c r="H91" s="77"/>
      <c r="I91" s="77"/>
      <c r="J91" s="77"/>
      <c r="K91" s="77"/>
    </row>
    <row r="92" spans="1:11" ht="15" x14ac:dyDescent="0.25">
      <c r="A92" s="79" t="s">
        <v>5</v>
      </c>
      <c r="B92" s="80" t="s">
        <v>1</v>
      </c>
      <c r="C92" s="17" t="s">
        <v>7</v>
      </c>
      <c r="D92" s="82" t="s">
        <v>3</v>
      </c>
      <c r="E92" s="18" t="s">
        <v>4</v>
      </c>
      <c r="F92" s="84"/>
      <c r="G92" s="15" t="s">
        <v>5</v>
      </c>
      <c r="H92" s="16" t="s">
        <v>6</v>
      </c>
      <c r="I92" s="17" t="s">
        <v>7</v>
      </c>
      <c r="J92" s="18" t="s">
        <v>3</v>
      </c>
      <c r="K92" s="18" t="s">
        <v>4</v>
      </c>
    </row>
    <row r="93" spans="1:11" ht="15" x14ac:dyDescent="0.25">
      <c r="A93" s="5">
        <v>39783</v>
      </c>
      <c r="B93" s="86">
        <v>2.31</v>
      </c>
      <c r="C93" s="13"/>
      <c r="D93" s="7">
        <v>1000</v>
      </c>
      <c r="E93" s="8">
        <f>(D93)+(D93*C94)</f>
        <v>1471.8614718614717</v>
      </c>
      <c r="F93" s="84"/>
      <c r="G93" s="19">
        <v>39783</v>
      </c>
      <c r="H93" s="20">
        <v>8515</v>
      </c>
      <c r="I93" s="13"/>
      <c r="J93" s="7">
        <v>1000</v>
      </c>
      <c r="K93" s="8">
        <f>(J93)+(J93*I94)</f>
        <v>1229.7122724603641</v>
      </c>
    </row>
    <row r="94" spans="1:11" ht="15" x14ac:dyDescent="0.25">
      <c r="A94" s="5">
        <v>40148</v>
      </c>
      <c r="B94" s="86">
        <v>3.4</v>
      </c>
      <c r="C94" s="13">
        <f t="shared" ref="C94:C103" si="24">(B94-B93)/B93</f>
        <v>0.47186147186147182</v>
      </c>
      <c r="D94" s="7">
        <v>1000</v>
      </c>
      <c r="E94" s="8">
        <f t="shared" ref="E94:E102" si="25">(E93+D94)+(E93+D94)*C95</f>
        <v>5089.1265597147949</v>
      </c>
      <c r="F94" s="84"/>
      <c r="G94" s="19">
        <v>40148</v>
      </c>
      <c r="H94" s="21">
        <v>10471</v>
      </c>
      <c r="I94" s="13">
        <f t="shared" ref="I94:I103" si="26">(H94-H93)/H93</f>
        <v>0.22971227246036408</v>
      </c>
      <c r="J94" s="7">
        <v>1000</v>
      </c>
      <c r="K94" s="8">
        <f t="shared" ref="K94:K102" si="27">(K93+J94)+(K93+J94)*I95</f>
        <v>2446.9127803306319</v>
      </c>
    </row>
    <row r="95" spans="1:11" ht="15" x14ac:dyDescent="0.25">
      <c r="A95" s="5">
        <v>40513</v>
      </c>
      <c r="B95" s="86">
        <v>7</v>
      </c>
      <c r="C95" s="13">
        <f t="shared" si="24"/>
        <v>1.0588235294117647</v>
      </c>
      <c r="D95" s="7">
        <v>1000</v>
      </c>
      <c r="E95" s="8">
        <f t="shared" si="25"/>
        <v>7828.8770053475928</v>
      </c>
      <c r="F95" s="84"/>
      <c r="G95" s="19">
        <v>40513</v>
      </c>
      <c r="H95" s="21">
        <v>11491</v>
      </c>
      <c r="I95" s="13">
        <f t="shared" si="26"/>
        <v>9.741189953204088E-2</v>
      </c>
      <c r="J95" s="7">
        <v>1000</v>
      </c>
      <c r="K95" s="8">
        <f t="shared" si="27"/>
        <v>3664.6883158384239</v>
      </c>
    </row>
    <row r="96" spans="1:11" ht="15" x14ac:dyDescent="0.25">
      <c r="A96" s="5">
        <v>40878</v>
      </c>
      <c r="B96" s="86">
        <v>9</v>
      </c>
      <c r="C96" s="13">
        <f t="shared" si="24"/>
        <v>0.2857142857142857</v>
      </c>
      <c r="D96" s="7">
        <v>1000</v>
      </c>
      <c r="E96" s="8">
        <f t="shared" si="25"/>
        <v>11771.836007130123</v>
      </c>
      <c r="F96" s="84"/>
      <c r="G96" s="19">
        <v>40878</v>
      </c>
      <c r="H96" s="21">
        <v>12217</v>
      </c>
      <c r="I96" s="13">
        <f t="shared" si="26"/>
        <v>6.3179879906013398E-2</v>
      </c>
      <c r="J96" s="7">
        <v>1000</v>
      </c>
      <c r="K96" s="8">
        <f t="shared" si="27"/>
        <v>5022.8349672468257</v>
      </c>
    </row>
    <row r="97" spans="1:11" ht="15" x14ac:dyDescent="0.25">
      <c r="A97" s="5">
        <v>41244</v>
      </c>
      <c r="B97" s="86">
        <v>12</v>
      </c>
      <c r="C97" s="13">
        <f t="shared" si="24"/>
        <v>0.33333333333333331</v>
      </c>
      <c r="D97" s="7">
        <v>1000</v>
      </c>
      <c r="E97" s="8">
        <f t="shared" si="25"/>
        <v>23415.032679738557</v>
      </c>
      <c r="F97" s="84"/>
      <c r="G97" s="19">
        <v>41244</v>
      </c>
      <c r="H97" s="21">
        <v>13155</v>
      </c>
      <c r="I97" s="13">
        <f t="shared" si="26"/>
        <v>7.6778259801915369E-2</v>
      </c>
      <c r="J97" s="7">
        <v>1000</v>
      </c>
      <c r="K97" s="8">
        <f t="shared" si="27"/>
        <v>7213.2090390705998</v>
      </c>
    </row>
    <row r="98" spans="1:11" ht="15" x14ac:dyDescent="0.25">
      <c r="A98" s="5">
        <v>41609</v>
      </c>
      <c r="B98" s="86">
        <v>22</v>
      </c>
      <c r="C98" s="13">
        <f t="shared" si="24"/>
        <v>0.83333333333333337</v>
      </c>
      <c r="D98" s="7">
        <v>1000</v>
      </c>
      <c r="E98" s="8">
        <f t="shared" si="25"/>
        <v>37732.323232323222</v>
      </c>
      <c r="F98" s="84"/>
      <c r="G98" s="19">
        <v>41609</v>
      </c>
      <c r="H98" s="21">
        <v>15755</v>
      </c>
      <c r="I98" s="13">
        <f t="shared" si="26"/>
        <v>0.1976434815659445</v>
      </c>
      <c r="J98" s="7">
        <v>1000</v>
      </c>
      <c r="K98" s="8">
        <f t="shared" si="27"/>
        <v>9411.1750417227249</v>
      </c>
    </row>
    <row r="99" spans="1:11" ht="15" x14ac:dyDescent="0.25">
      <c r="A99" s="5">
        <v>41974</v>
      </c>
      <c r="B99" s="86">
        <v>34</v>
      </c>
      <c r="C99" s="13">
        <f t="shared" si="24"/>
        <v>0.54545454545454541</v>
      </c>
      <c r="D99" s="7">
        <v>1000</v>
      </c>
      <c r="E99" s="8">
        <f t="shared" si="25"/>
        <v>45567.439096850852</v>
      </c>
      <c r="F99" s="84"/>
      <c r="G99" s="19">
        <v>41974</v>
      </c>
      <c r="H99" s="21">
        <v>18053</v>
      </c>
      <c r="I99" s="13">
        <f t="shared" si="26"/>
        <v>0.14585845763249761</v>
      </c>
      <c r="J99" s="7">
        <v>1000</v>
      </c>
      <c r="K99" s="8">
        <f t="shared" si="27"/>
        <v>10049.007095885365</v>
      </c>
    </row>
    <row r="100" spans="1:11" ht="15" x14ac:dyDescent="0.25">
      <c r="A100" s="5">
        <v>42339</v>
      </c>
      <c r="B100" s="86">
        <v>40</v>
      </c>
      <c r="C100" s="13">
        <f t="shared" si="24"/>
        <v>0.17647058823529413</v>
      </c>
      <c r="D100" s="7">
        <v>1000</v>
      </c>
      <c r="E100" s="8">
        <f t="shared" si="25"/>
        <v>33761.393345216871</v>
      </c>
      <c r="F100" s="84"/>
      <c r="G100" s="19">
        <v>42339</v>
      </c>
      <c r="H100" s="21">
        <v>17425</v>
      </c>
      <c r="I100" s="13">
        <f t="shared" si="26"/>
        <v>-3.4786462083864177E-2</v>
      </c>
      <c r="J100" s="7">
        <v>1000</v>
      </c>
      <c r="K100" s="8">
        <f t="shared" si="27"/>
        <v>12658.325891257362</v>
      </c>
    </row>
    <row r="101" spans="1:11" ht="15" x14ac:dyDescent="0.25">
      <c r="A101" s="5">
        <v>42705</v>
      </c>
      <c r="B101" s="86">
        <v>29</v>
      </c>
      <c r="C101" s="13">
        <f t="shared" si="24"/>
        <v>-0.27500000000000002</v>
      </c>
      <c r="D101" s="7">
        <v>1000</v>
      </c>
      <c r="E101" s="8">
        <f t="shared" si="25"/>
        <v>16781.362304587456</v>
      </c>
      <c r="F101" s="84"/>
      <c r="G101" s="19">
        <v>42705</v>
      </c>
      <c r="H101" s="21">
        <v>19963</v>
      </c>
      <c r="I101" s="13">
        <f t="shared" si="26"/>
        <v>0.14565279770444764</v>
      </c>
      <c r="J101" s="7">
        <v>1000</v>
      </c>
      <c r="K101" s="8">
        <f t="shared" si="27"/>
        <v>16984.134745507828</v>
      </c>
    </row>
    <row r="102" spans="1:11" ht="15" x14ac:dyDescent="0.25">
      <c r="A102" s="5">
        <v>43070</v>
      </c>
      <c r="B102" s="86">
        <v>14</v>
      </c>
      <c r="C102" s="13">
        <f t="shared" si="24"/>
        <v>-0.51724137931034486</v>
      </c>
      <c r="D102" s="7">
        <v>1000</v>
      </c>
      <c r="E102" s="87">
        <f t="shared" si="25"/>
        <v>21591.654226999053</v>
      </c>
      <c r="F102" s="84"/>
      <c r="G102" s="19">
        <v>43070</v>
      </c>
      <c r="H102" s="21">
        <v>24824</v>
      </c>
      <c r="I102" s="13">
        <f t="shared" si="26"/>
        <v>0.24350047588037871</v>
      </c>
      <c r="J102" s="7">
        <v>1000</v>
      </c>
      <c r="K102" s="36">
        <f t="shared" si="27"/>
        <v>16899.609700630885</v>
      </c>
    </row>
    <row r="103" spans="1:11" ht="15" x14ac:dyDescent="0.25">
      <c r="A103" s="5">
        <v>43435</v>
      </c>
      <c r="B103" s="86">
        <v>17</v>
      </c>
      <c r="C103" s="13">
        <f t="shared" si="24"/>
        <v>0.21428571428571427</v>
      </c>
      <c r="D103" s="10"/>
      <c r="E103" s="88"/>
      <c r="F103" s="84"/>
      <c r="G103" s="19">
        <v>43435</v>
      </c>
      <c r="H103" s="21">
        <v>23327</v>
      </c>
      <c r="I103" s="13">
        <f t="shared" si="26"/>
        <v>-6.0304543989687397E-2</v>
      </c>
      <c r="J103" s="37"/>
      <c r="K103" s="11"/>
    </row>
    <row r="104" spans="1:11" ht="15" x14ac:dyDescent="0.25">
      <c r="A104" s="40"/>
      <c r="B104" s="40"/>
      <c r="C104" s="40"/>
      <c r="D104" s="42">
        <f>SUM(D93:D103)</f>
        <v>10000</v>
      </c>
      <c r="E104" s="89"/>
      <c r="F104" s="40"/>
      <c r="G104" s="40"/>
      <c r="H104" s="40"/>
      <c r="I104" s="40"/>
      <c r="J104" s="42">
        <f>SUM(J93:J103)</f>
        <v>10000</v>
      </c>
      <c r="K104" s="44"/>
    </row>
    <row r="106" spans="1:11" ht="18.75" x14ac:dyDescent="0.3">
      <c r="A106" s="122" t="s">
        <v>1565</v>
      </c>
      <c r="B106" s="118"/>
      <c r="C106" s="118"/>
      <c r="D106" s="118"/>
      <c r="E106" s="119"/>
      <c r="F106" s="40"/>
      <c r="G106" s="77"/>
      <c r="H106" s="77"/>
      <c r="I106" s="77"/>
      <c r="J106" s="77"/>
      <c r="K106" s="77"/>
    </row>
    <row r="107" spans="1:11" ht="15" x14ac:dyDescent="0.25">
      <c r="A107" s="79" t="s">
        <v>5</v>
      </c>
      <c r="B107" s="80" t="s">
        <v>1</v>
      </c>
      <c r="C107" s="17" t="s">
        <v>7</v>
      </c>
      <c r="D107" s="82" t="s">
        <v>3</v>
      </c>
      <c r="E107" s="18" t="s">
        <v>4</v>
      </c>
      <c r="F107" s="84"/>
      <c r="G107" s="15" t="s">
        <v>5</v>
      </c>
      <c r="H107" s="16" t="s">
        <v>6</v>
      </c>
      <c r="I107" s="17" t="s">
        <v>7</v>
      </c>
      <c r="J107" s="18" t="s">
        <v>3</v>
      </c>
      <c r="K107" s="18" t="s">
        <v>4</v>
      </c>
    </row>
    <row r="108" spans="1:11" ht="15" x14ac:dyDescent="0.25">
      <c r="A108" s="5">
        <v>39783</v>
      </c>
      <c r="B108" s="86">
        <v>7.23</v>
      </c>
      <c r="C108" s="13"/>
      <c r="D108" s="7">
        <v>1000</v>
      </c>
      <c r="E108" s="8">
        <f>(D108)+(D108*C109)</f>
        <v>1482.7109266943291</v>
      </c>
      <c r="F108" s="84"/>
      <c r="G108" s="19">
        <v>39783</v>
      </c>
      <c r="H108" s="20">
        <v>8515</v>
      </c>
      <c r="I108" s="13"/>
      <c r="J108" s="7">
        <v>1000</v>
      </c>
      <c r="K108" s="8">
        <f>(J108)+(J108*I109)</f>
        <v>1229.7122724603641</v>
      </c>
    </row>
    <row r="109" spans="1:11" ht="15" x14ac:dyDescent="0.25">
      <c r="A109" s="5">
        <v>40148</v>
      </c>
      <c r="B109" s="86">
        <v>10.72</v>
      </c>
      <c r="C109" s="13">
        <f t="shared" ref="C109:C118" si="28">(B109-B108)/B108</f>
        <v>0.48271092669432919</v>
      </c>
      <c r="D109" s="7">
        <v>1000</v>
      </c>
      <c r="E109" s="8">
        <f t="shared" ref="E109:E117" si="29">(E108+D109)+(E108+D109)*C110</f>
        <v>3321.0890567907345</v>
      </c>
      <c r="F109" s="84"/>
      <c r="G109" s="19">
        <v>40148</v>
      </c>
      <c r="H109" s="21">
        <v>10471</v>
      </c>
      <c r="I109" s="13">
        <f t="shared" ref="I109:I118" si="30">(H109-H108)/H108</f>
        <v>0.22971227246036408</v>
      </c>
      <c r="J109" s="7">
        <v>1000</v>
      </c>
      <c r="K109" s="8">
        <f t="shared" ref="K109:K117" si="31">(K108+J109)+(K108+J109)*I110</f>
        <v>2446.9127803306319</v>
      </c>
    </row>
    <row r="110" spans="1:11" ht="15" x14ac:dyDescent="0.25">
      <c r="A110" s="5">
        <v>40513</v>
      </c>
      <c r="B110" s="86">
        <v>14.34</v>
      </c>
      <c r="C110" s="13">
        <f t="shared" si="28"/>
        <v>0.337686567164179</v>
      </c>
      <c r="D110" s="7">
        <v>1000</v>
      </c>
      <c r="E110" s="8">
        <f t="shared" si="29"/>
        <v>7084.2959362029414</v>
      </c>
      <c r="F110" s="84"/>
      <c r="G110" s="19">
        <v>40513</v>
      </c>
      <c r="H110" s="21">
        <v>11491</v>
      </c>
      <c r="I110" s="13">
        <f t="shared" si="30"/>
        <v>9.741189953204088E-2</v>
      </c>
      <c r="J110" s="7">
        <v>1000</v>
      </c>
      <c r="K110" s="8">
        <f t="shared" si="31"/>
        <v>3664.6883158384239</v>
      </c>
    </row>
    <row r="111" spans="1:11" ht="15" x14ac:dyDescent="0.25">
      <c r="A111" s="5">
        <v>40878</v>
      </c>
      <c r="B111" s="86">
        <v>23.51</v>
      </c>
      <c r="C111" s="13">
        <f t="shared" si="28"/>
        <v>0.63947001394700154</v>
      </c>
      <c r="D111" s="7">
        <v>1000</v>
      </c>
      <c r="E111" s="8">
        <f t="shared" si="29"/>
        <v>10422.586551523229</v>
      </c>
      <c r="F111" s="84"/>
      <c r="G111" s="19">
        <v>40878</v>
      </c>
      <c r="H111" s="21">
        <v>12217</v>
      </c>
      <c r="I111" s="13">
        <f t="shared" si="30"/>
        <v>6.3179879906013398E-2</v>
      </c>
      <c r="J111" s="7">
        <v>1000</v>
      </c>
      <c r="K111" s="8">
        <f t="shared" si="31"/>
        <v>5022.8349672468257</v>
      </c>
    </row>
    <row r="112" spans="1:11" ht="15" x14ac:dyDescent="0.25">
      <c r="A112" s="5">
        <v>41244</v>
      </c>
      <c r="B112" s="86">
        <v>30.31</v>
      </c>
      <c r="C112" s="13">
        <f t="shared" si="28"/>
        <v>0.28923862186303684</v>
      </c>
      <c r="D112" s="7">
        <v>1000</v>
      </c>
      <c r="E112" s="8">
        <f t="shared" si="29"/>
        <v>20350.368650024888</v>
      </c>
      <c r="F112" s="84"/>
      <c r="G112" s="19">
        <v>41244</v>
      </c>
      <c r="H112" s="21">
        <v>13155</v>
      </c>
      <c r="I112" s="13">
        <f t="shared" si="30"/>
        <v>7.6778259801915369E-2</v>
      </c>
      <c r="J112" s="7">
        <v>1000</v>
      </c>
      <c r="K112" s="8">
        <f t="shared" si="31"/>
        <v>7213.2090390705998</v>
      </c>
    </row>
    <row r="113" spans="1:11" ht="15" x14ac:dyDescent="0.25">
      <c r="A113" s="5">
        <v>41609</v>
      </c>
      <c r="B113" s="86">
        <v>54</v>
      </c>
      <c r="C113" s="13">
        <f t="shared" si="28"/>
        <v>0.78159023424612351</v>
      </c>
      <c r="D113" s="7">
        <v>1000</v>
      </c>
      <c r="E113" s="8">
        <f t="shared" si="29"/>
        <v>26490.272213919769</v>
      </c>
      <c r="F113" s="84"/>
      <c r="G113" s="19">
        <v>41609</v>
      </c>
      <c r="H113" s="21">
        <v>15755</v>
      </c>
      <c r="I113" s="13">
        <f t="shared" si="30"/>
        <v>0.1976434815659445</v>
      </c>
      <c r="J113" s="7">
        <v>1000</v>
      </c>
      <c r="K113" s="8">
        <f t="shared" si="31"/>
        <v>9411.1750417227249</v>
      </c>
    </row>
    <row r="114" spans="1:11" ht="15" x14ac:dyDescent="0.25">
      <c r="A114" s="5">
        <v>41974</v>
      </c>
      <c r="B114" s="86">
        <v>67</v>
      </c>
      <c r="C114" s="13">
        <f t="shared" si="28"/>
        <v>0.24074074074074073</v>
      </c>
      <c r="D114" s="7">
        <v>1000</v>
      </c>
      <c r="E114" s="8">
        <f t="shared" si="29"/>
        <v>23387.246510349654</v>
      </c>
      <c r="F114" s="84"/>
      <c r="G114" s="19">
        <v>41974</v>
      </c>
      <c r="H114" s="21">
        <v>18053</v>
      </c>
      <c r="I114" s="13">
        <f t="shared" si="30"/>
        <v>0.14585845763249761</v>
      </c>
      <c r="J114" s="7">
        <v>1000</v>
      </c>
      <c r="K114" s="8">
        <f t="shared" si="31"/>
        <v>10049.007095885365</v>
      </c>
    </row>
    <row r="115" spans="1:11" ht="15" x14ac:dyDescent="0.25">
      <c r="A115" s="5">
        <v>42339</v>
      </c>
      <c r="B115" s="86">
        <v>57</v>
      </c>
      <c r="C115" s="13">
        <f t="shared" si="28"/>
        <v>-0.14925373134328357</v>
      </c>
      <c r="D115" s="7">
        <v>1000</v>
      </c>
      <c r="E115" s="8">
        <f t="shared" si="29"/>
        <v>20964.475070300581</v>
      </c>
      <c r="F115" s="84"/>
      <c r="G115" s="19">
        <v>42339</v>
      </c>
      <c r="H115" s="21">
        <v>17425</v>
      </c>
      <c r="I115" s="13">
        <f t="shared" si="30"/>
        <v>-3.4786462083864177E-2</v>
      </c>
      <c r="J115" s="7">
        <v>1000</v>
      </c>
      <c r="K115" s="8">
        <f t="shared" si="31"/>
        <v>12658.325891257362</v>
      </c>
    </row>
    <row r="116" spans="1:11" ht="15" x14ac:dyDescent="0.25">
      <c r="A116" s="5">
        <v>42705</v>
      </c>
      <c r="B116" s="86">
        <v>49</v>
      </c>
      <c r="C116" s="13">
        <f t="shared" si="28"/>
        <v>-0.14035087719298245</v>
      </c>
      <c r="D116" s="7">
        <v>1000</v>
      </c>
      <c r="E116" s="8">
        <f t="shared" si="29"/>
        <v>31826.076122272272</v>
      </c>
      <c r="F116" s="84"/>
      <c r="G116" s="19">
        <v>42705</v>
      </c>
      <c r="H116" s="21">
        <v>19963</v>
      </c>
      <c r="I116" s="13">
        <f t="shared" si="30"/>
        <v>0.14565279770444764</v>
      </c>
      <c r="J116" s="7">
        <v>1000</v>
      </c>
      <c r="K116" s="8">
        <f t="shared" si="31"/>
        <v>16984.134745507828</v>
      </c>
    </row>
    <row r="117" spans="1:11" ht="15" x14ac:dyDescent="0.25">
      <c r="A117" s="5">
        <v>43070</v>
      </c>
      <c r="B117" s="86">
        <v>71</v>
      </c>
      <c r="C117" s="13">
        <f t="shared" si="28"/>
        <v>0.44897959183673469</v>
      </c>
      <c r="D117" s="7">
        <v>1000</v>
      </c>
      <c r="E117" s="87">
        <f t="shared" si="29"/>
        <v>32826.076122272272</v>
      </c>
      <c r="F117" s="84"/>
      <c r="G117" s="19">
        <v>43070</v>
      </c>
      <c r="H117" s="21">
        <v>24824</v>
      </c>
      <c r="I117" s="13">
        <f t="shared" si="30"/>
        <v>0.24350047588037871</v>
      </c>
      <c r="J117" s="7">
        <v>1000</v>
      </c>
      <c r="K117" s="36">
        <f t="shared" si="31"/>
        <v>16899.609700630885</v>
      </c>
    </row>
    <row r="118" spans="1:11" ht="15" x14ac:dyDescent="0.25">
      <c r="A118" s="5">
        <v>43435</v>
      </c>
      <c r="B118" s="86">
        <v>71</v>
      </c>
      <c r="C118" s="13">
        <f t="shared" si="28"/>
        <v>0</v>
      </c>
      <c r="D118" s="10"/>
      <c r="E118" s="88"/>
      <c r="F118" s="84"/>
      <c r="G118" s="19">
        <v>43435</v>
      </c>
      <c r="H118" s="21">
        <v>23327</v>
      </c>
      <c r="I118" s="13">
        <f t="shared" si="30"/>
        <v>-6.0304543989687397E-2</v>
      </c>
      <c r="J118" s="37"/>
      <c r="K118" s="11"/>
    </row>
    <row r="119" spans="1:11" ht="15" x14ac:dyDescent="0.25">
      <c r="A119" s="40"/>
      <c r="B119" s="40"/>
      <c r="C119" s="40"/>
      <c r="D119" s="42">
        <f>SUM(D108:D118)</f>
        <v>10000</v>
      </c>
      <c r="E119" s="89"/>
      <c r="F119" s="40"/>
      <c r="G119" s="40"/>
      <c r="H119" s="40"/>
      <c r="I119" s="40"/>
      <c r="J119" s="42">
        <f>SUM(J108:J118)</f>
        <v>10000</v>
      </c>
      <c r="K119" s="44"/>
    </row>
  </sheetData>
  <mergeCells count="8">
    <mergeCell ref="A76:E76"/>
    <mergeCell ref="A91:E91"/>
    <mergeCell ref="A106:E106"/>
    <mergeCell ref="A16:E16"/>
    <mergeCell ref="A1:E1"/>
    <mergeCell ref="A31:E31"/>
    <mergeCell ref="A46:E46"/>
    <mergeCell ref="A61:E61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outlinePr summaryBelow="0" summaryRight="0"/>
  </sheetPr>
  <dimension ref="A1:K74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1556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6</v>
      </c>
      <c r="C3" s="13"/>
      <c r="D3" s="7">
        <v>1000</v>
      </c>
      <c r="E3" s="8">
        <f>(D3)+(D3*C4)</f>
        <v>1333.3333333333333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8</v>
      </c>
      <c r="C4" s="13">
        <f t="shared" ref="C4:C13" si="0">(B4-B3)/B3</f>
        <v>0.33333333333333331</v>
      </c>
      <c r="D4" s="7">
        <v>1000</v>
      </c>
      <c r="E4" s="8">
        <f t="shared" ref="E4:E12" si="1">(E3+D4)+(E3+D4)*C5</f>
        <v>3791.6666666666661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13</v>
      </c>
      <c r="C5" s="13">
        <f t="shared" si="0"/>
        <v>0.625</v>
      </c>
      <c r="D5" s="7">
        <v>1000</v>
      </c>
      <c r="E5" s="8">
        <f t="shared" si="1"/>
        <v>6266.0256410256407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17</v>
      </c>
      <c r="C6" s="13">
        <f t="shared" si="0"/>
        <v>0.30769230769230771</v>
      </c>
      <c r="D6" s="7">
        <v>1000</v>
      </c>
      <c r="E6" s="8">
        <f t="shared" si="1"/>
        <v>8548.2654600301648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20</v>
      </c>
      <c r="C7" s="13">
        <f t="shared" si="0"/>
        <v>0.17647058823529413</v>
      </c>
      <c r="D7" s="7">
        <v>1000</v>
      </c>
      <c r="E7" s="8">
        <f t="shared" si="1"/>
        <v>15754.638009049773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33</v>
      </c>
      <c r="C8" s="13">
        <f t="shared" si="0"/>
        <v>0.65</v>
      </c>
      <c r="D8" s="7">
        <v>1000</v>
      </c>
      <c r="E8" s="8">
        <f t="shared" si="1"/>
        <v>28432.112985054162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56</v>
      </c>
      <c r="C9" s="13">
        <f t="shared" si="0"/>
        <v>0.69696969696969702</v>
      </c>
      <c r="D9" s="7">
        <v>1000</v>
      </c>
      <c r="E9" s="8">
        <f t="shared" si="1"/>
        <v>39943.581908287793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76</v>
      </c>
      <c r="C10" s="13">
        <f t="shared" si="0"/>
        <v>0.35714285714285715</v>
      </c>
      <c r="D10" s="7">
        <v>1000</v>
      </c>
      <c r="E10" s="8">
        <f t="shared" si="1"/>
        <v>45792.163976374504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85</v>
      </c>
      <c r="C11" s="13">
        <f t="shared" si="0"/>
        <v>0.11842105263157894</v>
      </c>
      <c r="D11" s="7">
        <v>1000</v>
      </c>
      <c r="E11" s="8">
        <f t="shared" si="1"/>
        <v>39635.715368223107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72</v>
      </c>
      <c r="C12" s="13">
        <f t="shared" si="0"/>
        <v>-0.15294117647058825</v>
      </c>
      <c r="D12" s="7">
        <v>1000</v>
      </c>
      <c r="E12" s="87">
        <f t="shared" si="1"/>
        <v>33863.096140185924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60</v>
      </c>
      <c r="C13" s="13">
        <f t="shared" si="0"/>
        <v>-0.16666666666666666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1559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17</v>
      </c>
      <c r="C18" s="13"/>
      <c r="D18" s="7">
        <v>1000</v>
      </c>
      <c r="E18" s="8">
        <f>(D18)+(D18*C19)</f>
        <v>2058.8235294117649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35</v>
      </c>
      <c r="C19" s="13">
        <f t="shared" ref="C19:C28" si="4">(B19-B18)/B18</f>
        <v>1.0588235294117647</v>
      </c>
      <c r="D19" s="7">
        <v>1000</v>
      </c>
      <c r="E19" s="8">
        <f t="shared" ref="E19:E27" si="5">(E18+D19)+(E18+D19)*C20</f>
        <v>2971.4285714285716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34</v>
      </c>
      <c r="C20" s="13">
        <f t="shared" si="4"/>
        <v>-2.8571428571428571E-2</v>
      </c>
      <c r="D20" s="7">
        <v>1000</v>
      </c>
      <c r="E20" s="8">
        <f t="shared" si="5"/>
        <v>2336.134453781513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20</v>
      </c>
      <c r="C21" s="13">
        <f t="shared" si="4"/>
        <v>-0.41176470588235292</v>
      </c>
      <c r="D21" s="7">
        <v>1000</v>
      </c>
      <c r="E21" s="8">
        <f t="shared" si="5"/>
        <v>3336.134453781513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20</v>
      </c>
      <c r="C22" s="13">
        <f t="shared" si="4"/>
        <v>0</v>
      </c>
      <c r="D22" s="7">
        <v>1000</v>
      </c>
      <c r="E22" s="8">
        <f t="shared" si="5"/>
        <v>5203.361344537816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24</v>
      </c>
      <c r="C23" s="13">
        <f t="shared" si="4"/>
        <v>0.2</v>
      </c>
      <c r="D23" s="7">
        <v>1000</v>
      </c>
      <c r="E23" s="8">
        <f t="shared" si="5"/>
        <v>9563.5154061624671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37</v>
      </c>
      <c r="C24" s="13">
        <f t="shared" si="4"/>
        <v>0.54166666666666663</v>
      </c>
      <c r="D24" s="7">
        <v>1000</v>
      </c>
      <c r="E24" s="8">
        <f t="shared" si="5"/>
        <v>6566.5095768036954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23</v>
      </c>
      <c r="C25" s="13">
        <f t="shared" si="4"/>
        <v>-0.3783783783783784</v>
      </c>
      <c r="D25" s="7">
        <v>1000</v>
      </c>
      <c r="E25" s="8">
        <f t="shared" si="5"/>
        <v>9211.4029630653677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28</v>
      </c>
      <c r="C26" s="13">
        <f t="shared" si="4"/>
        <v>0.21739130434782608</v>
      </c>
      <c r="D26" s="7">
        <v>1000</v>
      </c>
      <c r="E26" s="8">
        <f t="shared" si="5"/>
        <v>19693.420000197497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54</v>
      </c>
      <c r="C27" s="13">
        <f t="shared" si="4"/>
        <v>0.9285714285714286</v>
      </c>
      <c r="D27" s="7">
        <v>1000</v>
      </c>
      <c r="E27" s="87">
        <f t="shared" si="5"/>
        <v>10346.710000098748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27</v>
      </c>
      <c r="C28" s="13">
        <f t="shared" si="4"/>
        <v>-0.5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1561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6.33</v>
      </c>
      <c r="C33" s="13"/>
      <c r="D33" s="7">
        <v>1000</v>
      </c>
      <c r="E33" s="8">
        <f>(D33)+(D33*C34)</f>
        <v>1650.8688783570299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10.45</v>
      </c>
      <c r="C34" s="13">
        <f t="shared" ref="C34:C43" si="8">(B34-B33)/B33</f>
        <v>0.65086887835702989</v>
      </c>
      <c r="D34" s="7">
        <v>1000</v>
      </c>
      <c r="E34" s="8">
        <f t="shared" ref="E34:E42" si="9">(E33+D34)+(E33+D34)*C35</f>
        <v>2934.9811409177833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11.57</v>
      </c>
      <c r="C35" s="13">
        <f t="shared" si="8"/>
        <v>0.10717703349282307</v>
      </c>
      <c r="D35" s="7">
        <v>1000</v>
      </c>
      <c r="E35" s="8">
        <f t="shared" si="9"/>
        <v>2526.9585027674266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7.43</v>
      </c>
      <c r="C36" s="13">
        <f t="shared" si="8"/>
        <v>-0.35782195332757133</v>
      </c>
      <c r="D36" s="7">
        <v>1000</v>
      </c>
      <c r="E36" s="8">
        <f t="shared" si="9"/>
        <v>5221.6074738144944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11</v>
      </c>
      <c r="C37" s="13">
        <f t="shared" si="8"/>
        <v>0.48048452220726789</v>
      </c>
      <c r="D37" s="7">
        <v>1000</v>
      </c>
      <c r="E37" s="8">
        <f t="shared" si="9"/>
        <v>14140.016985942031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25</v>
      </c>
      <c r="C38" s="13">
        <f t="shared" si="8"/>
        <v>1.2727272727272727</v>
      </c>
      <c r="D38" s="7">
        <v>1000</v>
      </c>
      <c r="E38" s="8">
        <f t="shared" si="9"/>
        <v>27857.631254133339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46</v>
      </c>
      <c r="C39" s="13">
        <f t="shared" si="8"/>
        <v>0.84</v>
      </c>
      <c r="D39" s="7">
        <v>1000</v>
      </c>
      <c r="E39" s="8">
        <f t="shared" si="9"/>
        <v>29484.971064005804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47</v>
      </c>
      <c r="C40" s="13">
        <f t="shared" si="8"/>
        <v>2.1739130434782608E-2</v>
      </c>
      <c r="D40" s="7">
        <v>1000</v>
      </c>
      <c r="E40" s="8">
        <f t="shared" si="9"/>
        <v>30484.971064005804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47</v>
      </c>
      <c r="C41" s="13">
        <f t="shared" si="8"/>
        <v>0</v>
      </c>
      <c r="D41" s="7">
        <v>1000</v>
      </c>
      <c r="E41" s="8">
        <f t="shared" si="9"/>
        <v>36174.222073538585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54</v>
      </c>
      <c r="C42" s="13">
        <f t="shared" si="8"/>
        <v>0.14893617021276595</v>
      </c>
      <c r="D42" s="7">
        <v>1000</v>
      </c>
      <c r="E42" s="87">
        <f t="shared" si="9"/>
        <v>33732.164474136865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49</v>
      </c>
      <c r="C43" s="13">
        <f t="shared" si="8"/>
        <v>-9.2592592592592587E-2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1564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6.62</v>
      </c>
      <c r="C48" s="13"/>
      <c r="D48" s="7">
        <v>1000</v>
      </c>
      <c r="E48" s="8">
        <f>(D48)+(D48*C49)</f>
        <v>1629.9093655589122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10.79</v>
      </c>
      <c r="C49" s="13">
        <f t="shared" ref="C49:C58" si="12">(B49-B48)/B48</f>
        <v>0.62990936555891219</v>
      </c>
      <c r="D49" s="7">
        <v>1000</v>
      </c>
      <c r="E49" s="8">
        <f t="shared" ref="E49:E57" si="13">(E48+D49)+(E48+D49)*C50</f>
        <v>2990.6383610201906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12.27</v>
      </c>
      <c r="C50" s="13">
        <f t="shared" si="12"/>
        <v>0.13716404077849867</v>
      </c>
      <c r="D50" s="7">
        <v>1000</v>
      </c>
      <c r="E50" s="8">
        <f t="shared" si="13"/>
        <v>2634.4067419937687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8.1</v>
      </c>
      <c r="C51" s="13">
        <f t="shared" si="12"/>
        <v>-0.33985330073349634</v>
      </c>
      <c r="D51" s="7">
        <v>1000</v>
      </c>
      <c r="E51" s="8">
        <f t="shared" si="13"/>
        <v>4365.7750122962188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9.73</v>
      </c>
      <c r="C52" s="13">
        <f t="shared" si="12"/>
        <v>0.20123456790123467</v>
      </c>
      <c r="D52" s="7">
        <v>1000</v>
      </c>
      <c r="E52" s="8">
        <f t="shared" si="13"/>
        <v>9926.4080391913594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18</v>
      </c>
      <c r="C53" s="13">
        <f t="shared" si="12"/>
        <v>0.84994861253854048</v>
      </c>
      <c r="D53" s="7">
        <v>1000</v>
      </c>
      <c r="E53" s="8">
        <f t="shared" si="13"/>
        <v>24280.90675375858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40</v>
      </c>
      <c r="C54" s="13">
        <f t="shared" si="12"/>
        <v>1.2222222222222223</v>
      </c>
      <c r="D54" s="7">
        <v>1000</v>
      </c>
      <c r="E54" s="8">
        <f t="shared" si="13"/>
        <v>26544.95209144651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42</v>
      </c>
      <c r="C55" s="13">
        <f t="shared" si="12"/>
        <v>0.05</v>
      </c>
      <c r="D55" s="7">
        <v>1000</v>
      </c>
      <c r="E55" s="8">
        <f t="shared" si="13"/>
        <v>31479.945247367439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48</v>
      </c>
      <c r="C56" s="13">
        <f t="shared" si="12"/>
        <v>0.14285714285714285</v>
      </c>
      <c r="D56" s="7">
        <v>1000</v>
      </c>
      <c r="E56" s="8">
        <f t="shared" si="13"/>
        <v>43306.593663156586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64</v>
      </c>
      <c r="C57" s="13">
        <f t="shared" si="12"/>
        <v>0.33333333333333331</v>
      </c>
      <c r="D57" s="7">
        <v>1000</v>
      </c>
      <c r="E57" s="87">
        <f t="shared" si="13"/>
        <v>31845.364195393795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46</v>
      </c>
      <c r="C58" s="13">
        <f t="shared" si="12"/>
        <v>-0.28125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1567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9.44</v>
      </c>
      <c r="C63" s="13"/>
      <c r="D63" s="7">
        <v>1000</v>
      </c>
      <c r="E63" s="8">
        <f>(D63)+(D63*C64)</f>
        <v>1377.1186440677966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13</v>
      </c>
      <c r="C64" s="13">
        <f t="shared" ref="C64:C73" si="16">(B64-B63)/B63</f>
        <v>0.37711864406779666</v>
      </c>
      <c r="D64" s="7">
        <v>1000</v>
      </c>
      <c r="E64" s="8">
        <f t="shared" ref="E64:E72" si="17">(E63+D64)+(E63+D64)*C65</f>
        <v>4205.6714471968708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23</v>
      </c>
      <c r="C65" s="13">
        <f t="shared" si="16"/>
        <v>0.76923076923076927</v>
      </c>
      <c r="D65" s="7">
        <v>1000</v>
      </c>
      <c r="E65" s="8">
        <f t="shared" si="17"/>
        <v>4300.3372824669805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19</v>
      </c>
      <c r="C66" s="13">
        <f t="shared" si="16"/>
        <v>-0.17391304347826086</v>
      </c>
      <c r="D66" s="7">
        <v>1000</v>
      </c>
      <c r="E66" s="8">
        <f t="shared" si="17"/>
        <v>6416.197762986345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23</v>
      </c>
      <c r="C67" s="13">
        <f t="shared" si="16"/>
        <v>0.21052631578947367</v>
      </c>
      <c r="D67" s="7">
        <v>1000</v>
      </c>
      <c r="E67" s="8">
        <f t="shared" si="17"/>
        <v>12252.848477977441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38</v>
      </c>
      <c r="C68" s="13">
        <f t="shared" si="16"/>
        <v>0.65217391304347827</v>
      </c>
      <c r="D68" s="7">
        <v>1000</v>
      </c>
      <c r="E68" s="8">
        <f t="shared" si="17"/>
        <v>23366.864421697068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67</v>
      </c>
      <c r="C69" s="13">
        <f t="shared" si="16"/>
        <v>0.76315789473684215</v>
      </c>
      <c r="D69" s="7">
        <v>1000</v>
      </c>
      <c r="E69" s="8">
        <f t="shared" si="17"/>
        <v>20730.018985622879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57</v>
      </c>
      <c r="C70" s="13">
        <f t="shared" si="16"/>
        <v>-0.14925373134328357</v>
      </c>
      <c r="D70" s="7">
        <v>1000</v>
      </c>
      <c r="E70" s="8">
        <f t="shared" si="17"/>
        <v>28592.13024424063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75</v>
      </c>
      <c r="C71" s="13">
        <f t="shared" si="16"/>
        <v>0.31578947368421051</v>
      </c>
      <c r="D71" s="7">
        <v>1000</v>
      </c>
      <c r="E71" s="8">
        <f t="shared" si="17"/>
        <v>26435.636351521629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67</v>
      </c>
      <c r="C72" s="13">
        <f t="shared" si="16"/>
        <v>-0.10666666666666667</v>
      </c>
      <c r="D72" s="7">
        <v>1000</v>
      </c>
      <c r="E72" s="87">
        <f t="shared" si="17"/>
        <v>33987.430107108885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83</v>
      </c>
      <c r="C73" s="13">
        <f t="shared" si="16"/>
        <v>0.23880597014925373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outlinePr summaryBelow="0" summaryRight="0"/>
  </sheetPr>
  <dimension ref="A1:K59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1562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12</v>
      </c>
      <c r="C3" s="13"/>
      <c r="D3" s="7">
        <v>1000</v>
      </c>
      <c r="E3" s="8">
        <f>(D3)+(D3*C4)</f>
        <v>2833.333333333333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34</v>
      </c>
      <c r="C4" s="13">
        <f t="shared" ref="C4:C13" si="0">(B4-B3)/B3</f>
        <v>1.8333333333333333</v>
      </c>
      <c r="D4" s="7">
        <v>1000</v>
      </c>
      <c r="E4" s="8">
        <f t="shared" ref="E4:E12" si="1">(E3+D4)+(E3+D4)*C5</f>
        <v>3833.333333333333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34</v>
      </c>
      <c r="C5" s="13">
        <f t="shared" si="0"/>
        <v>0</v>
      </c>
      <c r="D5" s="7">
        <v>1000</v>
      </c>
      <c r="E5" s="8">
        <f t="shared" si="1"/>
        <v>2843.1372549019607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20</v>
      </c>
      <c r="C6" s="13">
        <f t="shared" si="0"/>
        <v>-0.41176470588235292</v>
      </c>
      <c r="D6" s="7">
        <v>1000</v>
      </c>
      <c r="E6" s="8">
        <f t="shared" si="1"/>
        <v>10952.941176470587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57</v>
      </c>
      <c r="C7" s="13">
        <f t="shared" si="0"/>
        <v>1.85</v>
      </c>
      <c r="D7" s="7">
        <v>1000</v>
      </c>
      <c r="E7" s="8">
        <f t="shared" si="1"/>
        <v>13840.247678018575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66</v>
      </c>
      <c r="C8" s="13">
        <f t="shared" si="0"/>
        <v>0.15789473684210525</v>
      </c>
      <c r="D8" s="7">
        <v>1000</v>
      </c>
      <c r="E8" s="8">
        <f t="shared" si="1"/>
        <v>18437.883478750351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82</v>
      </c>
      <c r="C9" s="13">
        <f t="shared" si="0"/>
        <v>0.24242424242424243</v>
      </c>
      <c r="D9" s="7">
        <v>1000</v>
      </c>
      <c r="E9" s="8">
        <f t="shared" si="1"/>
        <v>28445.683139634661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120</v>
      </c>
      <c r="C10" s="13">
        <f t="shared" si="0"/>
        <v>0.46341463414634149</v>
      </c>
      <c r="D10" s="7">
        <v>1000</v>
      </c>
      <c r="E10" s="8">
        <f t="shared" si="1"/>
        <v>29691.063832464948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121</v>
      </c>
      <c r="C11" s="13">
        <f t="shared" si="0"/>
        <v>8.3333333333333332E-3</v>
      </c>
      <c r="D11" s="7">
        <v>1000</v>
      </c>
      <c r="E11" s="8">
        <f t="shared" si="1"/>
        <v>29930.128365544329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118</v>
      </c>
      <c r="C12" s="13">
        <f t="shared" si="0"/>
        <v>-2.4793388429752067E-2</v>
      </c>
      <c r="D12" s="7">
        <v>1000</v>
      </c>
      <c r="E12" s="87">
        <f t="shared" si="1"/>
        <v>29357.409974075974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112</v>
      </c>
      <c r="C13" s="13">
        <f t="shared" si="0"/>
        <v>-5.0847457627118647E-2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1566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36</v>
      </c>
      <c r="C18" s="13"/>
      <c r="D18" s="7">
        <v>1000</v>
      </c>
      <c r="E18" s="8">
        <f>(D18)+(D18*C19)</f>
        <v>1305.5555555555557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47</v>
      </c>
      <c r="C19" s="13">
        <f t="shared" ref="C19:C28" si="4">(B19-B18)/B18</f>
        <v>0.30555555555555558</v>
      </c>
      <c r="D19" s="7">
        <v>1000</v>
      </c>
      <c r="E19" s="8">
        <f t="shared" ref="E19:E27" si="5">(E18+D19)+(E18+D19)*C20</f>
        <v>3237.5886524822695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66</v>
      </c>
      <c r="C20" s="13">
        <f t="shared" si="4"/>
        <v>0.40425531914893614</v>
      </c>
      <c r="D20" s="7">
        <v>1000</v>
      </c>
      <c r="E20" s="8">
        <f t="shared" si="5"/>
        <v>3723.9415430904787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58</v>
      </c>
      <c r="C21" s="13">
        <f t="shared" si="4"/>
        <v>-0.12121212121212122</v>
      </c>
      <c r="D21" s="7">
        <v>1000</v>
      </c>
      <c r="E21" s="8">
        <f t="shared" si="5"/>
        <v>4398.1524711532047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54</v>
      </c>
      <c r="C22" s="13">
        <f t="shared" si="4"/>
        <v>-6.8965517241379309E-2</v>
      </c>
      <c r="D22" s="7">
        <v>1000</v>
      </c>
      <c r="E22" s="8">
        <f t="shared" si="5"/>
        <v>5098.255111644693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51</v>
      </c>
      <c r="C23" s="13">
        <f t="shared" si="4"/>
        <v>-5.5555555555555552E-2</v>
      </c>
      <c r="D23" s="7">
        <v>1000</v>
      </c>
      <c r="E23" s="8">
        <f t="shared" si="5"/>
        <v>8011.4331858861651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67</v>
      </c>
      <c r="C24" s="13">
        <f t="shared" si="4"/>
        <v>0.31372549019607843</v>
      </c>
      <c r="D24" s="7">
        <v>1000</v>
      </c>
      <c r="E24" s="8">
        <f t="shared" si="5"/>
        <v>7666.4431581419622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57</v>
      </c>
      <c r="C25" s="13">
        <f t="shared" si="4"/>
        <v>-0.14925373134328357</v>
      </c>
      <c r="D25" s="7">
        <v>1000</v>
      </c>
      <c r="E25" s="8">
        <f t="shared" si="5"/>
        <v>10490.957507224481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69</v>
      </c>
      <c r="C26" s="13">
        <f t="shared" si="4"/>
        <v>0.21052631578947367</v>
      </c>
      <c r="D26" s="7">
        <v>1000</v>
      </c>
      <c r="E26" s="8">
        <f t="shared" si="5"/>
        <v>14322.062980018918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86</v>
      </c>
      <c r="C27" s="13">
        <f t="shared" si="4"/>
        <v>0.24637681159420291</v>
      </c>
      <c r="D27" s="7">
        <v>1000</v>
      </c>
      <c r="E27" s="87">
        <f t="shared" si="5"/>
        <v>14787.572410948491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83</v>
      </c>
      <c r="C28" s="13">
        <f t="shared" si="4"/>
        <v>-3.4883720930232558E-2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1568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47</v>
      </c>
      <c r="C33" s="13"/>
      <c r="D33" s="7">
        <v>1000</v>
      </c>
      <c r="E33" s="8">
        <f>(D33)+(D33*C34)</f>
        <v>1659.5744680851062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78</v>
      </c>
      <c r="C34" s="13">
        <f t="shared" ref="C34:C43" si="8">(B34-B33)/B33</f>
        <v>0.65957446808510634</v>
      </c>
      <c r="D34" s="7">
        <v>1000</v>
      </c>
      <c r="E34" s="8">
        <f t="shared" ref="E34:E42" si="9">(E33+D34)+(E33+D34)*C35</f>
        <v>2966.448445171849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87</v>
      </c>
      <c r="C35" s="13">
        <f t="shared" si="8"/>
        <v>0.11538461538461539</v>
      </c>
      <c r="D35" s="7">
        <v>1000</v>
      </c>
      <c r="E35" s="8">
        <f t="shared" si="9"/>
        <v>3601.7175536617938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79</v>
      </c>
      <c r="C36" s="13">
        <f t="shared" si="8"/>
        <v>-9.1954022988505746E-2</v>
      </c>
      <c r="D36" s="7">
        <v>1000</v>
      </c>
      <c r="E36" s="8">
        <f t="shared" si="9"/>
        <v>5067.7142679566596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87</v>
      </c>
      <c r="C37" s="13">
        <f t="shared" si="8"/>
        <v>0.10126582278481013</v>
      </c>
      <c r="D37" s="7">
        <v>1000</v>
      </c>
      <c r="E37" s="8">
        <f t="shared" si="9"/>
        <v>9624.6502181381493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138</v>
      </c>
      <c r="C38" s="13">
        <f t="shared" si="8"/>
        <v>0.58620689655172409</v>
      </c>
      <c r="D38" s="7">
        <v>1000</v>
      </c>
      <c r="E38" s="8">
        <f t="shared" si="9"/>
        <v>12857.366568326601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167</v>
      </c>
      <c r="C39" s="13">
        <f t="shared" si="8"/>
        <v>0.21014492753623187</v>
      </c>
      <c r="D39" s="7">
        <v>1000</v>
      </c>
      <c r="E39" s="8">
        <f t="shared" si="9"/>
        <v>11948.866981072038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144</v>
      </c>
      <c r="C40" s="13">
        <f t="shared" si="8"/>
        <v>-0.1377245508982036</v>
      </c>
      <c r="D40" s="7">
        <v>1000</v>
      </c>
      <c r="E40" s="8">
        <f t="shared" si="9"/>
        <v>16365.929101077159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182</v>
      </c>
      <c r="C41" s="13">
        <f t="shared" si="8"/>
        <v>0.2638888888888889</v>
      </c>
      <c r="D41" s="7">
        <v>1000</v>
      </c>
      <c r="E41" s="8">
        <f t="shared" si="9"/>
        <v>23472.629444313083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246</v>
      </c>
      <c r="C42" s="13">
        <f t="shared" si="8"/>
        <v>0.35164835164835168</v>
      </c>
      <c r="D42" s="7">
        <v>1000</v>
      </c>
      <c r="E42" s="87">
        <f t="shared" si="9"/>
        <v>15917.15736215485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160</v>
      </c>
      <c r="C43" s="13">
        <f t="shared" si="8"/>
        <v>-0.34959349593495936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1569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31</v>
      </c>
      <c r="C48" s="13"/>
      <c r="D48" s="7">
        <v>1000</v>
      </c>
      <c r="E48" s="8">
        <f>(D48)+(D48*C49)</f>
        <v>1419.3548387096776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44</v>
      </c>
      <c r="C49" s="13">
        <f t="shared" ref="C49:C58" si="12">(B49-B48)/B48</f>
        <v>0.41935483870967744</v>
      </c>
      <c r="D49" s="7">
        <v>1000</v>
      </c>
      <c r="E49" s="8">
        <f t="shared" ref="E49:E57" si="13">(E48+D49)+(E48+D49)*C50</f>
        <v>3134.1642228739006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57</v>
      </c>
      <c r="C50" s="13">
        <f t="shared" si="12"/>
        <v>0.29545454545454547</v>
      </c>
      <c r="D50" s="7">
        <v>1000</v>
      </c>
      <c r="E50" s="8">
        <f t="shared" si="13"/>
        <v>4279.2226166589489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59</v>
      </c>
      <c r="C51" s="13">
        <f t="shared" si="12"/>
        <v>3.5087719298245612E-2</v>
      </c>
      <c r="D51" s="7">
        <v>1000</v>
      </c>
      <c r="E51" s="8">
        <f t="shared" si="13"/>
        <v>5458.1793155287442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61</v>
      </c>
      <c r="C52" s="13">
        <f t="shared" si="12"/>
        <v>3.3898305084745763E-2</v>
      </c>
      <c r="D52" s="7">
        <v>1000</v>
      </c>
      <c r="E52" s="8">
        <f t="shared" si="13"/>
        <v>9528.4612852063437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90</v>
      </c>
      <c r="C53" s="13">
        <f t="shared" si="12"/>
        <v>0.47540983606557374</v>
      </c>
      <c r="D53" s="7">
        <v>1000</v>
      </c>
      <c r="E53" s="8">
        <f t="shared" si="13"/>
        <v>11464.324510558019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98</v>
      </c>
      <c r="C54" s="13">
        <f t="shared" si="12"/>
        <v>8.8888888888888892E-2</v>
      </c>
      <c r="D54" s="7">
        <v>1000</v>
      </c>
      <c r="E54" s="8">
        <f t="shared" si="13"/>
        <v>11065.267677740281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87</v>
      </c>
      <c r="C55" s="13">
        <f t="shared" si="12"/>
        <v>-0.11224489795918367</v>
      </c>
      <c r="D55" s="7">
        <v>1000</v>
      </c>
      <c r="E55" s="8">
        <f t="shared" si="13"/>
        <v>14838.892431243794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107</v>
      </c>
      <c r="C56" s="13">
        <f t="shared" si="12"/>
        <v>0.22988505747126436</v>
      </c>
      <c r="D56" s="7">
        <v>1000</v>
      </c>
      <c r="E56" s="8">
        <f t="shared" si="13"/>
        <v>17023.108687785385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115</v>
      </c>
      <c r="C57" s="13">
        <f t="shared" si="12"/>
        <v>7.476635514018691E-2</v>
      </c>
      <c r="D57" s="7">
        <v>1000</v>
      </c>
      <c r="E57" s="87">
        <f t="shared" si="13"/>
        <v>15202.100371436369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97</v>
      </c>
      <c r="C58" s="13">
        <f t="shared" si="12"/>
        <v>-0.15652173913043479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</sheetData>
  <mergeCells count="4">
    <mergeCell ref="A1:E1"/>
    <mergeCell ref="A16:E16"/>
    <mergeCell ref="A31:E31"/>
    <mergeCell ref="A46:E46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outlinePr summaryBelow="0" summaryRight="0"/>
  </sheetPr>
  <dimension ref="A1:K119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1570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21.44</v>
      </c>
      <c r="C3" s="13"/>
      <c r="D3" s="7">
        <v>1000</v>
      </c>
      <c r="E3" s="8">
        <f>(D3)+(D3*C4)</f>
        <v>1166.044776119403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25</v>
      </c>
      <c r="C4" s="13">
        <f t="shared" ref="C4:C13" si="0">(B4-B3)/B3</f>
        <v>0.16604477611940291</v>
      </c>
      <c r="D4" s="7">
        <v>1000</v>
      </c>
      <c r="E4" s="8">
        <f t="shared" ref="E4:E12" si="1">(E3+D4)+(E3+D4)*C5</f>
        <v>2126.1895522388058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24.54</v>
      </c>
      <c r="C5" s="13">
        <f t="shared" si="0"/>
        <v>-1.8400000000000034E-2</v>
      </c>
      <c r="D5" s="7">
        <v>1000</v>
      </c>
      <c r="E5" s="8">
        <f t="shared" si="1"/>
        <v>3034.4676093858338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23.82</v>
      </c>
      <c r="C6" s="13">
        <f t="shared" si="0"/>
        <v>-2.9339853300733451E-2</v>
      </c>
      <c r="D6" s="7">
        <v>1000</v>
      </c>
      <c r="E6" s="8">
        <f t="shared" si="1"/>
        <v>3959.9434385995296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23.38</v>
      </c>
      <c r="C7" s="13">
        <f t="shared" si="0"/>
        <v>-1.8471872376154545E-2</v>
      </c>
      <c r="D7" s="7">
        <v>1000</v>
      </c>
      <c r="E7" s="8">
        <f t="shared" si="1"/>
        <v>7849.3544580061007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37</v>
      </c>
      <c r="C8" s="13">
        <f t="shared" si="0"/>
        <v>0.58254918733960659</v>
      </c>
      <c r="D8" s="7">
        <v>1000</v>
      </c>
      <c r="E8" s="8">
        <f t="shared" si="1"/>
        <v>11001.900136980557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46</v>
      </c>
      <c r="C9" s="13">
        <f t="shared" si="0"/>
        <v>0.24324324324324326</v>
      </c>
      <c r="D9" s="7">
        <v>1000</v>
      </c>
      <c r="E9" s="8">
        <f t="shared" si="1"/>
        <v>8610.0587939208344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33</v>
      </c>
      <c r="C10" s="13">
        <f t="shared" si="0"/>
        <v>-0.28260869565217389</v>
      </c>
      <c r="D10" s="7">
        <v>1000</v>
      </c>
      <c r="E10" s="8">
        <f t="shared" si="1"/>
        <v>12522.197822381693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43</v>
      </c>
      <c r="C11" s="13">
        <f t="shared" si="0"/>
        <v>0.30303030303030304</v>
      </c>
      <c r="D11" s="7">
        <v>1000</v>
      </c>
      <c r="E11" s="8">
        <f t="shared" si="1"/>
        <v>12264.318955183397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39</v>
      </c>
      <c r="C12" s="13">
        <f t="shared" si="0"/>
        <v>-9.3023255813953487E-2</v>
      </c>
      <c r="D12" s="7">
        <v>1000</v>
      </c>
      <c r="E12" s="87">
        <f t="shared" si="1"/>
        <v>13944.540440064597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41</v>
      </c>
      <c r="C13" s="13">
        <f t="shared" si="0"/>
        <v>5.128205128205128E-2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1573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5.92</v>
      </c>
      <c r="C18" s="13"/>
      <c r="D18" s="7">
        <v>1000</v>
      </c>
      <c r="E18" s="8">
        <f>(D18)+(D18*C19)</f>
        <v>1986.4864864864867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11.76</v>
      </c>
      <c r="C19" s="13">
        <f t="shared" ref="C19:C28" si="4">(B19-B18)/B18</f>
        <v>0.98648648648648651</v>
      </c>
      <c r="D19" s="7">
        <v>1000</v>
      </c>
      <c r="E19" s="8">
        <f t="shared" ref="E19:E27" si="5">(E18+D19)+(E18+D19)*C20</f>
        <v>4543.217962860821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17.89</v>
      </c>
      <c r="C20" s="13">
        <f t="shared" si="4"/>
        <v>0.5212585034013606</v>
      </c>
      <c r="D20" s="7">
        <v>1000</v>
      </c>
      <c r="E20" s="8">
        <f t="shared" si="5"/>
        <v>5921.235062619915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19.11</v>
      </c>
      <c r="C21" s="13">
        <f t="shared" si="4"/>
        <v>6.819452207937389E-2</v>
      </c>
      <c r="D21" s="7">
        <v>1000</v>
      </c>
      <c r="E21" s="8">
        <f t="shared" si="5"/>
        <v>10488.695312060321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28.96</v>
      </c>
      <c r="C22" s="13">
        <f t="shared" si="4"/>
        <v>0.5154369440083727</v>
      </c>
      <c r="D22" s="7">
        <v>1000</v>
      </c>
      <c r="E22" s="8">
        <f t="shared" si="5"/>
        <v>13884.818229354671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35</v>
      </c>
      <c r="C23" s="13">
        <f t="shared" si="4"/>
        <v>0.20856353591160218</v>
      </c>
      <c r="D23" s="7">
        <v>1000</v>
      </c>
      <c r="E23" s="8">
        <f t="shared" si="5"/>
        <v>19137.62343774172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45</v>
      </c>
      <c r="C24" s="13">
        <f t="shared" si="4"/>
        <v>0.2857142857142857</v>
      </c>
      <c r="D24" s="7">
        <v>1000</v>
      </c>
      <c r="E24" s="8">
        <f t="shared" si="5"/>
        <v>16110.098750193376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36</v>
      </c>
      <c r="C25" s="13">
        <f t="shared" si="4"/>
        <v>-0.2</v>
      </c>
      <c r="D25" s="7">
        <v>1000</v>
      </c>
      <c r="E25" s="8">
        <f t="shared" si="5"/>
        <v>13783.135104322442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29</v>
      </c>
      <c r="C26" s="13">
        <f t="shared" si="4"/>
        <v>-0.19444444444444445</v>
      </c>
      <c r="D26" s="7">
        <v>1000</v>
      </c>
      <c r="E26" s="8">
        <f t="shared" si="5"/>
        <v>20900.294457835178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41</v>
      </c>
      <c r="C27" s="13">
        <f t="shared" si="4"/>
        <v>0.41379310344827586</v>
      </c>
      <c r="D27" s="7">
        <v>1000</v>
      </c>
      <c r="E27" s="87">
        <f t="shared" si="5"/>
        <v>22968.601504558847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43</v>
      </c>
      <c r="C28" s="13">
        <f t="shared" si="4"/>
        <v>4.878048780487805E-2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1576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19.68</v>
      </c>
      <c r="C33" s="13"/>
      <c r="D33" s="7">
        <v>1000</v>
      </c>
      <c r="E33" s="8">
        <f>(D33)+(D33*C34)</f>
        <v>1270.3252032520325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25</v>
      </c>
      <c r="C34" s="13">
        <f t="shared" ref="C34:C43" si="8">(B34-B33)/B33</f>
        <v>0.27032520325203252</v>
      </c>
      <c r="D34" s="7">
        <v>1000</v>
      </c>
      <c r="E34" s="8">
        <f t="shared" ref="E34:E42" si="9">(E33+D34)+(E33+D34)*C35</f>
        <v>3269.2682926829266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36</v>
      </c>
      <c r="C35" s="13">
        <f t="shared" si="8"/>
        <v>0.44</v>
      </c>
      <c r="D35" s="7">
        <v>1000</v>
      </c>
      <c r="E35" s="8">
        <f t="shared" si="9"/>
        <v>4625.040650406504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39</v>
      </c>
      <c r="C36" s="13">
        <f t="shared" si="8"/>
        <v>8.3333333333333329E-2</v>
      </c>
      <c r="D36" s="7">
        <v>1000</v>
      </c>
      <c r="E36" s="8">
        <f t="shared" si="9"/>
        <v>7788.5178236397751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54</v>
      </c>
      <c r="C37" s="13">
        <f t="shared" si="8"/>
        <v>0.38461538461538464</v>
      </c>
      <c r="D37" s="7">
        <v>1000</v>
      </c>
      <c r="E37" s="8">
        <f t="shared" si="9"/>
        <v>11555.273434785631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71</v>
      </c>
      <c r="C38" s="13">
        <f t="shared" si="8"/>
        <v>0.31481481481481483</v>
      </c>
      <c r="D38" s="7">
        <v>1000</v>
      </c>
      <c r="E38" s="8">
        <f t="shared" si="9"/>
        <v>9549.0812039214652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54</v>
      </c>
      <c r="C39" s="13">
        <f t="shared" si="8"/>
        <v>-0.23943661971830985</v>
      </c>
      <c r="D39" s="7">
        <v>1000</v>
      </c>
      <c r="E39" s="8">
        <f t="shared" si="9"/>
        <v>7228.0741582424853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37</v>
      </c>
      <c r="C40" s="13">
        <f t="shared" si="8"/>
        <v>-0.31481481481481483</v>
      </c>
      <c r="D40" s="7">
        <v>1000</v>
      </c>
      <c r="E40" s="8">
        <f t="shared" si="9"/>
        <v>12230.921046036126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55</v>
      </c>
      <c r="C41" s="13">
        <f t="shared" si="8"/>
        <v>0.48648648648648651</v>
      </c>
      <c r="D41" s="7">
        <v>1000</v>
      </c>
      <c r="E41" s="8">
        <f t="shared" si="9"/>
        <v>22372.284677842905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93</v>
      </c>
      <c r="C42" s="13">
        <f t="shared" si="8"/>
        <v>0.69090909090909092</v>
      </c>
      <c r="D42" s="7">
        <v>1000</v>
      </c>
      <c r="E42" s="87">
        <f t="shared" si="9"/>
        <v>18345.986897661634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73</v>
      </c>
      <c r="C43" s="13">
        <f t="shared" si="8"/>
        <v>-0.21505376344086022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1579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29</v>
      </c>
      <c r="C48" s="13"/>
      <c r="D48" s="7">
        <v>1000</v>
      </c>
      <c r="E48" s="8">
        <f>(D48)+(D48*C49)</f>
        <v>1758.6206896551723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51</v>
      </c>
      <c r="C49" s="13">
        <f t="shared" ref="C49:C58" si="12">(B49-B48)/B48</f>
        <v>0.75862068965517238</v>
      </c>
      <c r="D49" s="7">
        <v>1000</v>
      </c>
      <c r="E49" s="8">
        <f t="shared" ref="E49:E57" si="13">(E48+D49)+(E48+D49)*C50</f>
        <v>3515.8891142663961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65</v>
      </c>
      <c r="C50" s="13">
        <f t="shared" si="12"/>
        <v>0.27450980392156865</v>
      </c>
      <c r="D50" s="7">
        <v>1000</v>
      </c>
      <c r="E50" s="8">
        <f t="shared" si="13"/>
        <v>2987.4343371300774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43</v>
      </c>
      <c r="C51" s="13">
        <f t="shared" si="12"/>
        <v>-0.33846153846153848</v>
      </c>
      <c r="D51" s="7">
        <v>1000</v>
      </c>
      <c r="E51" s="8">
        <f t="shared" si="13"/>
        <v>4543.8205237063676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49</v>
      </c>
      <c r="C52" s="13">
        <f t="shared" si="12"/>
        <v>0.13953488372093023</v>
      </c>
      <c r="D52" s="7">
        <v>1000</v>
      </c>
      <c r="E52" s="8">
        <f t="shared" si="13"/>
        <v>4751.8461631768869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42</v>
      </c>
      <c r="C53" s="13">
        <f t="shared" si="12"/>
        <v>-0.14285714285714285</v>
      </c>
      <c r="D53" s="7">
        <v>1000</v>
      </c>
      <c r="E53" s="8">
        <f t="shared" si="13"/>
        <v>5614.8974450060086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41</v>
      </c>
      <c r="C54" s="13">
        <f t="shared" si="12"/>
        <v>-2.3809523809523808E-2</v>
      </c>
      <c r="D54" s="7">
        <v>1000</v>
      </c>
      <c r="E54" s="8">
        <f t="shared" si="13"/>
        <v>4033.4740518329322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25</v>
      </c>
      <c r="C55" s="13">
        <f t="shared" si="12"/>
        <v>-0.3902439024390244</v>
      </c>
      <c r="D55" s="7">
        <v>1000</v>
      </c>
      <c r="E55" s="8">
        <f t="shared" si="13"/>
        <v>5637.4909380528843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28</v>
      </c>
      <c r="C56" s="13">
        <f t="shared" si="12"/>
        <v>0.12</v>
      </c>
      <c r="D56" s="7">
        <v>1000</v>
      </c>
      <c r="E56" s="8">
        <f t="shared" si="13"/>
        <v>5926.3311946900758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25</v>
      </c>
      <c r="C57" s="13">
        <f t="shared" si="12"/>
        <v>-0.10714285714285714</v>
      </c>
      <c r="D57" s="7">
        <v>1000</v>
      </c>
      <c r="E57" s="87">
        <f t="shared" si="13"/>
        <v>8034.5441858404884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29</v>
      </c>
      <c r="C58" s="13">
        <f t="shared" si="12"/>
        <v>0.16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1581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35</v>
      </c>
      <c r="C63" s="13"/>
      <c r="D63" s="7">
        <v>1000</v>
      </c>
      <c r="E63" s="8">
        <f>(D63)+(D63*C64)</f>
        <v>1514.2857142857142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53</v>
      </c>
      <c r="C64" s="13">
        <f t="shared" ref="C64:C73" si="16">(B64-B63)/B63</f>
        <v>0.51428571428571423</v>
      </c>
      <c r="D64" s="7">
        <v>1000</v>
      </c>
      <c r="E64" s="8">
        <f t="shared" ref="E64:E72" si="17">(E63+D64)+(E63+D64)*C65</f>
        <v>2609.164420485175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55</v>
      </c>
      <c r="C65" s="13">
        <f t="shared" si="16"/>
        <v>3.7735849056603772E-2</v>
      </c>
      <c r="D65" s="7">
        <v>1000</v>
      </c>
      <c r="E65" s="8">
        <f t="shared" si="17"/>
        <v>3215.4373927958832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49</v>
      </c>
      <c r="C66" s="13">
        <f t="shared" si="16"/>
        <v>-0.10909090909090909</v>
      </c>
      <c r="D66" s="7">
        <v>1000</v>
      </c>
      <c r="E66" s="8">
        <f t="shared" si="17"/>
        <v>5419.8480764518499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63</v>
      </c>
      <c r="C67" s="13">
        <f t="shared" si="16"/>
        <v>0.2857142857142857</v>
      </c>
      <c r="D67" s="7">
        <v>1000</v>
      </c>
      <c r="E67" s="8">
        <f t="shared" si="17"/>
        <v>7336.9692302306858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72</v>
      </c>
      <c r="C68" s="13">
        <f t="shared" si="16"/>
        <v>0.14285714285714285</v>
      </c>
      <c r="D68" s="7">
        <v>1000</v>
      </c>
      <c r="E68" s="8">
        <f t="shared" si="17"/>
        <v>9494.8816233182824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82</v>
      </c>
      <c r="C69" s="13">
        <f t="shared" si="16"/>
        <v>0.1388888888888889</v>
      </c>
      <c r="D69" s="7">
        <v>1000</v>
      </c>
      <c r="E69" s="8">
        <f t="shared" si="17"/>
        <v>8063.1407593786807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63</v>
      </c>
      <c r="C70" s="13">
        <f t="shared" si="16"/>
        <v>-0.23170731707317074</v>
      </c>
      <c r="D70" s="7">
        <v>1000</v>
      </c>
      <c r="E70" s="8">
        <f t="shared" si="17"/>
        <v>9782.4376450436557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68</v>
      </c>
      <c r="C71" s="13">
        <f t="shared" si="16"/>
        <v>7.9365079365079361E-2</v>
      </c>
      <c r="D71" s="7">
        <v>1000</v>
      </c>
      <c r="E71" s="8">
        <f t="shared" si="17"/>
        <v>10306.741866585848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65</v>
      </c>
      <c r="C72" s="13">
        <f t="shared" si="16"/>
        <v>-4.4117647058823532E-2</v>
      </c>
      <c r="D72" s="7">
        <v>1000</v>
      </c>
      <c r="E72" s="87">
        <f t="shared" si="17"/>
        <v>9219.3433681392289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53</v>
      </c>
      <c r="C73" s="13">
        <f t="shared" si="16"/>
        <v>-0.18461538461538463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  <row r="76" spans="1:11" ht="18.75" x14ac:dyDescent="0.3">
      <c r="A76" s="122" t="s">
        <v>1583</v>
      </c>
      <c r="B76" s="118"/>
      <c r="C76" s="118"/>
      <c r="D76" s="118"/>
      <c r="E76" s="119"/>
      <c r="F76" s="40"/>
      <c r="G76" s="77"/>
      <c r="H76" s="77"/>
      <c r="I76" s="77"/>
      <c r="J76" s="77"/>
      <c r="K76" s="77"/>
    </row>
    <row r="77" spans="1:11" ht="15" x14ac:dyDescent="0.25">
      <c r="A77" s="79" t="s">
        <v>5</v>
      </c>
      <c r="B77" s="80" t="s">
        <v>1</v>
      </c>
      <c r="C77" s="17" t="s">
        <v>7</v>
      </c>
      <c r="D77" s="82" t="s">
        <v>3</v>
      </c>
      <c r="E77" s="18" t="s">
        <v>4</v>
      </c>
      <c r="F77" s="84"/>
      <c r="G77" s="15" t="s">
        <v>5</v>
      </c>
      <c r="H77" s="16" t="s">
        <v>6</v>
      </c>
      <c r="I77" s="17" t="s">
        <v>7</v>
      </c>
      <c r="J77" s="18" t="s">
        <v>3</v>
      </c>
      <c r="K77" s="18" t="s">
        <v>4</v>
      </c>
    </row>
    <row r="78" spans="1:11" ht="15" x14ac:dyDescent="0.25">
      <c r="A78" s="5">
        <v>39783</v>
      </c>
      <c r="B78" s="86">
        <v>21</v>
      </c>
      <c r="C78" s="13"/>
      <c r="D78" s="7">
        <v>1000</v>
      </c>
      <c r="E78" s="8">
        <f>(D78)+(D78*C79)</f>
        <v>904.76190476190482</v>
      </c>
      <c r="F78" s="84"/>
      <c r="G78" s="19">
        <v>39783</v>
      </c>
      <c r="H78" s="20">
        <v>8515</v>
      </c>
      <c r="I78" s="13"/>
      <c r="J78" s="7">
        <v>1000</v>
      </c>
      <c r="K78" s="8">
        <f>(J78)+(J78*I79)</f>
        <v>1229.7122724603641</v>
      </c>
    </row>
    <row r="79" spans="1:11" ht="15" x14ac:dyDescent="0.25">
      <c r="A79" s="5">
        <v>40148</v>
      </c>
      <c r="B79" s="86">
        <v>19</v>
      </c>
      <c r="C79" s="13">
        <f t="shared" ref="C79:C88" si="20">(B79-B78)/B78</f>
        <v>-9.5238095238095233E-2</v>
      </c>
      <c r="D79" s="7">
        <v>1000</v>
      </c>
      <c r="E79" s="8">
        <f t="shared" ref="E79:E87" si="21">(E78+D79)+(E78+D79)*C80</f>
        <v>2205.5137844611527</v>
      </c>
      <c r="F79" s="84"/>
      <c r="G79" s="19">
        <v>40148</v>
      </c>
      <c r="H79" s="21">
        <v>10471</v>
      </c>
      <c r="I79" s="13">
        <f t="shared" ref="I79:I88" si="22">(H79-H78)/H78</f>
        <v>0.22971227246036408</v>
      </c>
      <c r="J79" s="7">
        <v>1000</v>
      </c>
      <c r="K79" s="8">
        <f t="shared" ref="K79:K87" si="23">(K78+J79)+(K78+J79)*I80</f>
        <v>2446.9127803306319</v>
      </c>
    </row>
    <row r="80" spans="1:11" ht="15" x14ac:dyDescent="0.25">
      <c r="A80" s="5">
        <v>40513</v>
      </c>
      <c r="B80" s="86">
        <v>22</v>
      </c>
      <c r="C80" s="13">
        <f t="shared" si="20"/>
        <v>0.15789473684210525</v>
      </c>
      <c r="D80" s="7">
        <v>1000</v>
      </c>
      <c r="E80" s="8">
        <f t="shared" si="21"/>
        <v>3205.5137844611527</v>
      </c>
      <c r="F80" s="84"/>
      <c r="G80" s="19">
        <v>40513</v>
      </c>
      <c r="H80" s="21">
        <v>11491</v>
      </c>
      <c r="I80" s="13">
        <f t="shared" si="22"/>
        <v>9.741189953204088E-2</v>
      </c>
      <c r="J80" s="7">
        <v>1000</v>
      </c>
      <c r="K80" s="8">
        <f t="shared" si="23"/>
        <v>3664.6883158384239</v>
      </c>
    </row>
    <row r="81" spans="1:11" ht="15" x14ac:dyDescent="0.25">
      <c r="A81" s="5">
        <v>40878</v>
      </c>
      <c r="B81" s="86">
        <v>22</v>
      </c>
      <c r="C81" s="13">
        <f t="shared" si="20"/>
        <v>0</v>
      </c>
      <c r="D81" s="7">
        <v>1000</v>
      </c>
      <c r="E81" s="8">
        <f t="shared" si="21"/>
        <v>4587.8332194121667</v>
      </c>
      <c r="F81" s="84"/>
      <c r="G81" s="19">
        <v>40878</v>
      </c>
      <c r="H81" s="21">
        <v>12217</v>
      </c>
      <c r="I81" s="13">
        <f t="shared" si="22"/>
        <v>6.3179879906013398E-2</v>
      </c>
      <c r="J81" s="7">
        <v>1000</v>
      </c>
      <c r="K81" s="8">
        <f t="shared" si="23"/>
        <v>5022.8349672468257</v>
      </c>
    </row>
    <row r="82" spans="1:11" ht="15" x14ac:dyDescent="0.25">
      <c r="A82" s="5">
        <v>41244</v>
      </c>
      <c r="B82" s="86">
        <v>24</v>
      </c>
      <c r="C82" s="13">
        <f t="shared" si="20"/>
        <v>9.0909090909090912E-2</v>
      </c>
      <c r="D82" s="7">
        <v>1000</v>
      </c>
      <c r="E82" s="8">
        <f t="shared" si="21"/>
        <v>6053.4859876965138</v>
      </c>
      <c r="F82" s="84"/>
      <c r="G82" s="19">
        <v>41244</v>
      </c>
      <c r="H82" s="21">
        <v>13155</v>
      </c>
      <c r="I82" s="13">
        <f t="shared" si="22"/>
        <v>7.6778259801915369E-2</v>
      </c>
      <c r="J82" s="7">
        <v>1000</v>
      </c>
      <c r="K82" s="8">
        <f t="shared" si="23"/>
        <v>7213.2090390705998</v>
      </c>
    </row>
    <row r="83" spans="1:11" ht="15" x14ac:dyDescent="0.25">
      <c r="A83" s="5">
        <v>41609</v>
      </c>
      <c r="B83" s="86">
        <v>26</v>
      </c>
      <c r="C83" s="13">
        <f t="shared" si="20"/>
        <v>8.3333333333333329E-2</v>
      </c>
      <c r="D83" s="7">
        <v>1000</v>
      </c>
      <c r="E83" s="8">
        <f t="shared" si="21"/>
        <v>8681.2135233187855</v>
      </c>
      <c r="F83" s="84"/>
      <c r="G83" s="19">
        <v>41609</v>
      </c>
      <c r="H83" s="21">
        <v>15755</v>
      </c>
      <c r="I83" s="13">
        <f t="shared" si="22"/>
        <v>0.1976434815659445</v>
      </c>
      <c r="J83" s="7">
        <v>1000</v>
      </c>
      <c r="K83" s="8">
        <f t="shared" si="23"/>
        <v>9411.1750417227249</v>
      </c>
    </row>
    <row r="84" spans="1:11" ht="15" x14ac:dyDescent="0.25">
      <c r="A84" s="5">
        <v>41974</v>
      </c>
      <c r="B84" s="86">
        <v>32</v>
      </c>
      <c r="C84" s="13">
        <f t="shared" si="20"/>
        <v>0.23076923076923078</v>
      </c>
      <c r="D84" s="7">
        <v>1000</v>
      </c>
      <c r="E84" s="8">
        <f t="shared" si="21"/>
        <v>11193.903136337345</v>
      </c>
      <c r="F84" s="84"/>
      <c r="G84" s="19">
        <v>41974</v>
      </c>
      <c r="H84" s="21">
        <v>18053</v>
      </c>
      <c r="I84" s="13">
        <f t="shared" si="22"/>
        <v>0.14585845763249761</v>
      </c>
      <c r="J84" s="7">
        <v>1000</v>
      </c>
      <c r="K84" s="8">
        <f t="shared" si="23"/>
        <v>10049.007095885365</v>
      </c>
    </row>
    <row r="85" spans="1:11" ht="15" x14ac:dyDescent="0.25">
      <c r="A85" s="5">
        <v>42339</v>
      </c>
      <c r="B85" s="86">
        <v>37</v>
      </c>
      <c r="C85" s="13">
        <f t="shared" si="20"/>
        <v>0.15625</v>
      </c>
      <c r="D85" s="7">
        <v>1000</v>
      </c>
      <c r="E85" s="8">
        <f t="shared" si="21"/>
        <v>19444.332028213605</v>
      </c>
      <c r="F85" s="84"/>
      <c r="G85" s="19">
        <v>42339</v>
      </c>
      <c r="H85" s="21">
        <v>17425</v>
      </c>
      <c r="I85" s="13">
        <f t="shared" si="22"/>
        <v>-3.4786462083864177E-2</v>
      </c>
      <c r="J85" s="7">
        <v>1000</v>
      </c>
      <c r="K85" s="8">
        <f t="shared" si="23"/>
        <v>12658.325891257362</v>
      </c>
    </row>
    <row r="86" spans="1:11" ht="15" x14ac:dyDescent="0.25">
      <c r="A86" s="5">
        <v>42705</v>
      </c>
      <c r="B86" s="86">
        <v>59</v>
      </c>
      <c r="C86" s="13">
        <f t="shared" si="20"/>
        <v>0.59459459459459463</v>
      </c>
      <c r="D86" s="7">
        <v>1000</v>
      </c>
      <c r="E86" s="8">
        <f t="shared" si="21"/>
        <v>15939.648699963149</v>
      </c>
      <c r="F86" s="84"/>
      <c r="G86" s="19">
        <v>42705</v>
      </c>
      <c r="H86" s="21">
        <v>19963</v>
      </c>
      <c r="I86" s="13">
        <f t="shared" si="22"/>
        <v>0.14565279770444764</v>
      </c>
      <c r="J86" s="7">
        <v>1000</v>
      </c>
      <c r="K86" s="8">
        <f t="shared" si="23"/>
        <v>16984.134745507828</v>
      </c>
    </row>
    <row r="87" spans="1:11" ht="15" x14ac:dyDescent="0.25">
      <c r="A87" s="5">
        <v>43070</v>
      </c>
      <c r="B87" s="86">
        <v>46</v>
      </c>
      <c r="C87" s="13">
        <f t="shared" si="20"/>
        <v>-0.22033898305084745</v>
      </c>
      <c r="D87" s="7">
        <v>1000</v>
      </c>
      <c r="E87" s="87">
        <f t="shared" si="21"/>
        <v>10311.090513021047</v>
      </c>
      <c r="F87" s="84"/>
      <c r="G87" s="19">
        <v>43070</v>
      </c>
      <c r="H87" s="21">
        <v>24824</v>
      </c>
      <c r="I87" s="13">
        <f t="shared" si="22"/>
        <v>0.24350047588037871</v>
      </c>
      <c r="J87" s="7">
        <v>1000</v>
      </c>
      <c r="K87" s="36">
        <f t="shared" si="23"/>
        <v>16899.609700630885</v>
      </c>
    </row>
    <row r="88" spans="1:11" ht="15" x14ac:dyDescent="0.25">
      <c r="A88" s="5">
        <v>43435</v>
      </c>
      <c r="B88" s="86">
        <v>28</v>
      </c>
      <c r="C88" s="13">
        <f t="shared" si="20"/>
        <v>-0.39130434782608697</v>
      </c>
      <c r="D88" s="10"/>
      <c r="E88" s="88"/>
      <c r="F88" s="84"/>
      <c r="G88" s="19">
        <v>43435</v>
      </c>
      <c r="H88" s="21">
        <v>23327</v>
      </c>
      <c r="I88" s="13">
        <f t="shared" si="22"/>
        <v>-6.0304543989687397E-2</v>
      </c>
      <c r="J88" s="37"/>
      <c r="K88" s="11"/>
    </row>
    <row r="89" spans="1:11" ht="15" x14ac:dyDescent="0.25">
      <c r="A89" s="40"/>
      <c r="B89" s="40"/>
      <c r="C89" s="40"/>
      <c r="D89" s="42">
        <f>SUM(D78:D88)</f>
        <v>10000</v>
      </c>
      <c r="E89" s="89"/>
      <c r="F89" s="40"/>
      <c r="G89" s="40"/>
      <c r="H89" s="40"/>
      <c r="I89" s="40"/>
      <c r="J89" s="42">
        <f>SUM(J78:J88)</f>
        <v>10000</v>
      </c>
      <c r="K89" s="44"/>
    </row>
    <row r="91" spans="1:11" ht="18.75" x14ac:dyDescent="0.3">
      <c r="A91" s="122" t="s">
        <v>1584</v>
      </c>
      <c r="B91" s="118"/>
      <c r="C91" s="118"/>
      <c r="D91" s="118"/>
      <c r="E91" s="119"/>
      <c r="F91" s="40"/>
      <c r="G91" s="77"/>
      <c r="H91" s="77"/>
      <c r="I91" s="77"/>
      <c r="J91" s="77"/>
      <c r="K91" s="77"/>
    </row>
    <row r="92" spans="1:11" ht="15" x14ac:dyDescent="0.25">
      <c r="A92" s="79" t="s">
        <v>5</v>
      </c>
      <c r="B92" s="80" t="s">
        <v>1</v>
      </c>
      <c r="C92" s="17" t="s">
        <v>7</v>
      </c>
      <c r="D92" s="82" t="s">
        <v>3</v>
      </c>
      <c r="E92" s="18" t="s">
        <v>4</v>
      </c>
      <c r="F92" s="84"/>
      <c r="G92" s="15" t="s">
        <v>5</v>
      </c>
      <c r="H92" s="16" t="s">
        <v>6</v>
      </c>
      <c r="I92" s="17" t="s">
        <v>7</v>
      </c>
      <c r="J92" s="18" t="s">
        <v>3</v>
      </c>
      <c r="K92" s="18" t="s">
        <v>4</v>
      </c>
    </row>
    <row r="93" spans="1:11" ht="15" x14ac:dyDescent="0.25">
      <c r="A93" s="5">
        <v>39783</v>
      </c>
      <c r="B93" s="86">
        <v>10</v>
      </c>
      <c r="C93" s="13"/>
      <c r="D93" s="7">
        <v>1000</v>
      </c>
      <c r="E93" s="8">
        <f>(D93)+(D93*C94)</f>
        <v>1400</v>
      </c>
      <c r="F93" s="84"/>
      <c r="G93" s="19">
        <v>39783</v>
      </c>
      <c r="H93" s="20">
        <v>8515</v>
      </c>
      <c r="I93" s="13"/>
      <c r="J93" s="7">
        <v>1000</v>
      </c>
      <c r="K93" s="8">
        <f>(J93)+(J93*I94)</f>
        <v>1229.7122724603641</v>
      </c>
    </row>
    <row r="94" spans="1:11" ht="15" x14ac:dyDescent="0.25">
      <c r="A94" s="5">
        <v>40148</v>
      </c>
      <c r="B94" s="86">
        <v>14</v>
      </c>
      <c r="C94" s="13">
        <f t="shared" ref="C94:C103" si="24">(B94-B93)/B93</f>
        <v>0.4</v>
      </c>
      <c r="D94" s="7">
        <v>1000</v>
      </c>
      <c r="E94" s="8">
        <f t="shared" ref="E94:E102" si="25">(E93+D94)+(E93+D94)*C95</f>
        <v>3428.5714285714284</v>
      </c>
      <c r="F94" s="84"/>
      <c r="G94" s="19">
        <v>40148</v>
      </c>
      <c r="H94" s="21">
        <v>10471</v>
      </c>
      <c r="I94" s="13">
        <f t="shared" ref="I94:I103" si="26">(H94-H93)/H93</f>
        <v>0.22971227246036408</v>
      </c>
      <c r="J94" s="7">
        <v>1000</v>
      </c>
      <c r="K94" s="8">
        <f t="shared" ref="K94:K102" si="27">(K93+J94)+(K93+J94)*I95</f>
        <v>2446.9127803306319</v>
      </c>
    </row>
    <row r="95" spans="1:11" ht="15" x14ac:dyDescent="0.25">
      <c r="A95" s="5">
        <v>40513</v>
      </c>
      <c r="B95" s="86">
        <v>20</v>
      </c>
      <c r="C95" s="13">
        <f t="shared" si="24"/>
        <v>0.42857142857142855</v>
      </c>
      <c r="D95" s="7">
        <v>1000</v>
      </c>
      <c r="E95" s="8">
        <f t="shared" si="25"/>
        <v>5092.8571428571431</v>
      </c>
      <c r="F95" s="84"/>
      <c r="G95" s="19">
        <v>40513</v>
      </c>
      <c r="H95" s="21">
        <v>11491</v>
      </c>
      <c r="I95" s="13">
        <f t="shared" si="26"/>
        <v>9.741189953204088E-2</v>
      </c>
      <c r="J95" s="7">
        <v>1000</v>
      </c>
      <c r="K95" s="8">
        <f t="shared" si="27"/>
        <v>3664.6883158384239</v>
      </c>
    </row>
    <row r="96" spans="1:11" ht="15" x14ac:dyDescent="0.25">
      <c r="A96" s="5">
        <v>40878</v>
      </c>
      <c r="B96" s="86">
        <v>23</v>
      </c>
      <c r="C96" s="13">
        <f t="shared" si="24"/>
        <v>0.15</v>
      </c>
      <c r="D96" s="7">
        <v>1000</v>
      </c>
      <c r="E96" s="8">
        <f t="shared" si="25"/>
        <v>6092.8571428571431</v>
      </c>
      <c r="F96" s="84"/>
      <c r="G96" s="19">
        <v>40878</v>
      </c>
      <c r="H96" s="21">
        <v>12217</v>
      </c>
      <c r="I96" s="13">
        <f t="shared" si="26"/>
        <v>6.3179879906013398E-2</v>
      </c>
      <c r="J96" s="7">
        <v>1000</v>
      </c>
      <c r="K96" s="8">
        <f t="shared" si="27"/>
        <v>5022.8349672468257</v>
      </c>
    </row>
    <row r="97" spans="1:11" ht="15" x14ac:dyDescent="0.25">
      <c r="A97" s="5">
        <v>41244</v>
      </c>
      <c r="B97" s="86">
        <v>23</v>
      </c>
      <c r="C97" s="13">
        <f t="shared" si="24"/>
        <v>0</v>
      </c>
      <c r="D97" s="7">
        <v>1000</v>
      </c>
      <c r="E97" s="8">
        <f t="shared" si="25"/>
        <v>8634.782608695652</v>
      </c>
      <c r="F97" s="84"/>
      <c r="G97" s="19">
        <v>41244</v>
      </c>
      <c r="H97" s="21">
        <v>13155</v>
      </c>
      <c r="I97" s="13">
        <f t="shared" si="26"/>
        <v>7.6778259801915369E-2</v>
      </c>
      <c r="J97" s="7">
        <v>1000</v>
      </c>
      <c r="K97" s="8">
        <f t="shared" si="27"/>
        <v>7213.2090390705998</v>
      </c>
    </row>
    <row r="98" spans="1:11" ht="15" x14ac:dyDescent="0.25">
      <c r="A98" s="5">
        <v>41609</v>
      </c>
      <c r="B98" s="86">
        <v>28</v>
      </c>
      <c r="C98" s="13">
        <f t="shared" si="24"/>
        <v>0.21739130434782608</v>
      </c>
      <c r="D98" s="7">
        <v>1000</v>
      </c>
      <c r="E98" s="8">
        <f t="shared" si="25"/>
        <v>15484.472049689441</v>
      </c>
      <c r="F98" s="84"/>
      <c r="G98" s="19">
        <v>41609</v>
      </c>
      <c r="H98" s="21">
        <v>15755</v>
      </c>
      <c r="I98" s="13">
        <f t="shared" si="26"/>
        <v>0.1976434815659445</v>
      </c>
      <c r="J98" s="7">
        <v>1000</v>
      </c>
      <c r="K98" s="8">
        <f t="shared" si="27"/>
        <v>9411.1750417227249</v>
      </c>
    </row>
    <row r="99" spans="1:11" ht="15" x14ac:dyDescent="0.25">
      <c r="A99" s="5">
        <v>41974</v>
      </c>
      <c r="B99" s="86">
        <v>45</v>
      </c>
      <c r="C99" s="13">
        <f t="shared" si="24"/>
        <v>0.6071428571428571</v>
      </c>
      <c r="D99" s="7">
        <v>1000</v>
      </c>
      <c r="E99" s="8">
        <f t="shared" si="25"/>
        <v>17217.11525189786</v>
      </c>
      <c r="F99" s="84"/>
      <c r="G99" s="19">
        <v>41974</v>
      </c>
      <c r="H99" s="21">
        <v>18053</v>
      </c>
      <c r="I99" s="13">
        <f t="shared" si="26"/>
        <v>0.14585845763249761</v>
      </c>
      <c r="J99" s="7">
        <v>1000</v>
      </c>
      <c r="K99" s="8">
        <f t="shared" si="27"/>
        <v>10049.007095885365</v>
      </c>
    </row>
    <row r="100" spans="1:11" ht="15" x14ac:dyDescent="0.25">
      <c r="A100" s="5">
        <v>42339</v>
      </c>
      <c r="B100" s="86">
        <v>47</v>
      </c>
      <c r="C100" s="13">
        <f t="shared" si="24"/>
        <v>4.4444444444444446E-2</v>
      </c>
      <c r="D100" s="7">
        <v>1000</v>
      </c>
      <c r="E100" s="8">
        <f t="shared" si="25"/>
        <v>23255.891810933437</v>
      </c>
      <c r="F100" s="84"/>
      <c r="G100" s="19">
        <v>42339</v>
      </c>
      <c r="H100" s="21">
        <v>17425</v>
      </c>
      <c r="I100" s="13">
        <f t="shared" si="26"/>
        <v>-3.4786462083864177E-2</v>
      </c>
      <c r="J100" s="7">
        <v>1000</v>
      </c>
      <c r="K100" s="8">
        <f t="shared" si="27"/>
        <v>12658.325891257362</v>
      </c>
    </row>
    <row r="101" spans="1:11" ht="15" x14ac:dyDescent="0.25">
      <c r="A101" s="5">
        <v>42705</v>
      </c>
      <c r="B101" s="86">
        <v>60</v>
      </c>
      <c r="C101" s="13">
        <f t="shared" si="24"/>
        <v>0.27659574468085107</v>
      </c>
      <c r="D101" s="7">
        <v>1000</v>
      </c>
      <c r="E101" s="8">
        <f t="shared" si="25"/>
        <v>33553.983671791255</v>
      </c>
      <c r="F101" s="84"/>
      <c r="G101" s="19">
        <v>42705</v>
      </c>
      <c r="H101" s="21">
        <v>19963</v>
      </c>
      <c r="I101" s="13">
        <f t="shared" si="26"/>
        <v>0.14565279770444764</v>
      </c>
      <c r="J101" s="7">
        <v>1000</v>
      </c>
      <c r="K101" s="8">
        <f t="shared" si="27"/>
        <v>16984.134745507828</v>
      </c>
    </row>
    <row r="102" spans="1:11" ht="15" x14ac:dyDescent="0.25">
      <c r="A102" s="5">
        <v>43070</v>
      </c>
      <c r="B102" s="86">
        <v>83</v>
      </c>
      <c r="C102" s="13">
        <f t="shared" si="24"/>
        <v>0.38333333333333336</v>
      </c>
      <c r="D102" s="7">
        <v>1000</v>
      </c>
      <c r="E102" s="87">
        <f t="shared" si="25"/>
        <v>30390.853108924839</v>
      </c>
      <c r="F102" s="84"/>
      <c r="G102" s="19">
        <v>43070</v>
      </c>
      <c r="H102" s="21">
        <v>24824</v>
      </c>
      <c r="I102" s="13">
        <f t="shared" si="26"/>
        <v>0.24350047588037871</v>
      </c>
      <c r="J102" s="7">
        <v>1000</v>
      </c>
      <c r="K102" s="36">
        <f t="shared" si="27"/>
        <v>16899.609700630885</v>
      </c>
    </row>
    <row r="103" spans="1:11" ht="15" x14ac:dyDescent="0.25">
      <c r="A103" s="5">
        <v>43435</v>
      </c>
      <c r="B103" s="86">
        <v>73</v>
      </c>
      <c r="C103" s="13">
        <f t="shared" si="24"/>
        <v>-0.12048192771084337</v>
      </c>
      <c r="D103" s="10"/>
      <c r="E103" s="88"/>
      <c r="F103" s="84"/>
      <c r="G103" s="19">
        <v>43435</v>
      </c>
      <c r="H103" s="21">
        <v>23327</v>
      </c>
      <c r="I103" s="13">
        <f t="shared" si="26"/>
        <v>-6.0304543989687397E-2</v>
      </c>
      <c r="J103" s="37"/>
      <c r="K103" s="11"/>
    </row>
    <row r="104" spans="1:11" ht="15" x14ac:dyDescent="0.25">
      <c r="A104" s="40"/>
      <c r="B104" s="40"/>
      <c r="C104" s="40"/>
      <c r="D104" s="42">
        <f>SUM(D93:D103)</f>
        <v>10000</v>
      </c>
      <c r="E104" s="89"/>
      <c r="F104" s="40"/>
      <c r="G104" s="40"/>
      <c r="H104" s="40"/>
      <c r="I104" s="40"/>
      <c r="J104" s="42">
        <f>SUM(J93:J103)</f>
        <v>10000</v>
      </c>
      <c r="K104" s="44"/>
    </row>
    <row r="106" spans="1:11" ht="18.75" x14ac:dyDescent="0.3">
      <c r="A106" s="122" t="s">
        <v>1586</v>
      </c>
      <c r="B106" s="118"/>
      <c r="C106" s="118"/>
      <c r="D106" s="118"/>
      <c r="E106" s="119"/>
      <c r="F106" s="40"/>
      <c r="G106" s="77"/>
      <c r="H106" s="77"/>
      <c r="I106" s="77"/>
      <c r="J106" s="77"/>
      <c r="K106" s="77"/>
    </row>
    <row r="107" spans="1:11" ht="15" x14ac:dyDescent="0.25">
      <c r="A107" s="79" t="s">
        <v>5</v>
      </c>
      <c r="B107" s="80" t="s">
        <v>1</v>
      </c>
      <c r="C107" s="17" t="s">
        <v>7</v>
      </c>
      <c r="D107" s="82" t="s">
        <v>3</v>
      </c>
      <c r="E107" s="18" t="s">
        <v>4</v>
      </c>
      <c r="F107" s="84"/>
      <c r="G107" s="15" t="s">
        <v>5</v>
      </c>
      <c r="H107" s="16" t="s">
        <v>6</v>
      </c>
      <c r="I107" s="17" t="s">
        <v>7</v>
      </c>
      <c r="J107" s="18" t="s">
        <v>3</v>
      </c>
      <c r="K107" s="18" t="s">
        <v>4</v>
      </c>
    </row>
    <row r="108" spans="1:11" ht="15" x14ac:dyDescent="0.25">
      <c r="A108" s="5">
        <v>39783</v>
      </c>
      <c r="B108" s="86">
        <v>8.8800000000000008</v>
      </c>
      <c r="C108" s="13"/>
      <c r="D108" s="7">
        <v>1000</v>
      </c>
      <c r="E108" s="8">
        <f>(D108)+(D108*C109)</f>
        <v>1351.3513513513512</v>
      </c>
      <c r="F108" s="84"/>
      <c r="G108" s="19">
        <v>39783</v>
      </c>
      <c r="H108" s="20">
        <v>8515</v>
      </c>
      <c r="I108" s="13"/>
      <c r="J108" s="7">
        <v>1000</v>
      </c>
      <c r="K108" s="8">
        <f>(J108)+(J108*I109)</f>
        <v>1229.7122724603641</v>
      </c>
    </row>
    <row r="109" spans="1:11" ht="15" x14ac:dyDescent="0.25">
      <c r="A109" s="5">
        <v>40148</v>
      </c>
      <c r="B109" s="86">
        <v>12</v>
      </c>
      <c r="C109" s="13">
        <f t="shared" ref="C109:C118" si="28">(B109-B108)/B108</f>
        <v>0.35135135135135126</v>
      </c>
      <c r="D109" s="7">
        <v>1000</v>
      </c>
      <c r="E109" s="8">
        <f t="shared" ref="E109:E117" si="29">(E108+D109)+(E108+D109)*C110</f>
        <v>2351.3513513513512</v>
      </c>
      <c r="F109" s="84"/>
      <c r="G109" s="19">
        <v>40148</v>
      </c>
      <c r="H109" s="21">
        <v>10471</v>
      </c>
      <c r="I109" s="13">
        <f t="shared" ref="I109:I118" si="30">(H109-H108)/H108</f>
        <v>0.22971227246036408</v>
      </c>
      <c r="J109" s="7">
        <v>1000</v>
      </c>
      <c r="K109" s="8">
        <f t="shared" ref="K109:K117" si="31">(K108+J109)+(K108+J109)*I110</f>
        <v>2446.9127803306319</v>
      </c>
    </row>
    <row r="110" spans="1:11" ht="15" x14ac:dyDescent="0.25">
      <c r="A110" s="5">
        <v>40513</v>
      </c>
      <c r="B110" s="86">
        <v>12</v>
      </c>
      <c r="C110" s="13">
        <f t="shared" si="28"/>
        <v>0</v>
      </c>
      <c r="D110" s="7">
        <v>1000</v>
      </c>
      <c r="E110" s="8">
        <f t="shared" si="29"/>
        <v>3909.9099099099099</v>
      </c>
      <c r="F110" s="84"/>
      <c r="G110" s="19">
        <v>40513</v>
      </c>
      <c r="H110" s="21">
        <v>11491</v>
      </c>
      <c r="I110" s="13">
        <f t="shared" si="30"/>
        <v>9.741189953204088E-2</v>
      </c>
      <c r="J110" s="7">
        <v>1000</v>
      </c>
      <c r="K110" s="8">
        <f t="shared" si="31"/>
        <v>3664.6883158384239</v>
      </c>
    </row>
    <row r="111" spans="1:11" ht="15" x14ac:dyDescent="0.25">
      <c r="A111" s="5">
        <v>40878</v>
      </c>
      <c r="B111" s="86">
        <v>14</v>
      </c>
      <c r="C111" s="13">
        <f t="shared" si="28"/>
        <v>0.16666666666666666</v>
      </c>
      <c r="D111" s="7">
        <v>1000</v>
      </c>
      <c r="E111" s="8">
        <f t="shared" si="29"/>
        <v>5962.0334620334615</v>
      </c>
      <c r="F111" s="84"/>
      <c r="G111" s="19">
        <v>40878</v>
      </c>
      <c r="H111" s="21">
        <v>12217</v>
      </c>
      <c r="I111" s="13">
        <f t="shared" si="30"/>
        <v>6.3179879906013398E-2</v>
      </c>
      <c r="J111" s="7">
        <v>1000</v>
      </c>
      <c r="K111" s="8">
        <f t="shared" si="31"/>
        <v>5022.8349672468257</v>
      </c>
    </row>
    <row r="112" spans="1:11" ht="15" x14ac:dyDescent="0.25">
      <c r="A112" s="5">
        <v>41244</v>
      </c>
      <c r="B112" s="86">
        <v>17</v>
      </c>
      <c r="C112" s="13">
        <f t="shared" si="28"/>
        <v>0.21428571428571427</v>
      </c>
      <c r="D112" s="7">
        <v>1000</v>
      </c>
      <c r="E112" s="8">
        <f t="shared" si="29"/>
        <v>10647.815883110001</v>
      </c>
      <c r="F112" s="84"/>
      <c r="G112" s="19">
        <v>41244</v>
      </c>
      <c r="H112" s="21">
        <v>13155</v>
      </c>
      <c r="I112" s="13">
        <f t="shared" si="30"/>
        <v>7.6778259801915369E-2</v>
      </c>
      <c r="J112" s="7">
        <v>1000</v>
      </c>
      <c r="K112" s="8">
        <f t="shared" si="31"/>
        <v>7213.2090390705998</v>
      </c>
    </row>
    <row r="113" spans="1:11" ht="15" x14ac:dyDescent="0.25">
      <c r="A113" s="5">
        <v>41609</v>
      </c>
      <c r="B113" s="86">
        <v>26</v>
      </c>
      <c r="C113" s="13">
        <f t="shared" si="28"/>
        <v>0.52941176470588236</v>
      </c>
      <c r="D113" s="7">
        <v>1000</v>
      </c>
      <c r="E113" s="8">
        <f t="shared" si="29"/>
        <v>16127.74506892154</v>
      </c>
      <c r="F113" s="84"/>
      <c r="G113" s="19">
        <v>41609</v>
      </c>
      <c r="H113" s="21">
        <v>15755</v>
      </c>
      <c r="I113" s="13">
        <f t="shared" si="30"/>
        <v>0.1976434815659445</v>
      </c>
      <c r="J113" s="7">
        <v>1000</v>
      </c>
      <c r="K113" s="8">
        <f t="shared" si="31"/>
        <v>9411.1750417227249</v>
      </c>
    </row>
    <row r="114" spans="1:11" ht="15" x14ac:dyDescent="0.25">
      <c r="A114" s="5">
        <v>41974</v>
      </c>
      <c r="B114" s="86">
        <v>36</v>
      </c>
      <c r="C114" s="13">
        <f t="shared" si="28"/>
        <v>0.38461538461538464</v>
      </c>
      <c r="D114" s="7">
        <v>1000</v>
      </c>
      <c r="E114" s="8">
        <f t="shared" si="29"/>
        <v>20933.910639792994</v>
      </c>
      <c r="F114" s="84"/>
      <c r="G114" s="19">
        <v>41974</v>
      </c>
      <c r="H114" s="21">
        <v>18053</v>
      </c>
      <c r="I114" s="13">
        <f t="shared" si="30"/>
        <v>0.14585845763249761</v>
      </c>
      <c r="J114" s="7">
        <v>1000</v>
      </c>
      <c r="K114" s="8">
        <f t="shared" si="31"/>
        <v>10049.007095885365</v>
      </c>
    </row>
    <row r="115" spans="1:11" ht="15" x14ac:dyDescent="0.25">
      <c r="A115" s="5">
        <v>42339</v>
      </c>
      <c r="B115" s="86">
        <v>44</v>
      </c>
      <c r="C115" s="13">
        <f t="shared" si="28"/>
        <v>0.22222222222222221</v>
      </c>
      <c r="D115" s="7">
        <v>1000</v>
      </c>
      <c r="E115" s="8">
        <f t="shared" si="29"/>
        <v>21435.412670706788</v>
      </c>
      <c r="F115" s="84"/>
      <c r="G115" s="19">
        <v>42339</v>
      </c>
      <c r="H115" s="21">
        <v>17425</v>
      </c>
      <c r="I115" s="13">
        <f t="shared" si="30"/>
        <v>-3.4786462083864177E-2</v>
      </c>
      <c r="J115" s="7">
        <v>1000</v>
      </c>
      <c r="K115" s="8">
        <f t="shared" si="31"/>
        <v>12658.325891257362</v>
      </c>
    </row>
    <row r="116" spans="1:11" ht="15" x14ac:dyDescent="0.25">
      <c r="A116" s="5">
        <v>42705</v>
      </c>
      <c r="B116" s="86">
        <v>43</v>
      </c>
      <c r="C116" s="13">
        <f t="shared" si="28"/>
        <v>-2.2727272727272728E-2</v>
      </c>
      <c r="D116" s="7">
        <v>1000</v>
      </c>
      <c r="E116" s="8">
        <f t="shared" si="29"/>
        <v>22957.166453746482</v>
      </c>
      <c r="F116" s="84"/>
      <c r="G116" s="19">
        <v>42705</v>
      </c>
      <c r="H116" s="21">
        <v>19963</v>
      </c>
      <c r="I116" s="13">
        <f t="shared" si="30"/>
        <v>0.14565279770444764</v>
      </c>
      <c r="J116" s="7">
        <v>1000</v>
      </c>
      <c r="K116" s="8">
        <f t="shared" si="31"/>
        <v>16984.134745507828</v>
      </c>
    </row>
    <row r="117" spans="1:11" ht="15" x14ac:dyDescent="0.25">
      <c r="A117" s="5">
        <v>43070</v>
      </c>
      <c r="B117" s="86">
        <v>44</v>
      </c>
      <c r="C117" s="13">
        <f t="shared" si="28"/>
        <v>2.3255813953488372E-2</v>
      </c>
      <c r="D117" s="7">
        <v>1000</v>
      </c>
      <c r="E117" s="87">
        <f t="shared" si="29"/>
        <v>22868.20434221255</v>
      </c>
      <c r="F117" s="84"/>
      <c r="G117" s="19">
        <v>43070</v>
      </c>
      <c r="H117" s="21">
        <v>24824</v>
      </c>
      <c r="I117" s="13">
        <f t="shared" si="30"/>
        <v>0.24350047588037871</v>
      </c>
      <c r="J117" s="7">
        <v>1000</v>
      </c>
      <c r="K117" s="36">
        <f t="shared" si="31"/>
        <v>16899.609700630885</v>
      </c>
    </row>
    <row r="118" spans="1:11" ht="15" x14ac:dyDescent="0.25">
      <c r="A118" s="5">
        <v>43435</v>
      </c>
      <c r="B118" s="86">
        <v>42</v>
      </c>
      <c r="C118" s="13">
        <f t="shared" si="28"/>
        <v>-4.5454545454545456E-2</v>
      </c>
      <c r="D118" s="10"/>
      <c r="E118" s="88"/>
      <c r="F118" s="84"/>
      <c r="G118" s="19">
        <v>43435</v>
      </c>
      <c r="H118" s="21">
        <v>23327</v>
      </c>
      <c r="I118" s="13">
        <f t="shared" si="30"/>
        <v>-6.0304543989687397E-2</v>
      </c>
      <c r="J118" s="37"/>
      <c r="K118" s="11"/>
    </row>
    <row r="119" spans="1:11" ht="15" x14ac:dyDescent="0.25">
      <c r="A119" s="40"/>
      <c r="B119" s="40"/>
      <c r="C119" s="40"/>
      <c r="D119" s="42">
        <f>SUM(D108:D118)</f>
        <v>10000</v>
      </c>
      <c r="E119" s="89"/>
      <c r="F119" s="40"/>
      <c r="G119" s="40"/>
      <c r="H119" s="40"/>
      <c r="I119" s="40"/>
      <c r="J119" s="42">
        <f>SUM(J108:J118)</f>
        <v>10000</v>
      </c>
      <c r="K119" s="44"/>
    </row>
  </sheetData>
  <mergeCells count="8">
    <mergeCell ref="A76:E76"/>
    <mergeCell ref="A91:E91"/>
    <mergeCell ref="A106:E10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outlinePr summaryBelow="0" summaryRight="0"/>
  </sheetPr>
  <dimension ref="A1:K164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1" ht="15.75" customHeight="1" x14ac:dyDescent="0.3">
      <c r="A1" s="122" t="s">
        <v>1571</v>
      </c>
      <c r="B1" s="118"/>
      <c r="C1" s="118"/>
      <c r="D1" s="118"/>
      <c r="E1" s="119"/>
      <c r="F1" s="40"/>
      <c r="G1" s="77"/>
      <c r="H1" s="77"/>
      <c r="I1" s="77"/>
      <c r="J1" s="77"/>
      <c r="K1" s="77"/>
    </row>
    <row r="2" spans="1:11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</row>
    <row r="3" spans="1:11" x14ac:dyDescent="0.25">
      <c r="A3" s="5">
        <v>39783</v>
      </c>
      <c r="B3" s="86">
        <v>35</v>
      </c>
      <c r="C3" s="13"/>
      <c r="D3" s="7">
        <v>1000</v>
      </c>
      <c r="E3" s="8">
        <f>(D3)+(D3*C4)</f>
        <v>1228.5714285714284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</row>
    <row r="4" spans="1:11" x14ac:dyDescent="0.25">
      <c r="A4" s="5">
        <v>40148</v>
      </c>
      <c r="B4" s="86">
        <v>43</v>
      </c>
      <c r="C4" s="13">
        <f t="shared" ref="C4:C13" si="0">(B4-B3)/B3</f>
        <v>0.22857142857142856</v>
      </c>
      <c r="D4" s="7">
        <v>1000</v>
      </c>
      <c r="E4" s="8">
        <f t="shared" ref="E4:E12" si="1">(E3+D4)+(E3+D4)*C5</f>
        <v>2746.8438538205978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</row>
    <row r="5" spans="1:11" x14ac:dyDescent="0.25">
      <c r="A5" s="5">
        <v>40513</v>
      </c>
      <c r="B5" s="86">
        <v>53</v>
      </c>
      <c r="C5" s="13">
        <f t="shared" si="0"/>
        <v>0.23255813953488372</v>
      </c>
      <c r="D5" s="7">
        <v>1000</v>
      </c>
      <c r="E5" s="8">
        <f t="shared" si="1"/>
        <v>4312.4051902463489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</row>
    <row r="6" spans="1:11" x14ac:dyDescent="0.25">
      <c r="A6" s="5">
        <v>40878</v>
      </c>
      <c r="B6" s="86">
        <v>61</v>
      </c>
      <c r="C6" s="13">
        <f t="shared" si="0"/>
        <v>0.15094339622641509</v>
      </c>
      <c r="D6" s="7">
        <v>1000</v>
      </c>
      <c r="E6" s="8">
        <f t="shared" si="1"/>
        <v>5573.6710192748578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</row>
    <row r="7" spans="1:11" x14ac:dyDescent="0.25">
      <c r="A7" s="5">
        <v>41244</v>
      </c>
      <c r="B7" s="86">
        <v>64</v>
      </c>
      <c r="C7" s="13">
        <f t="shared" si="0"/>
        <v>4.9180327868852458E-2</v>
      </c>
      <c r="D7" s="7">
        <v>1000</v>
      </c>
      <c r="E7" s="8">
        <f t="shared" si="1"/>
        <v>12222.919551464189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</row>
    <row r="8" spans="1:11" x14ac:dyDescent="0.25">
      <c r="A8" s="5">
        <v>41609</v>
      </c>
      <c r="B8" s="86">
        <v>119</v>
      </c>
      <c r="C8" s="13">
        <f t="shared" si="0"/>
        <v>0.859375</v>
      </c>
      <c r="D8" s="7">
        <v>1000</v>
      </c>
      <c r="E8" s="8">
        <f t="shared" si="1"/>
        <v>12889.568638402066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</row>
    <row r="9" spans="1:11" x14ac:dyDescent="0.25">
      <c r="A9" s="5">
        <v>41974</v>
      </c>
      <c r="B9" s="86">
        <v>116</v>
      </c>
      <c r="C9" s="13">
        <f t="shared" si="0"/>
        <v>-2.5210084033613446E-2</v>
      </c>
      <c r="D9" s="7">
        <v>1000</v>
      </c>
      <c r="E9" s="8">
        <f t="shared" si="1"/>
        <v>15805.371209216144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</row>
    <row r="10" spans="1:11" x14ac:dyDescent="0.25">
      <c r="A10" s="5">
        <v>42339</v>
      </c>
      <c r="B10" s="86">
        <v>132</v>
      </c>
      <c r="C10" s="13">
        <f t="shared" si="0"/>
        <v>0.13793103448275862</v>
      </c>
      <c r="D10" s="7">
        <v>1000</v>
      </c>
      <c r="E10" s="8">
        <f t="shared" si="1"/>
        <v>18842.385901242342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</row>
    <row r="11" spans="1:11" x14ac:dyDescent="0.25">
      <c r="A11" s="5">
        <v>42705</v>
      </c>
      <c r="B11" s="86">
        <v>148</v>
      </c>
      <c r="C11" s="13">
        <f t="shared" si="0"/>
        <v>0.12121212121212122</v>
      </c>
      <c r="D11" s="7">
        <v>1000</v>
      </c>
      <c r="E11" s="8">
        <f t="shared" si="1"/>
        <v>38746.280577425925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</row>
    <row r="12" spans="1:11" x14ac:dyDescent="0.25">
      <c r="A12" s="5">
        <v>43070</v>
      </c>
      <c r="B12" s="86">
        <v>289</v>
      </c>
      <c r="C12" s="13">
        <f t="shared" si="0"/>
        <v>0.95270270270270274</v>
      </c>
      <c r="D12" s="7">
        <v>1000</v>
      </c>
      <c r="E12" s="87">
        <f t="shared" si="1"/>
        <v>44284.783203914005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</row>
    <row r="13" spans="1:11" x14ac:dyDescent="0.25">
      <c r="A13" s="5">
        <v>43435</v>
      </c>
      <c r="B13" s="86">
        <v>322</v>
      </c>
      <c r="C13" s="13">
        <f t="shared" si="0"/>
        <v>0.11418685121107267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</row>
    <row r="14" spans="1:11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</row>
    <row r="16" spans="1:11" ht="15.75" customHeight="1" x14ac:dyDescent="0.3">
      <c r="A16" s="122" t="s">
        <v>1572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</row>
    <row r="17" spans="1:11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</row>
    <row r="18" spans="1:11" x14ac:dyDescent="0.25">
      <c r="A18" s="5">
        <v>39783</v>
      </c>
      <c r="B18" s="86">
        <v>15</v>
      </c>
      <c r="C18" s="13"/>
      <c r="D18" s="7">
        <v>1000</v>
      </c>
      <c r="E18" s="8">
        <f>(D18)+(D18*C19)</f>
        <v>2200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</row>
    <row r="19" spans="1:11" x14ac:dyDescent="0.25">
      <c r="A19" s="5">
        <v>40148</v>
      </c>
      <c r="B19" s="86">
        <v>33</v>
      </c>
      <c r="C19" s="13">
        <f t="shared" ref="C19:C28" si="4">(B19-B18)/B18</f>
        <v>1.2</v>
      </c>
      <c r="D19" s="7">
        <v>1000</v>
      </c>
      <c r="E19" s="8">
        <f t="shared" ref="E19:E27" si="5">(E18+D19)+(E18+D19)*C20</f>
        <v>3103.030303030303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</row>
    <row r="20" spans="1:11" x14ac:dyDescent="0.25">
      <c r="A20" s="5">
        <v>40513</v>
      </c>
      <c r="B20" s="86">
        <v>32</v>
      </c>
      <c r="C20" s="13">
        <f t="shared" si="4"/>
        <v>-3.0303030303030304E-2</v>
      </c>
      <c r="D20" s="7">
        <v>1000</v>
      </c>
      <c r="E20" s="8">
        <f t="shared" si="5"/>
        <v>2307.9545454545455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</row>
    <row r="21" spans="1:11" x14ac:dyDescent="0.25">
      <c r="A21" s="5">
        <v>40878</v>
      </c>
      <c r="B21" s="86">
        <v>18</v>
      </c>
      <c r="C21" s="13">
        <f t="shared" si="4"/>
        <v>-0.4375</v>
      </c>
      <c r="D21" s="7">
        <v>1000</v>
      </c>
      <c r="E21" s="8">
        <f t="shared" si="5"/>
        <v>3372.2758838383843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</row>
    <row r="22" spans="1:11" x14ac:dyDescent="0.25">
      <c r="A22" s="5">
        <v>41244</v>
      </c>
      <c r="B22" s="86">
        <v>18.350000000000001</v>
      </c>
      <c r="C22" s="13">
        <f t="shared" si="4"/>
        <v>1.9444444444444525E-2</v>
      </c>
      <c r="D22" s="7">
        <v>1000</v>
      </c>
      <c r="E22" s="8">
        <f t="shared" si="5"/>
        <v>5427.8171462582231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</row>
    <row r="23" spans="1:11" x14ac:dyDescent="0.25">
      <c r="A23" s="5">
        <v>41609</v>
      </c>
      <c r="B23" s="86">
        <v>22.78</v>
      </c>
      <c r="C23" s="13">
        <f t="shared" si="4"/>
        <v>0.24141689373296998</v>
      </c>
      <c r="D23" s="7">
        <v>1000</v>
      </c>
      <c r="E23" s="8">
        <f t="shared" si="5"/>
        <v>9627.6172533068711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</row>
    <row r="24" spans="1:11" x14ac:dyDescent="0.25">
      <c r="A24" s="5">
        <v>41974</v>
      </c>
      <c r="B24" s="86">
        <v>34.119999999999997</v>
      </c>
      <c r="C24" s="13">
        <f t="shared" si="4"/>
        <v>0.49780509218612801</v>
      </c>
      <c r="D24" s="7">
        <v>1000</v>
      </c>
      <c r="E24" s="8">
        <f t="shared" si="5"/>
        <v>6674.9659360599726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</row>
    <row r="25" spans="1:11" x14ac:dyDescent="0.25">
      <c r="A25" s="5">
        <v>42339</v>
      </c>
      <c r="B25" s="86">
        <v>21.43</v>
      </c>
      <c r="C25" s="13">
        <f t="shared" si="4"/>
        <v>-0.37192262602579129</v>
      </c>
      <c r="D25" s="7">
        <v>1000</v>
      </c>
      <c r="E25" s="8">
        <f t="shared" si="5"/>
        <v>6446.5416168492538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</row>
    <row r="26" spans="1:11" ht="15" x14ac:dyDescent="0.25">
      <c r="A26" s="5">
        <v>42705</v>
      </c>
      <c r="B26" s="86">
        <v>18</v>
      </c>
      <c r="C26" s="13">
        <f t="shared" si="4"/>
        <v>-0.16005599626691552</v>
      </c>
      <c r="D26" s="7">
        <v>1000</v>
      </c>
      <c r="E26" s="8">
        <f t="shared" si="5"/>
        <v>11169.812425273882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</row>
    <row r="27" spans="1:11" ht="15" x14ac:dyDescent="0.25">
      <c r="A27" s="5">
        <v>43070</v>
      </c>
      <c r="B27" s="86">
        <v>27</v>
      </c>
      <c r="C27" s="13">
        <f t="shared" si="4"/>
        <v>0.5</v>
      </c>
      <c r="D27" s="7">
        <v>1000</v>
      </c>
      <c r="E27" s="87">
        <f t="shared" si="5"/>
        <v>7662.4744899872594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</row>
    <row r="28" spans="1:11" ht="15" x14ac:dyDescent="0.25">
      <c r="A28" s="5">
        <v>43435</v>
      </c>
      <c r="B28" s="86">
        <v>17</v>
      </c>
      <c r="C28" s="13">
        <f t="shared" si="4"/>
        <v>-0.37037037037037035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</row>
    <row r="29" spans="1:11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</row>
    <row r="31" spans="1:11" ht="18.75" x14ac:dyDescent="0.3">
      <c r="A31" s="122" t="s">
        <v>1575</v>
      </c>
      <c r="B31" s="118"/>
      <c r="C31" s="118"/>
      <c r="D31" s="118"/>
      <c r="E31" s="119"/>
      <c r="F31" s="40"/>
      <c r="G31" s="77"/>
      <c r="H31" s="77"/>
      <c r="I31" s="77"/>
      <c r="J31" s="77"/>
      <c r="K31" s="77"/>
    </row>
    <row r="32" spans="1:11" ht="15" x14ac:dyDescent="0.25">
      <c r="A32" s="79" t="s">
        <v>5</v>
      </c>
      <c r="B32" s="80" t="s">
        <v>1</v>
      </c>
      <c r="C32" s="17" t="s">
        <v>7</v>
      </c>
      <c r="D32" s="82" t="s">
        <v>3</v>
      </c>
      <c r="E32" s="18" t="s">
        <v>4</v>
      </c>
      <c r="F32" s="84"/>
      <c r="G32" s="15" t="s">
        <v>5</v>
      </c>
      <c r="H32" s="16" t="s">
        <v>6</v>
      </c>
      <c r="I32" s="17" t="s">
        <v>7</v>
      </c>
      <c r="J32" s="18" t="s">
        <v>3</v>
      </c>
      <c r="K32" s="18" t="s">
        <v>4</v>
      </c>
    </row>
    <row r="33" spans="1:11" ht="15" x14ac:dyDescent="0.25">
      <c r="A33" s="5">
        <v>39783</v>
      </c>
      <c r="B33" s="86">
        <v>44</v>
      </c>
      <c r="C33" s="13"/>
      <c r="D33" s="7">
        <v>1000</v>
      </c>
      <c r="E33" s="8">
        <f>(D33)+(D33*C34)</f>
        <v>1227.2727272727273</v>
      </c>
      <c r="F33" s="84"/>
      <c r="G33" s="19">
        <v>39783</v>
      </c>
      <c r="H33" s="20">
        <v>8515</v>
      </c>
      <c r="I33" s="13"/>
      <c r="J33" s="7">
        <v>1000</v>
      </c>
      <c r="K33" s="8">
        <f>(J33)+(J33*I34)</f>
        <v>1229.7122724603641</v>
      </c>
    </row>
    <row r="34" spans="1:11" ht="15" x14ac:dyDescent="0.25">
      <c r="A34" s="5">
        <v>40148</v>
      </c>
      <c r="B34" s="86">
        <v>54</v>
      </c>
      <c r="C34" s="13">
        <f t="shared" ref="C34:C43" si="8">(B34-B33)/B33</f>
        <v>0.22727272727272727</v>
      </c>
      <c r="D34" s="7">
        <v>1000</v>
      </c>
      <c r="E34" s="8">
        <f t="shared" ref="E34:E42" si="9">(E33+D34)+(E33+D34)*C35</f>
        <v>2392.2558922558919</v>
      </c>
      <c r="F34" s="84"/>
      <c r="G34" s="19">
        <v>40148</v>
      </c>
      <c r="H34" s="21">
        <v>10471</v>
      </c>
      <c r="I34" s="13">
        <f t="shared" ref="I34:I43" si="10">(H34-H33)/H33</f>
        <v>0.22971227246036408</v>
      </c>
      <c r="J34" s="7">
        <v>1000</v>
      </c>
      <c r="K34" s="8">
        <f t="shared" ref="K34:K42" si="11">(K33+J34)+(K33+J34)*I35</f>
        <v>2446.9127803306319</v>
      </c>
    </row>
    <row r="35" spans="1:11" ht="15" x14ac:dyDescent="0.25">
      <c r="A35" s="5">
        <v>40513</v>
      </c>
      <c r="B35" s="86">
        <v>58</v>
      </c>
      <c r="C35" s="13">
        <f t="shared" si="8"/>
        <v>7.407407407407407E-2</v>
      </c>
      <c r="D35" s="7">
        <v>1000</v>
      </c>
      <c r="E35" s="8">
        <f t="shared" si="9"/>
        <v>3275.2815511436197</v>
      </c>
      <c r="F35" s="84"/>
      <c r="G35" s="19">
        <v>40513</v>
      </c>
      <c r="H35" s="21">
        <v>11491</v>
      </c>
      <c r="I35" s="13">
        <f t="shared" si="10"/>
        <v>9.741189953204088E-2</v>
      </c>
      <c r="J35" s="7">
        <v>1000</v>
      </c>
      <c r="K35" s="8">
        <f t="shared" si="11"/>
        <v>3664.6883158384239</v>
      </c>
    </row>
    <row r="36" spans="1:11" ht="15" x14ac:dyDescent="0.25">
      <c r="A36" s="5">
        <v>40878</v>
      </c>
      <c r="B36" s="86">
        <v>56</v>
      </c>
      <c r="C36" s="13">
        <f t="shared" si="8"/>
        <v>-3.4482758620689655E-2</v>
      </c>
      <c r="D36" s="7">
        <v>1000</v>
      </c>
      <c r="E36" s="8">
        <f t="shared" si="9"/>
        <v>4580.6588047967361</v>
      </c>
      <c r="F36" s="84"/>
      <c r="G36" s="19">
        <v>40878</v>
      </c>
      <c r="H36" s="21">
        <v>12217</v>
      </c>
      <c r="I36" s="13">
        <f t="shared" si="10"/>
        <v>6.3179879906013398E-2</v>
      </c>
      <c r="J36" s="7">
        <v>1000</v>
      </c>
      <c r="K36" s="8">
        <f t="shared" si="11"/>
        <v>5022.8349672468257</v>
      </c>
    </row>
    <row r="37" spans="1:11" ht="15" x14ac:dyDescent="0.25">
      <c r="A37" s="5">
        <v>41244</v>
      </c>
      <c r="B37" s="86">
        <v>60</v>
      </c>
      <c r="C37" s="13">
        <f t="shared" si="8"/>
        <v>7.1428571428571425E-2</v>
      </c>
      <c r="D37" s="7">
        <v>1000</v>
      </c>
      <c r="E37" s="8">
        <f t="shared" si="9"/>
        <v>7905.9333067953758</v>
      </c>
      <c r="F37" s="84"/>
      <c r="G37" s="19">
        <v>41244</v>
      </c>
      <c r="H37" s="21">
        <v>13155</v>
      </c>
      <c r="I37" s="13">
        <f t="shared" si="10"/>
        <v>7.6778259801915369E-2</v>
      </c>
      <c r="J37" s="7">
        <v>1000</v>
      </c>
      <c r="K37" s="8">
        <f t="shared" si="11"/>
        <v>7213.2090390705998</v>
      </c>
    </row>
    <row r="38" spans="1:11" ht="15" x14ac:dyDescent="0.25">
      <c r="A38" s="5">
        <v>41609</v>
      </c>
      <c r="B38" s="86">
        <v>85</v>
      </c>
      <c r="C38" s="13">
        <f t="shared" si="8"/>
        <v>0.41666666666666669</v>
      </c>
      <c r="D38" s="7">
        <v>1000</v>
      </c>
      <c r="E38" s="8">
        <f t="shared" si="9"/>
        <v>13096.960745287317</v>
      </c>
      <c r="F38" s="84"/>
      <c r="G38" s="19">
        <v>41609</v>
      </c>
      <c r="H38" s="21">
        <v>15755</v>
      </c>
      <c r="I38" s="13">
        <f t="shared" si="10"/>
        <v>0.1976434815659445</v>
      </c>
      <c r="J38" s="7">
        <v>1000</v>
      </c>
      <c r="K38" s="8">
        <f t="shared" si="11"/>
        <v>9411.1750417227249</v>
      </c>
    </row>
    <row r="39" spans="1:11" ht="15" x14ac:dyDescent="0.25">
      <c r="A39" s="5">
        <v>41974</v>
      </c>
      <c r="B39" s="86">
        <v>125</v>
      </c>
      <c r="C39" s="13">
        <f t="shared" si="8"/>
        <v>0.47058823529411764</v>
      </c>
      <c r="D39" s="7">
        <v>1000</v>
      </c>
      <c r="E39" s="8">
        <f t="shared" si="9"/>
        <v>14435.287803174213</v>
      </c>
      <c r="F39" s="84"/>
      <c r="G39" s="19">
        <v>41974</v>
      </c>
      <c r="H39" s="21">
        <v>18053</v>
      </c>
      <c r="I39" s="13">
        <f t="shared" si="10"/>
        <v>0.14585845763249761</v>
      </c>
      <c r="J39" s="7">
        <v>1000</v>
      </c>
      <c r="K39" s="8">
        <f t="shared" si="11"/>
        <v>10049.007095885365</v>
      </c>
    </row>
    <row r="40" spans="1:11" ht="15" x14ac:dyDescent="0.25">
      <c r="A40" s="5">
        <v>42339</v>
      </c>
      <c r="B40" s="86">
        <v>128</v>
      </c>
      <c r="C40" s="13">
        <f t="shared" si="8"/>
        <v>2.4E-2</v>
      </c>
      <c r="D40" s="7">
        <v>1000</v>
      </c>
      <c r="E40" s="8">
        <f t="shared" si="9"/>
        <v>20258.815241666154</v>
      </c>
      <c r="F40" s="84"/>
      <c r="G40" s="19">
        <v>42339</v>
      </c>
      <c r="H40" s="21">
        <v>17425</v>
      </c>
      <c r="I40" s="13">
        <f t="shared" si="10"/>
        <v>-3.4786462083864177E-2</v>
      </c>
      <c r="J40" s="7">
        <v>1000</v>
      </c>
      <c r="K40" s="8">
        <f t="shared" si="11"/>
        <v>12658.325891257362</v>
      </c>
    </row>
    <row r="41" spans="1:11" ht="15" x14ac:dyDescent="0.25">
      <c r="A41" s="5">
        <v>42705</v>
      </c>
      <c r="B41" s="86">
        <v>168</v>
      </c>
      <c r="C41" s="13">
        <f t="shared" si="8"/>
        <v>0.3125</v>
      </c>
      <c r="D41" s="7">
        <v>1000</v>
      </c>
      <c r="E41" s="8">
        <f t="shared" si="9"/>
        <v>25055.032249106538</v>
      </c>
      <c r="F41" s="84"/>
      <c r="G41" s="19">
        <v>42705</v>
      </c>
      <c r="H41" s="21">
        <v>19963</v>
      </c>
      <c r="I41" s="13">
        <f t="shared" si="10"/>
        <v>0.14565279770444764</v>
      </c>
      <c r="J41" s="7">
        <v>1000</v>
      </c>
      <c r="K41" s="8">
        <f t="shared" si="11"/>
        <v>16984.134745507828</v>
      </c>
    </row>
    <row r="42" spans="1:11" ht="15" x14ac:dyDescent="0.25">
      <c r="A42" s="5">
        <v>43070</v>
      </c>
      <c r="B42" s="86">
        <v>198</v>
      </c>
      <c r="C42" s="13">
        <f t="shared" si="8"/>
        <v>0.17857142857142858</v>
      </c>
      <c r="D42" s="7">
        <v>1000</v>
      </c>
      <c r="E42" s="87">
        <f t="shared" si="9"/>
        <v>20528.207226568789</v>
      </c>
      <c r="F42" s="84"/>
      <c r="G42" s="19">
        <v>43070</v>
      </c>
      <c r="H42" s="21">
        <v>24824</v>
      </c>
      <c r="I42" s="13">
        <f t="shared" si="10"/>
        <v>0.24350047588037871</v>
      </c>
      <c r="J42" s="7">
        <v>1000</v>
      </c>
      <c r="K42" s="36">
        <f t="shared" si="11"/>
        <v>16899.609700630885</v>
      </c>
    </row>
    <row r="43" spans="1:11" ht="15" x14ac:dyDescent="0.25">
      <c r="A43" s="5">
        <v>43435</v>
      </c>
      <c r="B43" s="86">
        <v>156</v>
      </c>
      <c r="C43" s="13">
        <f t="shared" si="8"/>
        <v>-0.21212121212121213</v>
      </c>
      <c r="D43" s="10"/>
      <c r="E43" s="88"/>
      <c r="F43" s="84"/>
      <c r="G43" s="19">
        <v>43435</v>
      </c>
      <c r="H43" s="21">
        <v>23327</v>
      </c>
      <c r="I43" s="13">
        <f t="shared" si="10"/>
        <v>-6.0304543989687397E-2</v>
      </c>
      <c r="J43" s="37"/>
      <c r="K43" s="11"/>
    </row>
    <row r="44" spans="1:11" ht="15" x14ac:dyDescent="0.25">
      <c r="A44" s="40"/>
      <c r="B44" s="40"/>
      <c r="C44" s="40"/>
      <c r="D44" s="42">
        <f>SUM(D33:D43)</f>
        <v>10000</v>
      </c>
      <c r="E44" s="89"/>
      <c r="F44" s="40"/>
      <c r="G44" s="40"/>
      <c r="H44" s="40"/>
      <c r="I44" s="40"/>
      <c r="J44" s="42">
        <f>SUM(J33:J43)</f>
        <v>10000</v>
      </c>
      <c r="K44" s="44"/>
    </row>
    <row r="46" spans="1:11" ht="18.75" x14ac:dyDescent="0.3">
      <c r="A46" s="122" t="s">
        <v>1578</v>
      </c>
      <c r="B46" s="118"/>
      <c r="C46" s="118"/>
      <c r="D46" s="118"/>
      <c r="E46" s="119"/>
      <c r="F46" s="40"/>
      <c r="G46" s="77"/>
      <c r="H46" s="77"/>
      <c r="I46" s="77"/>
      <c r="J46" s="77"/>
      <c r="K46" s="77"/>
    </row>
    <row r="47" spans="1:11" ht="15" x14ac:dyDescent="0.25">
      <c r="A47" s="79" t="s">
        <v>5</v>
      </c>
      <c r="B47" s="80" t="s">
        <v>1</v>
      </c>
      <c r="C47" s="17" t="s">
        <v>7</v>
      </c>
      <c r="D47" s="82" t="s">
        <v>3</v>
      </c>
      <c r="E47" s="18" t="s">
        <v>4</v>
      </c>
      <c r="F47" s="84"/>
      <c r="G47" s="15" t="s">
        <v>5</v>
      </c>
      <c r="H47" s="16" t="s">
        <v>6</v>
      </c>
      <c r="I47" s="17" t="s">
        <v>7</v>
      </c>
      <c r="J47" s="18" t="s">
        <v>3</v>
      </c>
      <c r="K47" s="18" t="s">
        <v>4</v>
      </c>
    </row>
    <row r="48" spans="1:11" ht="15" x14ac:dyDescent="0.25">
      <c r="A48" s="5">
        <v>39783</v>
      </c>
      <c r="B48" s="86">
        <v>32</v>
      </c>
      <c r="C48" s="13"/>
      <c r="D48" s="7">
        <v>1000</v>
      </c>
      <c r="E48" s="8">
        <f>(D48)+(D48*C49)</f>
        <v>1187.5</v>
      </c>
      <c r="F48" s="84"/>
      <c r="G48" s="19">
        <v>39783</v>
      </c>
      <c r="H48" s="20">
        <v>8515</v>
      </c>
      <c r="I48" s="13"/>
      <c r="J48" s="7">
        <v>1000</v>
      </c>
      <c r="K48" s="8">
        <f>(J48)+(J48*I49)</f>
        <v>1229.7122724603641</v>
      </c>
    </row>
    <row r="49" spans="1:11" ht="15" x14ac:dyDescent="0.25">
      <c r="A49" s="5">
        <v>40148</v>
      </c>
      <c r="B49" s="86">
        <v>38</v>
      </c>
      <c r="C49" s="13">
        <f t="shared" ref="C49:C58" si="12">(B49-B48)/B48</f>
        <v>0.1875</v>
      </c>
      <c r="D49" s="7">
        <v>1000</v>
      </c>
      <c r="E49" s="8">
        <f t="shared" ref="E49:E57" si="13">(E48+D49)+(E48+D49)*C50</f>
        <v>2129.9342105263158</v>
      </c>
      <c r="F49" s="84"/>
      <c r="G49" s="19">
        <v>40148</v>
      </c>
      <c r="H49" s="21">
        <v>10471</v>
      </c>
      <c r="I49" s="13">
        <f t="shared" ref="I49:I58" si="14">(H49-H48)/H48</f>
        <v>0.22971227246036408</v>
      </c>
      <c r="J49" s="7">
        <v>1000</v>
      </c>
      <c r="K49" s="8">
        <f t="shared" ref="K49:K57" si="15">(K48+J49)+(K48+J49)*I50</f>
        <v>2446.9127803306319</v>
      </c>
    </row>
    <row r="50" spans="1:11" ht="15" x14ac:dyDescent="0.25">
      <c r="A50" s="5">
        <v>40513</v>
      </c>
      <c r="B50" s="86">
        <v>37</v>
      </c>
      <c r="C50" s="13">
        <f t="shared" si="12"/>
        <v>-2.6315789473684209E-2</v>
      </c>
      <c r="D50" s="7">
        <v>1000</v>
      </c>
      <c r="E50" s="8">
        <f t="shared" si="13"/>
        <v>2537.7844950213371</v>
      </c>
      <c r="F50" s="84"/>
      <c r="G50" s="19">
        <v>40513</v>
      </c>
      <c r="H50" s="21">
        <v>11491</v>
      </c>
      <c r="I50" s="13">
        <f t="shared" si="14"/>
        <v>9.741189953204088E-2</v>
      </c>
      <c r="J50" s="7">
        <v>1000</v>
      </c>
      <c r="K50" s="8">
        <f t="shared" si="15"/>
        <v>3664.6883158384239</v>
      </c>
    </row>
    <row r="51" spans="1:11" ht="15" x14ac:dyDescent="0.25">
      <c r="A51" s="5">
        <v>40878</v>
      </c>
      <c r="B51" s="86">
        <v>30</v>
      </c>
      <c r="C51" s="13">
        <f t="shared" si="12"/>
        <v>-0.1891891891891892</v>
      </c>
      <c r="D51" s="7">
        <v>1000</v>
      </c>
      <c r="E51" s="8">
        <f t="shared" si="13"/>
        <v>4952.8982930298716</v>
      </c>
      <c r="F51" s="84"/>
      <c r="G51" s="19">
        <v>40878</v>
      </c>
      <c r="H51" s="21">
        <v>12217</v>
      </c>
      <c r="I51" s="13">
        <f t="shared" si="14"/>
        <v>6.3179879906013398E-2</v>
      </c>
      <c r="J51" s="7">
        <v>1000</v>
      </c>
      <c r="K51" s="8">
        <f t="shared" si="15"/>
        <v>5022.8349672468257</v>
      </c>
    </row>
    <row r="52" spans="1:11" ht="15" x14ac:dyDescent="0.25">
      <c r="A52" s="5">
        <v>41244</v>
      </c>
      <c r="B52" s="86">
        <v>42</v>
      </c>
      <c r="C52" s="13">
        <f t="shared" si="12"/>
        <v>0.4</v>
      </c>
      <c r="D52" s="7">
        <v>1000</v>
      </c>
      <c r="E52" s="8">
        <f t="shared" si="13"/>
        <v>8787.611765901238</v>
      </c>
      <c r="F52" s="84"/>
      <c r="G52" s="19">
        <v>41244</v>
      </c>
      <c r="H52" s="21">
        <v>13155</v>
      </c>
      <c r="I52" s="13">
        <f t="shared" si="14"/>
        <v>7.6778259801915369E-2</v>
      </c>
      <c r="J52" s="7">
        <v>1000</v>
      </c>
      <c r="K52" s="8">
        <f t="shared" si="15"/>
        <v>7213.2090390705998</v>
      </c>
    </row>
    <row r="53" spans="1:11" ht="15" x14ac:dyDescent="0.25">
      <c r="A53" s="5">
        <v>41609</v>
      </c>
      <c r="B53" s="86">
        <v>62</v>
      </c>
      <c r="C53" s="13">
        <f t="shared" si="12"/>
        <v>0.47619047619047616</v>
      </c>
      <c r="D53" s="7">
        <v>1000</v>
      </c>
      <c r="E53" s="8">
        <f t="shared" si="13"/>
        <v>10261.205883606137</v>
      </c>
      <c r="F53" s="84"/>
      <c r="G53" s="19">
        <v>41609</v>
      </c>
      <c r="H53" s="21">
        <v>15755</v>
      </c>
      <c r="I53" s="13">
        <f t="shared" si="14"/>
        <v>0.1976434815659445</v>
      </c>
      <c r="J53" s="7">
        <v>1000</v>
      </c>
      <c r="K53" s="8">
        <f t="shared" si="15"/>
        <v>9411.1750417227249</v>
      </c>
    </row>
    <row r="54" spans="1:11" ht="15" x14ac:dyDescent="0.25">
      <c r="A54" s="5">
        <v>41974</v>
      </c>
      <c r="B54" s="86">
        <v>65</v>
      </c>
      <c r="C54" s="13">
        <f t="shared" si="12"/>
        <v>4.8387096774193547E-2</v>
      </c>
      <c r="D54" s="7">
        <v>1000</v>
      </c>
      <c r="E54" s="8">
        <f t="shared" si="13"/>
        <v>14033.195024186109</v>
      </c>
      <c r="F54" s="84"/>
      <c r="G54" s="19">
        <v>41974</v>
      </c>
      <c r="H54" s="21">
        <v>18053</v>
      </c>
      <c r="I54" s="13">
        <f t="shared" si="14"/>
        <v>0.14585845763249761</v>
      </c>
      <c r="J54" s="7">
        <v>1000</v>
      </c>
      <c r="K54" s="8">
        <f t="shared" si="15"/>
        <v>10049.007095885365</v>
      </c>
    </row>
    <row r="55" spans="1:11" ht="15" x14ac:dyDescent="0.25">
      <c r="A55" s="5">
        <v>42339</v>
      </c>
      <c r="B55" s="86">
        <v>81</v>
      </c>
      <c r="C55" s="13">
        <f t="shared" si="12"/>
        <v>0.24615384615384617</v>
      </c>
      <c r="D55" s="7">
        <v>1000</v>
      </c>
      <c r="E55" s="8">
        <f t="shared" si="13"/>
        <v>18373.905029560799</v>
      </c>
      <c r="F55" s="84"/>
      <c r="G55" s="19">
        <v>42339</v>
      </c>
      <c r="H55" s="21">
        <v>17425</v>
      </c>
      <c r="I55" s="13">
        <f t="shared" si="14"/>
        <v>-3.4786462083864177E-2</v>
      </c>
      <c r="J55" s="7">
        <v>1000</v>
      </c>
      <c r="K55" s="8">
        <f t="shared" si="15"/>
        <v>12658.325891257362</v>
      </c>
    </row>
    <row r="56" spans="1:11" ht="15" x14ac:dyDescent="0.25">
      <c r="A56" s="5">
        <v>42705</v>
      </c>
      <c r="B56" s="86">
        <v>99</v>
      </c>
      <c r="C56" s="13">
        <f t="shared" si="12"/>
        <v>0.22222222222222221</v>
      </c>
      <c r="D56" s="7">
        <v>1000</v>
      </c>
      <c r="E56" s="8">
        <f t="shared" si="13"/>
        <v>27201.745445544962</v>
      </c>
      <c r="F56" s="84"/>
      <c r="G56" s="19">
        <v>42705</v>
      </c>
      <c r="H56" s="21">
        <v>19963</v>
      </c>
      <c r="I56" s="13">
        <f t="shared" si="14"/>
        <v>0.14565279770444764</v>
      </c>
      <c r="J56" s="7">
        <v>1000</v>
      </c>
      <c r="K56" s="8">
        <f t="shared" si="15"/>
        <v>16984.134745507828</v>
      </c>
    </row>
    <row r="57" spans="1:11" ht="15" x14ac:dyDescent="0.25">
      <c r="A57" s="5">
        <v>43070</v>
      </c>
      <c r="B57" s="86">
        <v>139</v>
      </c>
      <c r="C57" s="13">
        <f t="shared" si="12"/>
        <v>0.40404040404040403</v>
      </c>
      <c r="D57" s="7">
        <v>1000</v>
      </c>
      <c r="E57" s="87">
        <f t="shared" si="13"/>
        <v>27187.294170525358</v>
      </c>
      <c r="F57" s="84"/>
      <c r="G57" s="19">
        <v>43070</v>
      </c>
      <c r="H57" s="21">
        <v>24824</v>
      </c>
      <c r="I57" s="13">
        <f t="shared" si="14"/>
        <v>0.24350047588037871</v>
      </c>
      <c r="J57" s="7">
        <v>1000</v>
      </c>
      <c r="K57" s="36">
        <f t="shared" si="15"/>
        <v>16899.609700630885</v>
      </c>
    </row>
    <row r="58" spans="1:11" ht="15" x14ac:dyDescent="0.25">
      <c r="A58" s="5">
        <v>43435</v>
      </c>
      <c r="B58" s="86">
        <v>134</v>
      </c>
      <c r="C58" s="13">
        <f t="shared" si="12"/>
        <v>-3.5971223021582732E-2</v>
      </c>
      <c r="D58" s="10"/>
      <c r="E58" s="88"/>
      <c r="F58" s="84"/>
      <c r="G58" s="19">
        <v>43435</v>
      </c>
      <c r="H58" s="21">
        <v>23327</v>
      </c>
      <c r="I58" s="13">
        <f t="shared" si="14"/>
        <v>-6.0304543989687397E-2</v>
      </c>
      <c r="J58" s="37"/>
      <c r="K58" s="11"/>
    </row>
    <row r="59" spans="1:11" ht="15" x14ac:dyDescent="0.25">
      <c r="A59" s="40"/>
      <c r="B59" s="40"/>
      <c r="C59" s="40"/>
      <c r="D59" s="42">
        <f>SUM(D48:D58)</f>
        <v>10000</v>
      </c>
      <c r="E59" s="89"/>
      <c r="F59" s="40"/>
      <c r="G59" s="40"/>
      <c r="H59" s="40"/>
      <c r="I59" s="40"/>
      <c r="J59" s="42">
        <f>SUM(J48:J58)</f>
        <v>10000</v>
      </c>
      <c r="K59" s="44"/>
    </row>
    <row r="61" spans="1:11" ht="18.75" x14ac:dyDescent="0.3">
      <c r="A61" s="122" t="s">
        <v>1580</v>
      </c>
      <c r="B61" s="118"/>
      <c r="C61" s="118"/>
      <c r="D61" s="118"/>
      <c r="E61" s="119"/>
      <c r="F61" s="40"/>
      <c r="G61" s="77"/>
      <c r="H61" s="77"/>
      <c r="I61" s="77"/>
      <c r="J61" s="77"/>
      <c r="K61" s="77"/>
    </row>
    <row r="62" spans="1:11" ht="15" x14ac:dyDescent="0.25">
      <c r="A62" s="79" t="s">
        <v>5</v>
      </c>
      <c r="B62" s="80" t="s">
        <v>1</v>
      </c>
      <c r="C62" s="17" t="s">
        <v>7</v>
      </c>
      <c r="D62" s="82" t="s">
        <v>3</v>
      </c>
      <c r="E62" s="18" t="s">
        <v>4</v>
      </c>
      <c r="F62" s="84"/>
      <c r="G62" s="15" t="s">
        <v>5</v>
      </c>
      <c r="H62" s="16" t="s">
        <v>6</v>
      </c>
      <c r="I62" s="17" t="s">
        <v>7</v>
      </c>
      <c r="J62" s="18" t="s">
        <v>3</v>
      </c>
      <c r="K62" s="18" t="s">
        <v>4</v>
      </c>
    </row>
    <row r="63" spans="1:11" ht="15" x14ac:dyDescent="0.25">
      <c r="A63" s="5">
        <v>39783</v>
      </c>
      <c r="B63" s="86">
        <v>60</v>
      </c>
      <c r="C63" s="13"/>
      <c r="D63" s="7">
        <v>1000</v>
      </c>
      <c r="E63" s="8">
        <f>(D63)+(D63*C64)</f>
        <v>1116.6666666666667</v>
      </c>
      <c r="F63" s="84"/>
      <c r="G63" s="19">
        <v>39783</v>
      </c>
      <c r="H63" s="20">
        <v>8515</v>
      </c>
      <c r="I63" s="13"/>
      <c r="J63" s="7">
        <v>1000</v>
      </c>
      <c r="K63" s="8">
        <f>(J63)+(J63*I64)</f>
        <v>1229.7122724603641</v>
      </c>
    </row>
    <row r="64" spans="1:11" ht="15" x14ac:dyDescent="0.25">
      <c r="A64" s="5">
        <v>40148</v>
      </c>
      <c r="B64" s="86">
        <v>67</v>
      </c>
      <c r="C64" s="13">
        <f t="shared" ref="C64:C73" si="16">(B64-B63)/B63</f>
        <v>0.11666666666666667</v>
      </c>
      <c r="D64" s="7">
        <v>1000</v>
      </c>
      <c r="E64" s="8">
        <f t="shared" ref="E64:E72" si="17">(E63+D64)+(E63+D64)*C65</f>
        <v>1737.5621890547266</v>
      </c>
      <c r="F64" s="84"/>
      <c r="G64" s="19">
        <v>40148</v>
      </c>
      <c r="H64" s="21">
        <v>10471</v>
      </c>
      <c r="I64" s="13">
        <f t="shared" ref="I64:I73" si="18">(H64-H63)/H63</f>
        <v>0.22971227246036408</v>
      </c>
      <c r="J64" s="7">
        <v>1000</v>
      </c>
      <c r="K64" s="8">
        <f t="shared" ref="K64:K72" si="19">(K63+J64)+(K63+J64)*I65</f>
        <v>2446.9127803306319</v>
      </c>
    </row>
    <row r="65" spans="1:11" ht="15" x14ac:dyDescent="0.25">
      <c r="A65" s="5">
        <v>40513</v>
      </c>
      <c r="B65" s="86">
        <v>55</v>
      </c>
      <c r="C65" s="13">
        <f t="shared" si="16"/>
        <v>-0.17910447761194029</v>
      </c>
      <c r="D65" s="7">
        <v>1000</v>
      </c>
      <c r="E65" s="8">
        <f t="shared" si="17"/>
        <v>2687.788331071913</v>
      </c>
      <c r="F65" s="84"/>
      <c r="G65" s="19">
        <v>40513</v>
      </c>
      <c r="H65" s="21">
        <v>11491</v>
      </c>
      <c r="I65" s="13">
        <f t="shared" si="18"/>
        <v>9.741189953204088E-2</v>
      </c>
      <c r="J65" s="7">
        <v>1000</v>
      </c>
      <c r="K65" s="8">
        <f t="shared" si="19"/>
        <v>3664.6883158384239</v>
      </c>
    </row>
    <row r="66" spans="1:11" ht="15" x14ac:dyDescent="0.25">
      <c r="A66" s="5">
        <v>40878</v>
      </c>
      <c r="B66" s="86">
        <v>54</v>
      </c>
      <c r="C66" s="13">
        <f t="shared" si="16"/>
        <v>-1.8181818181818181E-2</v>
      </c>
      <c r="D66" s="7">
        <v>1000</v>
      </c>
      <c r="E66" s="8">
        <f t="shared" si="17"/>
        <v>4575.589225589225</v>
      </c>
      <c r="F66" s="84"/>
      <c r="G66" s="19">
        <v>40878</v>
      </c>
      <c r="H66" s="21">
        <v>12217</v>
      </c>
      <c r="I66" s="13">
        <f t="shared" si="18"/>
        <v>6.3179879906013398E-2</v>
      </c>
      <c r="J66" s="7">
        <v>1000</v>
      </c>
      <c r="K66" s="8">
        <f t="shared" si="19"/>
        <v>5022.8349672468257</v>
      </c>
    </row>
    <row r="67" spans="1:11" ht="15" x14ac:dyDescent="0.25">
      <c r="A67" s="5">
        <v>41244</v>
      </c>
      <c r="B67" s="86">
        <v>67</v>
      </c>
      <c r="C67" s="13">
        <f t="shared" si="16"/>
        <v>0.24074074074074073</v>
      </c>
      <c r="D67" s="7">
        <v>1000</v>
      </c>
      <c r="E67" s="8">
        <f t="shared" si="17"/>
        <v>7988.9039650233672</v>
      </c>
      <c r="F67" s="84"/>
      <c r="G67" s="19">
        <v>41244</v>
      </c>
      <c r="H67" s="21">
        <v>13155</v>
      </c>
      <c r="I67" s="13">
        <f t="shared" si="18"/>
        <v>7.6778259801915369E-2</v>
      </c>
      <c r="J67" s="7">
        <v>1000</v>
      </c>
      <c r="K67" s="8">
        <f t="shared" si="19"/>
        <v>7213.2090390705998</v>
      </c>
    </row>
    <row r="68" spans="1:11" ht="15" x14ac:dyDescent="0.25">
      <c r="A68" s="5">
        <v>41609</v>
      </c>
      <c r="B68" s="86">
        <v>96</v>
      </c>
      <c r="C68" s="13">
        <f t="shared" si="16"/>
        <v>0.43283582089552236</v>
      </c>
      <c r="D68" s="7">
        <v>1000</v>
      </c>
      <c r="E68" s="8">
        <f t="shared" si="17"/>
        <v>10955.226707372231</v>
      </c>
      <c r="F68" s="84"/>
      <c r="G68" s="19">
        <v>41609</v>
      </c>
      <c r="H68" s="21">
        <v>15755</v>
      </c>
      <c r="I68" s="13">
        <f t="shared" si="18"/>
        <v>0.1976434815659445</v>
      </c>
      <c r="J68" s="7">
        <v>1000</v>
      </c>
      <c r="K68" s="8">
        <f t="shared" si="19"/>
        <v>9411.1750417227249</v>
      </c>
    </row>
    <row r="69" spans="1:11" ht="15" x14ac:dyDescent="0.25">
      <c r="A69" s="5">
        <v>41974</v>
      </c>
      <c r="B69" s="86">
        <v>117</v>
      </c>
      <c r="C69" s="13">
        <f t="shared" si="16"/>
        <v>0.21875</v>
      </c>
      <c r="D69" s="7">
        <v>1000</v>
      </c>
      <c r="E69" s="8">
        <f t="shared" si="17"/>
        <v>11546.50100797489</v>
      </c>
      <c r="F69" s="84"/>
      <c r="G69" s="19">
        <v>41974</v>
      </c>
      <c r="H69" s="21">
        <v>18053</v>
      </c>
      <c r="I69" s="13">
        <f t="shared" si="18"/>
        <v>0.14585845763249761</v>
      </c>
      <c r="J69" s="7">
        <v>1000</v>
      </c>
      <c r="K69" s="8">
        <f t="shared" si="19"/>
        <v>10049.007095885365</v>
      </c>
    </row>
    <row r="70" spans="1:11" ht="15" x14ac:dyDescent="0.25">
      <c r="A70" s="5">
        <v>42339</v>
      </c>
      <c r="B70" s="86">
        <v>113</v>
      </c>
      <c r="C70" s="13">
        <f t="shared" si="16"/>
        <v>-3.4188034188034191E-2</v>
      </c>
      <c r="D70" s="7">
        <v>1000</v>
      </c>
      <c r="E70" s="8">
        <f t="shared" si="17"/>
        <v>16321.554408604503</v>
      </c>
      <c r="F70" s="84"/>
      <c r="G70" s="19">
        <v>42339</v>
      </c>
      <c r="H70" s="21">
        <v>17425</v>
      </c>
      <c r="I70" s="13">
        <f t="shared" si="18"/>
        <v>-3.4786462083864177E-2</v>
      </c>
      <c r="J70" s="7">
        <v>1000</v>
      </c>
      <c r="K70" s="8">
        <f t="shared" si="19"/>
        <v>12658.325891257362</v>
      </c>
    </row>
    <row r="71" spans="1:11" ht="15" x14ac:dyDescent="0.25">
      <c r="A71" s="5">
        <v>42705</v>
      </c>
      <c r="B71" s="86">
        <v>147</v>
      </c>
      <c r="C71" s="13">
        <f t="shared" si="16"/>
        <v>0.30088495575221241</v>
      </c>
      <c r="D71" s="7">
        <v>1000</v>
      </c>
      <c r="E71" s="8">
        <f t="shared" si="17"/>
        <v>22859.738471219549</v>
      </c>
      <c r="F71" s="84"/>
      <c r="G71" s="19">
        <v>42705</v>
      </c>
      <c r="H71" s="21">
        <v>19963</v>
      </c>
      <c r="I71" s="13">
        <f t="shared" si="18"/>
        <v>0.14565279770444764</v>
      </c>
      <c r="J71" s="7">
        <v>1000</v>
      </c>
      <c r="K71" s="8">
        <f t="shared" si="19"/>
        <v>16984.134745507828</v>
      </c>
    </row>
    <row r="72" spans="1:11" ht="15" x14ac:dyDescent="0.25">
      <c r="A72" s="5">
        <v>43070</v>
      </c>
      <c r="B72" s="86">
        <v>194</v>
      </c>
      <c r="C72" s="13">
        <f t="shared" si="16"/>
        <v>0.31972789115646261</v>
      </c>
      <c r="D72" s="7">
        <v>1000</v>
      </c>
      <c r="E72" s="87">
        <f t="shared" si="17"/>
        <v>21276.98327588135</v>
      </c>
      <c r="F72" s="84"/>
      <c r="G72" s="19">
        <v>43070</v>
      </c>
      <c r="H72" s="21">
        <v>24824</v>
      </c>
      <c r="I72" s="13">
        <f t="shared" si="18"/>
        <v>0.24350047588037871</v>
      </c>
      <c r="J72" s="7">
        <v>1000</v>
      </c>
      <c r="K72" s="36">
        <f t="shared" si="19"/>
        <v>16899.609700630885</v>
      </c>
    </row>
    <row r="73" spans="1:11" ht="15" x14ac:dyDescent="0.25">
      <c r="A73" s="5">
        <v>43435</v>
      </c>
      <c r="B73" s="86">
        <v>173</v>
      </c>
      <c r="C73" s="13">
        <f t="shared" si="16"/>
        <v>-0.10824742268041238</v>
      </c>
      <c r="D73" s="10"/>
      <c r="E73" s="88"/>
      <c r="F73" s="84"/>
      <c r="G73" s="19">
        <v>43435</v>
      </c>
      <c r="H73" s="21">
        <v>23327</v>
      </c>
      <c r="I73" s="13">
        <f t="shared" si="18"/>
        <v>-6.0304543989687397E-2</v>
      </c>
      <c r="J73" s="37"/>
      <c r="K73" s="11"/>
    </row>
    <row r="74" spans="1:11" ht="15" x14ac:dyDescent="0.25">
      <c r="A74" s="40"/>
      <c r="B74" s="40"/>
      <c r="C74" s="40"/>
      <c r="D74" s="42">
        <f>SUM(D63:D73)</f>
        <v>10000</v>
      </c>
      <c r="E74" s="89"/>
      <c r="F74" s="40"/>
      <c r="G74" s="40"/>
      <c r="H74" s="40"/>
      <c r="I74" s="40"/>
      <c r="J74" s="42">
        <f>SUM(J63:J73)</f>
        <v>10000</v>
      </c>
      <c r="K74" s="44"/>
    </row>
    <row r="76" spans="1:11" ht="18.75" x14ac:dyDescent="0.3">
      <c r="A76" s="122" t="s">
        <v>1582</v>
      </c>
      <c r="B76" s="118"/>
      <c r="C76" s="118"/>
      <c r="D76" s="118"/>
      <c r="E76" s="119"/>
      <c r="F76" s="40"/>
      <c r="G76" s="77"/>
      <c r="H76" s="77"/>
      <c r="I76" s="77"/>
      <c r="J76" s="77"/>
      <c r="K76" s="77"/>
    </row>
    <row r="77" spans="1:11" ht="15" x14ac:dyDescent="0.25">
      <c r="A77" s="79" t="s">
        <v>5</v>
      </c>
      <c r="B77" s="80" t="s">
        <v>1</v>
      </c>
      <c r="C77" s="17" t="s">
        <v>7</v>
      </c>
      <c r="D77" s="82" t="s">
        <v>3</v>
      </c>
      <c r="E77" s="18" t="s">
        <v>4</v>
      </c>
      <c r="F77" s="84"/>
      <c r="G77" s="15" t="s">
        <v>5</v>
      </c>
      <c r="H77" s="16" t="s">
        <v>6</v>
      </c>
      <c r="I77" s="17" t="s">
        <v>7</v>
      </c>
      <c r="J77" s="18" t="s">
        <v>3</v>
      </c>
      <c r="K77" s="18" t="s">
        <v>4</v>
      </c>
    </row>
    <row r="78" spans="1:11" ht="15" x14ac:dyDescent="0.25">
      <c r="A78" s="5">
        <v>39783</v>
      </c>
      <c r="B78" s="86">
        <v>58</v>
      </c>
      <c r="C78" s="13"/>
      <c r="D78" s="7">
        <v>1000</v>
      </c>
      <c r="E78" s="8">
        <f>(D78)+(D78*C79)</f>
        <v>948.27586206896547</v>
      </c>
      <c r="F78" s="84"/>
      <c r="G78" s="19">
        <v>39783</v>
      </c>
      <c r="H78" s="20">
        <v>8515</v>
      </c>
      <c r="I78" s="13"/>
      <c r="J78" s="7">
        <v>1000</v>
      </c>
      <c r="K78" s="8">
        <f>(J78)+(J78*I79)</f>
        <v>1229.7122724603641</v>
      </c>
    </row>
    <row r="79" spans="1:11" ht="15" x14ac:dyDescent="0.25">
      <c r="A79" s="5">
        <v>40148</v>
      </c>
      <c r="B79" s="86">
        <v>55</v>
      </c>
      <c r="C79" s="13">
        <f t="shared" ref="C79:C88" si="20">(B79-B78)/B78</f>
        <v>-5.1724137931034482E-2</v>
      </c>
      <c r="D79" s="7">
        <v>1000</v>
      </c>
      <c r="E79" s="8">
        <f t="shared" ref="E79:E87" si="21">(E78+D79)+(E78+D79)*C80</f>
        <v>1877.4294670846396</v>
      </c>
      <c r="F79" s="84"/>
      <c r="G79" s="19">
        <v>40148</v>
      </c>
      <c r="H79" s="21">
        <v>10471</v>
      </c>
      <c r="I79" s="13">
        <f t="shared" ref="I79:I88" si="22">(H79-H78)/H78</f>
        <v>0.22971227246036408</v>
      </c>
      <c r="J79" s="7">
        <v>1000</v>
      </c>
      <c r="K79" s="8">
        <f t="shared" ref="K79:K87" si="23">(K78+J79)+(K78+J79)*I80</f>
        <v>2446.9127803306319</v>
      </c>
    </row>
    <row r="80" spans="1:11" ht="15" x14ac:dyDescent="0.25">
      <c r="A80" s="5">
        <v>40513</v>
      </c>
      <c r="B80" s="86">
        <v>53</v>
      </c>
      <c r="C80" s="13">
        <f t="shared" si="20"/>
        <v>-3.6363636363636362E-2</v>
      </c>
      <c r="D80" s="7">
        <v>1000</v>
      </c>
      <c r="E80" s="8">
        <f t="shared" si="21"/>
        <v>3420.3406872892883</v>
      </c>
      <c r="F80" s="84"/>
      <c r="G80" s="19">
        <v>40513</v>
      </c>
      <c r="H80" s="21">
        <v>11491</v>
      </c>
      <c r="I80" s="13">
        <f t="shared" si="22"/>
        <v>9.741189953204088E-2</v>
      </c>
      <c r="J80" s="7">
        <v>1000</v>
      </c>
      <c r="K80" s="8">
        <f t="shared" si="23"/>
        <v>3664.6883158384239</v>
      </c>
    </row>
    <row r="81" spans="1:11" ht="15" x14ac:dyDescent="0.25">
      <c r="A81" s="5">
        <v>40878</v>
      </c>
      <c r="B81" s="86">
        <v>63</v>
      </c>
      <c r="C81" s="13">
        <f t="shared" si="20"/>
        <v>0.18867924528301888</v>
      </c>
      <c r="D81" s="7">
        <v>1000</v>
      </c>
      <c r="E81" s="8">
        <f t="shared" si="21"/>
        <v>5332.4744799045384</v>
      </c>
      <c r="F81" s="84"/>
      <c r="G81" s="19">
        <v>40878</v>
      </c>
      <c r="H81" s="21">
        <v>12217</v>
      </c>
      <c r="I81" s="13">
        <f t="shared" si="22"/>
        <v>6.3179879906013398E-2</v>
      </c>
      <c r="J81" s="7">
        <v>1000</v>
      </c>
      <c r="K81" s="8">
        <f t="shared" si="23"/>
        <v>5022.8349672468257</v>
      </c>
    </row>
    <row r="82" spans="1:11" ht="15" x14ac:dyDescent="0.25">
      <c r="A82" s="5">
        <v>41244</v>
      </c>
      <c r="B82" s="86">
        <v>76</v>
      </c>
      <c r="C82" s="13">
        <f t="shared" si="20"/>
        <v>0.20634920634920634</v>
      </c>
      <c r="D82" s="7">
        <v>1000</v>
      </c>
      <c r="E82" s="8">
        <f t="shared" si="21"/>
        <v>10665.220176681327</v>
      </c>
      <c r="F82" s="84"/>
      <c r="G82" s="19">
        <v>41244</v>
      </c>
      <c r="H82" s="21">
        <v>13155</v>
      </c>
      <c r="I82" s="13">
        <f t="shared" si="22"/>
        <v>7.6778259801915369E-2</v>
      </c>
      <c r="J82" s="7">
        <v>1000</v>
      </c>
      <c r="K82" s="8">
        <f t="shared" si="23"/>
        <v>7213.2090390705998</v>
      </c>
    </row>
    <row r="83" spans="1:11" ht="15" x14ac:dyDescent="0.25">
      <c r="A83" s="5">
        <v>41609</v>
      </c>
      <c r="B83" s="86">
        <v>128</v>
      </c>
      <c r="C83" s="13">
        <f t="shared" si="20"/>
        <v>0.68421052631578949</v>
      </c>
      <c r="D83" s="7">
        <v>1000</v>
      </c>
      <c r="E83" s="8">
        <f t="shared" si="21"/>
        <v>15675.139612415533</v>
      </c>
      <c r="F83" s="84"/>
      <c r="G83" s="19">
        <v>41609</v>
      </c>
      <c r="H83" s="21">
        <v>15755</v>
      </c>
      <c r="I83" s="13">
        <f t="shared" si="22"/>
        <v>0.1976434815659445</v>
      </c>
      <c r="J83" s="7">
        <v>1000</v>
      </c>
      <c r="K83" s="8">
        <f t="shared" si="23"/>
        <v>9411.1750417227249</v>
      </c>
    </row>
    <row r="84" spans="1:11" ht="15" x14ac:dyDescent="0.25">
      <c r="A84" s="5">
        <v>41974</v>
      </c>
      <c r="B84" s="86">
        <v>172</v>
      </c>
      <c r="C84" s="13">
        <f t="shared" si="20"/>
        <v>0.34375</v>
      </c>
      <c r="D84" s="7">
        <v>1000</v>
      </c>
      <c r="E84" s="8">
        <f t="shared" si="21"/>
        <v>19389.697223738993</v>
      </c>
      <c r="F84" s="84"/>
      <c r="G84" s="19">
        <v>41974</v>
      </c>
      <c r="H84" s="21">
        <v>18053</v>
      </c>
      <c r="I84" s="13">
        <f t="shared" si="22"/>
        <v>0.14585845763249761</v>
      </c>
      <c r="J84" s="7">
        <v>1000</v>
      </c>
      <c r="K84" s="8">
        <f t="shared" si="23"/>
        <v>10049.007095885365</v>
      </c>
    </row>
    <row r="85" spans="1:11" ht="15" x14ac:dyDescent="0.25">
      <c r="A85" s="5">
        <v>42339</v>
      </c>
      <c r="B85" s="86">
        <v>200</v>
      </c>
      <c r="C85" s="13">
        <f t="shared" si="20"/>
        <v>0.16279069767441862</v>
      </c>
      <c r="D85" s="7">
        <v>1000</v>
      </c>
      <c r="E85" s="8">
        <f t="shared" si="21"/>
        <v>24161.791210130708</v>
      </c>
      <c r="F85" s="84"/>
      <c r="G85" s="19">
        <v>42339</v>
      </c>
      <c r="H85" s="21">
        <v>17425</v>
      </c>
      <c r="I85" s="13">
        <f t="shared" si="22"/>
        <v>-3.4786462083864177E-2</v>
      </c>
      <c r="J85" s="7">
        <v>1000</v>
      </c>
      <c r="K85" s="8">
        <f t="shared" si="23"/>
        <v>12658.325891257362</v>
      </c>
    </row>
    <row r="86" spans="1:11" ht="15" x14ac:dyDescent="0.25">
      <c r="A86" s="5">
        <v>42705</v>
      </c>
      <c r="B86" s="86">
        <v>237</v>
      </c>
      <c r="C86" s="13">
        <f t="shared" si="20"/>
        <v>0.185</v>
      </c>
      <c r="D86" s="7">
        <v>1000</v>
      </c>
      <c r="E86" s="8">
        <f t="shared" si="21"/>
        <v>33230.551260636756</v>
      </c>
      <c r="F86" s="84"/>
      <c r="G86" s="19">
        <v>42705</v>
      </c>
      <c r="H86" s="21">
        <v>19963</v>
      </c>
      <c r="I86" s="13">
        <f t="shared" si="22"/>
        <v>0.14565279770444764</v>
      </c>
      <c r="J86" s="7">
        <v>1000</v>
      </c>
      <c r="K86" s="8">
        <f t="shared" si="23"/>
        <v>16984.134745507828</v>
      </c>
    </row>
    <row r="87" spans="1:11" ht="15" x14ac:dyDescent="0.25">
      <c r="A87" s="5">
        <v>43070</v>
      </c>
      <c r="B87" s="86">
        <v>313</v>
      </c>
      <c r="C87" s="13">
        <f t="shared" si="20"/>
        <v>0.32067510548523209</v>
      </c>
      <c r="D87" s="7">
        <v>1000</v>
      </c>
      <c r="E87" s="87">
        <f t="shared" si="21"/>
        <v>28543.686514460682</v>
      </c>
      <c r="F87" s="84"/>
      <c r="G87" s="19">
        <v>43070</v>
      </c>
      <c r="H87" s="21">
        <v>24824</v>
      </c>
      <c r="I87" s="13">
        <f t="shared" si="22"/>
        <v>0.24350047588037871</v>
      </c>
      <c r="J87" s="7">
        <v>1000</v>
      </c>
      <c r="K87" s="36">
        <f t="shared" si="23"/>
        <v>16899.609700630885</v>
      </c>
    </row>
    <row r="88" spans="1:11" ht="15" x14ac:dyDescent="0.25">
      <c r="A88" s="5">
        <v>43435</v>
      </c>
      <c r="B88" s="86">
        <v>261</v>
      </c>
      <c r="C88" s="13">
        <f t="shared" si="20"/>
        <v>-0.16613418530351437</v>
      </c>
      <c r="D88" s="10"/>
      <c r="E88" s="88"/>
      <c r="F88" s="84"/>
      <c r="G88" s="19">
        <v>43435</v>
      </c>
      <c r="H88" s="21">
        <v>23327</v>
      </c>
      <c r="I88" s="13">
        <f t="shared" si="22"/>
        <v>-6.0304543989687397E-2</v>
      </c>
      <c r="J88" s="37"/>
      <c r="K88" s="11"/>
    </row>
    <row r="89" spans="1:11" ht="15" x14ac:dyDescent="0.25">
      <c r="A89" s="40"/>
      <c r="B89" s="40"/>
      <c r="C89" s="40"/>
      <c r="D89" s="42">
        <f>SUM(D78:D88)</f>
        <v>10000</v>
      </c>
      <c r="E89" s="89"/>
      <c r="F89" s="40"/>
      <c r="G89" s="40"/>
      <c r="H89" s="40"/>
      <c r="I89" s="40"/>
      <c r="J89" s="42">
        <f>SUM(J78:J88)</f>
        <v>10000</v>
      </c>
      <c r="K89" s="44"/>
    </row>
    <row r="91" spans="1:11" ht="18.75" x14ac:dyDescent="0.3">
      <c r="A91" s="122" t="s">
        <v>1585</v>
      </c>
      <c r="B91" s="118"/>
      <c r="C91" s="118"/>
      <c r="D91" s="118"/>
      <c r="E91" s="119"/>
      <c r="F91" s="40"/>
      <c r="G91" s="77"/>
      <c r="H91" s="77"/>
      <c r="I91" s="77"/>
      <c r="J91" s="77"/>
      <c r="K91" s="77"/>
    </row>
    <row r="92" spans="1:11" ht="15" x14ac:dyDescent="0.25">
      <c r="A92" s="79" t="s">
        <v>5</v>
      </c>
      <c r="B92" s="80" t="s">
        <v>1</v>
      </c>
      <c r="C92" s="17" t="s">
        <v>7</v>
      </c>
      <c r="D92" s="82" t="s">
        <v>3</v>
      </c>
      <c r="E92" s="18" t="s">
        <v>4</v>
      </c>
      <c r="F92" s="84"/>
      <c r="G92" s="15" t="s">
        <v>5</v>
      </c>
      <c r="H92" s="16" t="s">
        <v>6</v>
      </c>
      <c r="I92" s="17" t="s">
        <v>7</v>
      </c>
      <c r="J92" s="18" t="s">
        <v>3</v>
      </c>
      <c r="K92" s="18" t="s">
        <v>4</v>
      </c>
    </row>
    <row r="93" spans="1:11" ht="15" x14ac:dyDescent="0.25">
      <c r="A93" s="5">
        <v>39783</v>
      </c>
      <c r="B93" s="86">
        <v>33.65</v>
      </c>
      <c r="C93" s="13"/>
      <c r="D93" s="7">
        <v>1000</v>
      </c>
      <c r="E93" s="8">
        <f>(D93)+(D93*C94)</f>
        <v>1206.8350668647845</v>
      </c>
      <c r="F93" s="84"/>
      <c r="G93" s="19">
        <v>39783</v>
      </c>
      <c r="H93" s="20">
        <v>8515</v>
      </c>
      <c r="I93" s="13"/>
      <c r="J93" s="7">
        <v>1000</v>
      </c>
      <c r="K93" s="8">
        <f>(J93)+(J93*I94)</f>
        <v>1229.7122724603641</v>
      </c>
    </row>
    <row r="94" spans="1:11" ht="15" x14ac:dyDescent="0.25">
      <c r="A94" s="5">
        <v>40148</v>
      </c>
      <c r="B94" s="86">
        <v>40.61</v>
      </c>
      <c r="C94" s="13">
        <f t="shared" ref="C94:C103" si="24">(B94-B93)/B93</f>
        <v>0.20683506686478459</v>
      </c>
      <c r="D94" s="7">
        <v>1000</v>
      </c>
      <c r="E94" s="8">
        <f t="shared" ref="E94:E102" si="25">(E93+D94)+(E93+D94)*C95</f>
        <v>2608.4236200322498</v>
      </c>
      <c r="F94" s="84"/>
      <c r="G94" s="19">
        <v>40148</v>
      </c>
      <c r="H94" s="21">
        <v>10471</v>
      </c>
      <c r="I94" s="13">
        <f t="shared" ref="I94:I103" si="26">(H94-H93)/H93</f>
        <v>0.22971227246036408</v>
      </c>
      <c r="J94" s="7">
        <v>1000</v>
      </c>
      <c r="K94" s="8">
        <f t="shared" ref="K94:K102" si="27">(K93+J94)+(K93+J94)*I95</f>
        <v>2446.9127803306319</v>
      </c>
    </row>
    <row r="95" spans="1:11" ht="15" x14ac:dyDescent="0.25">
      <c r="A95" s="5">
        <v>40513</v>
      </c>
      <c r="B95" s="86">
        <v>48</v>
      </c>
      <c r="C95" s="13">
        <f t="shared" si="24"/>
        <v>0.18197488303373555</v>
      </c>
      <c r="D95" s="7">
        <v>1000</v>
      </c>
      <c r="E95" s="8">
        <f t="shared" si="25"/>
        <v>3758.77460420026</v>
      </c>
      <c r="F95" s="84"/>
      <c r="G95" s="19">
        <v>40513</v>
      </c>
      <c r="H95" s="21">
        <v>11491</v>
      </c>
      <c r="I95" s="13">
        <f t="shared" si="26"/>
        <v>9.741189953204088E-2</v>
      </c>
      <c r="J95" s="7">
        <v>1000</v>
      </c>
      <c r="K95" s="8">
        <f t="shared" si="27"/>
        <v>3664.6883158384239</v>
      </c>
    </row>
    <row r="96" spans="1:11" ht="15" x14ac:dyDescent="0.25">
      <c r="A96" s="5">
        <v>40878</v>
      </c>
      <c r="B96" s="86">
        <v>50</v>
      </c>
      <c r="C96" s="13">
        <f t="shared" si="24"/>
        <v>4.1666666666666664E-2</v>
      </c>
      <c r="D96" s="7">
        <v>1000</v>
      </c>
      <c r="E96" s="8">
        <f t="shared" si="25"/>
        <v>5710.5295250403124</v>
      </c>
      <c r="F96" s="84"/>
      <c r="G96" s="19">
        <v>40878</v>
      </c>
      <c r="H96" s="21">
        <v>12217</v>
      </c>
      <c r="I96" s="13">
        <f t="shared" si="26"/>
        <v>6.3179879906013398E-2</v>
      </c>
      <c r="J96" s="7">
        <v>1000</v>
      </c>
      <c r="K96" s="8">
        <f t="shared" si="27"/>
        <v>5022.8349672468257</v>
      </c>
    </row>
    <row r="97" spans="1:11" ht="15" x14ac:dyDescent="0.25">
      <c r="A97" s="5">
        <v>41244</v>
      </c>
      <c r="B97" s="86">
        <v>60</v>
      </c>
      <c r="C97" s="13">
        <f t="shared" si="24"/>
        <v>0.2</v>
      </c>
      <c r="D97" s="7">
        <v>1000</v>
      </c>
      <c r="E97" s="8">
        <f t="shared" si="25"/>
        <v>11743.426668820546</v>
      </c>
      <c r="F97" s="84"/>
      <c r="G97" s="19">
        <v>41244</v>
      </c>
      <c r="H97" s="21">
        <v>13155</v>
      </c>
      <c r="I97" s="13">
        <f t="shared" si="26"/>
        <v>7.6778259801915369E-2</v>
      </c>
      <c r="J97" s="7">
        <v>1000</v>
      </c>
      <c r="K97" s="8">
        <f t="shared" si="27"/>
        <v>7213.2090390705998</v>
      </c>
    </row>
    <row r="98" spans="1:11" ht="15" x14ac:dyDescent="0.25">
      <c r="A98" s="5">
        <v>41609</v>
      </c>
      <c r="B98" s="86">
        <v>105</v>
      </c>
      <c r="C98" s="13">
        <f t="shared" si="24"/>
        <v>0.75</v>
      </c>
      <c r="D98" s="7">
        <v>1000</v>
      </c>
      <c r="E98" s="8">
        <f t="shared" si="25"/>
        <v>16748.503621878433</v>
      </c>
      <c r="F98" s="84"/>
      <c r="G98" s="19">
        <v>41609</v>
      </c>
      <c r="H98" s="21">
        <v>15755</v>
      </c>
      <c r="I98" s="13">
        <f t="shared" si="26"/>
        <v>0.1976434815659445</v>
      </c>
      <c r="J98" s="7">
        <v>1000</v>
      </c>
      <c r="K98" s="8">
        <f t="shared" si="27"/>
        <v>9411.1750417227249</v>
      </c>
    </row>
    <row r="99" spans="1:11" ht="15" x14ac:dyDescent="0.25">
      <c r="A99" s="5">
        <v>41974</v>
      </c>
      <c r="B99" s="86">
        <v>138</v>
      </c>
      <c r="C99" s="13">
        <f t="shared" si="24"/>
        <v>0.31428571428571428</v>
      </c>
      <c r="D99" s="7">
        <v>1000</v>
      </c>
      <c r="E99" s="8">
        <f t="shared" si="25"/>
        <v>23150.222115493609</v>
      </c>
      <c r="F99" s="84"/>
      <c r="G99" s="19">
        <v>41974</v>
      </c>
      <c r="H99" s="21">
        <v>18053</v>
      </c>
      <c r="I99" s="13">
        <f t="shared" si="26"/>
        <v>0.14585845763249761</v>
      </c>
      <c r="J99" s="7">
        <v>1000</v>
      </c>
      <c r="K99" s="8">
        <f t="shared" si="27"/>
        <v>10049.007095885365</v>
      </c>
    </row>
    <row r="100" spans="1:11" ht="15" x14ac:dyDescent="0.25">
      <c r="A100" s="5">
        <v>42339</v>
      </c>
      <c r="B100" s="86">
        <v>180</v>
      </c>
      <c r="C100" s="13">
        <f t="shared" si="24"/>
        <v>0.30434782608695654</v>
      </c>
      <c r="D100" s="7">
        <v>1000</v>
      </c>
      <c r="E100" s="8">
        <f t="shared" si="25"/>
        <v>30053.609743725377</v>
      </c>
      <c r="F100" s="84"/>
      <c r="G100" s="19">
        <v>42339</v>
      </c>
      <c r="H100" s="21">
        <v>17425</v>
      </c>
      <c r="I100" s="13">
        <f t="shared" si="26"/>
        <v>-3.4786462083864177E-2</v>
      </c>
      <c r="J100" s="7">
        <v>1000</v>
      </c>
      <c r="K100" s="8">
        <f t="shared" si="27"/>
        <v>12658.325891257362</v>
      </c>
    </row>
    <row r="101" spans="1:11" ht="15" x14ac:dyDescent="0.25">
      <c r="A101" s="5">
        <v>42705</v>
      </c>
      <c r="B101" s="86">
        <v>224</v>
      </c>
      <c r="C101" s="13">
        <f t="shared" si="24"/>
        <v>0.24444444444444444</v>
      </c>
      <c r="D101" s="7">
        <v>1000</v>
      </c>
      <c r="E101" s="8">
        <f t="shared" si="25"/>
        <v>41728.288093130977</v>
      </c>
      <c r="F101" s="84"/>
      <c r="G101" s="19">
        <v>42705</v>
      </c>
      <c r="H101" s="21">
        <v>19963</v>
      </c>
      <c r="I101" s="13">
        <f t="shared" si="26"/>
        <v>0.14565279770444764</v>
      </c>
      <c r="J101" s="7">
        <v>1000</v>
      </c>
      <c r="K101" s="8">
        <f t="shared" si="27"/>
        <v>16984.134745507828</v>
      </c>
    </row>
    <row r="102" spans="1:11" ht="15" x14ac:dyDescent="0.25">
      <c r="A102" s="5">
        <v>43070</v>
      </c>
      <c r="B102" s="86">
        <v>301</v>
      </c>
      <c r="C102" s="13">
        <f t="shared" si="24"/>
        <v>0.34375</v>
      </c>
      <c r="D102" s="7">
        <v>1000</v>
      </c>
      <c r="E102" s="87">
        <f t="shared" si="25"/>
        <v>34636.884700079594</v>
      </c>
      <c r="F102" s="84"/>
      <c r="G102" s="19">
        <v>43070</v>
      </c>
      <c r="H102" s="21">
        <v>24824</v>
      </c>
      <c r="I102" s="13">
        <f t="shared" si="26"/>
        <v>0.24350047588037871</v>
      </c>
      <c r="J102" s="7">
        <v>1000</v>
      </c>
      <c r="K102" s="36">
        <f t="shared" si="27"/>
        <v>16899.609700630885</v>
      </c>
    </row>
    <row r="103" spans="1:11" ht="15" x14ac:dyDescent="0.25">
      <c r="A103" s="5">
        <v>43435</v>
      </c>
      <c r="B103" s="86">
        <v>244</v>
      </c>
      <c r="C103" s="13">
        <f t="shared" si="24"/>
        <v>-0.18936877076411959</v>
      </c>
      <c r="D103" s="10"/>
      <c r="E103" s="88"/>
      <c r="F103" s="84"/>
      <c r="G103" s="19">
        <v>43435</v>
      </c>
      <c r="H103" s="21">
        <v>23327</v>
      </c>
      <c r="I103" s="13">
        <f t="shared" si="26"/>
        <v>-6.0304543989687397E-2</v>
      </c>
      <c r="J103" s="37"/>
      <c r="K103" s="11"/>
    </row>
    <row r="104" spans="1:11" ht="15" x14ac:dyDescent="0.25">
      <c r="A104" s="40"/>
      <c r="B104" s="40"/>
      <c r="C104" s="40"/>
      <c r="D104" s="42">
        <f>SUM(D93:D103)</f>
        <v>10000</v>
      </c>
      <c r="E104" s="89"/>
      <c r="F104" s="40"/>
      <c r="G104" s="40"/>
      <c r="H104" s="40"/>
      <c r="I104" s="40"/>
      <c r="J104" s="42">
        <f>SUM(J93:J103)</f>
        <v>10000</v>
      </c>
      <c r="K104" s="44"/>
    </row>
    <row r="106" spans="1:11" ht="18.75" x14ac:dyDescent="0.3">
      <c r="A106" s="122" t="s">
        <v>1587</v>
      </c>
      <c r="B106" s="118"/>
      <c r="C106" s="118"/>
      <c r="D106" s="118"/>
      <c r="E106" s="119"/>
      <c r="F106" s="40"/>
      <c r="G106" s="77"/>
      <c r="H106" s="77"/>
      <c r="I106" s="77"/>
      <c r="J106" s="77"/>
      <c r="K106" s="77"/>
    </row>
    <row r="107" spans="1:11" ht="15" x14ac:dyDescent="0.25">
      <c r="A107" s="79" t="s">
        <v>5</v>
      </c>
      <c r="B107" s="80" t="s">
        <v>1</v>
      </c>
      <c r="C107" s="17" t="s">
        <v>7</v>
      </c>
      <c r="D107" s="82" t="s">
        <v>3</v>
      </c>
      <c r="E107" s="18" t="s">
        <v>4</v>
      </c>
      <c r="F107" s="84"/>
      <c r="G107" s="15" t="s">
        <v>5</v>
      </c>
      <c r="H107" s="16" t="s">
        <v>6</v>
      </c>
      <c r="I107" s="17" t="s">
        <v>7</v>
      </c>
      <c r="J107" s="18" t="s">
        <v>3</v>
      </c>
      <c r="K107" s="18" t="s">
        <v>4</v>
      </c>
    </row>
    <row r="108" spans="1:11" ht="15" x14ac:dyDescent="0.25">
      <c r="A108" s="5">
        <v>39783</v>
      </c>
      <c r="B108" s="86">
        <v>38</v>
      </c>
      <c r="C108" s="13"/>
      <c r="D108" s="7">
        <v>1000</v>
      </c>
      <c r="E108" s="8">
        <f>(D108)+(D108*C109)</f>
        <v>1052.6315789473683</v>
      </c>
      <c r="F108" s="84"/>
      <c r="G108" s="19">
        <v>39783</v>
      </c>
      <c r="H108" s="20">
        <v>8515</v>
      </c>
      <c r="I108" s="13"/>
      <c r="J108" s="7">
        <v>1000</v>
      </c>
      <c r="K108" s="8">
        <f>(J108)+(J108*I109)</f>
        <v>1229.7122724603641</v>
      </c>
    </row>
    <row r="109" spans="1:11" ht="15" x14ac:dyDescent="0.25">
      <c r="A109" s="5">
        <v>40148</v>
      </c>
      <c r="B109" s="86">
        <v>40</v>
      </c>
      <c r="C109" s="13">
        <f t="shared" ref="C109:C118" si="28">(B109-B108)/B108</f>
        <v>5.2631578947368418E-2</v>
      </c>
      <c r="D109" s="7">
        <v>1000</v>
      </c>
      <c r="E109" s="8">
        <f t="shared" ref="E109:E117" si="29">(E108+D109)+(E108+D109)*C110</f>
        <v>1898.6842105263156</v>
      </c>
      <c r="F109" s="84"/>
      <c r="G109" s="19">
        <v>40148</v>
      </c>
      <c r="H109" s="21">
        <v>10471</v>
      </c>
      <c r="I109" s="13">
        <f t="shared" ref="I109:I118" si="30">(H109-H108)/H108</f>
        <v>0.22971227246036408</v>
      </c>
      <c r="J109" s="7">
        <v>1000</v>
      </c>
      <c r="K109" s="8">
        <f t="shared" ref="K109:K117" si="31">(K108+J109)+(K108+J109)*I110</f>
        <v>2446.9127803306319</v>
      </c>
    </row>
    <row r="110" spans="1:11" ht="15" x14ac:dyDescent="0.25">
      <c r="A110" s="5">
        <v>40513</v>
      </c>
      <c r="B110" s="86">
        <v>37</v>
      </c>
      <c r="C110" s="13">
        <f t="shared" si="28"/>
        <v>-7.4999999999999997E-2</v>
      </c>
      <c r="D110" s="7">
        <v>1000</v>
      </c>
      <c r="E110" s="8">
        <f t="shared" si="29"/>
        <v>3133.7126600284496</v>
      </c>
      <c r="F110" s="84"/>
      <c r="G110" s="19">
        <v>40513</v>
      </c>
      <c r="H110" s="21">
        <v>11491</v>
      </c>
      <c r="I110" s="13">
        <f t="shared" si="30"/>
        <v>9.741189953204088E-2</v>
      </c>
      <c r="J110" s="7">
        <v>1000</v>
      </c>
      <c r="K110" s="8">
        <f t="shared" si="31"/>
        <v>3664.6883158384239</v>
      </c>
    </row>
    <row r="111" spans="1:11" ht="15" x14ac:dyDescent="0.25">
      <c r="A111" s="5">
        <v>40878</v>
      </c>
      <c r="B111" s="86">
        <v>40</v>
      </c>
      <c r="C111" s="13">
        <f t="shared" si="28"/>
        <v>8.1081081081081086E-2</v>
      </c>
      <c r="D111" s="7">
        <v>1000</v>
      </c>
      <c r="E111" s="8">
        <f t="shared" si="29"/>
        <v>5063.7980085348518</v>
      </c>
      <c r="F111" s="84"/>
      <c r="G111" s="19">
        <v>40878</v>
      </c>
      <c r="H111" s="21">
        <v>12217</v>
      </c>
      <c r="I111" s="13">
        <f t="shared" si="30"/>
        <v>6.3179879906013398E-2</v>
      </c>
      <c r="J111" s="7">
        <v>1000</v>
      </c>
      <c r="K111" s="8">
        <f t="shared" si="31"/>
        <v>5022.8349672468257</v>
      </c>
    </row>
    <row r="112" spans="1:11" ht="15" x14ac:dyDescent="0.25">
      <c r="A112" s="5">
        <v>41244</v>
      </c>
      <c r="B112" s="86">
        <v>49</v>
      </c>
      <c r="C112" s="13">
        <f t="shared" si="28"/>
        <v>0.22500000000000001</v>
      </c>
      <c r="D112" s="7">
        <v>1000</v>
      </c>
      <c r="E112" s="8">
        <f t="shared" si="29"/>
        <v>9900.0783812813897</v>
      </c>
      <c r="F112" s="84"/>
      <c r="G112" s="19">
        <v>41244</v>
      </c>
      <c r="H112" s="21">
        <v>13155</v>
      </c>
      <c r="I112" s="13">
        <f t="shared" si="30"/>
        <v>7.6778259801915369E-2</v>
      </c>
      <c r="J112" s="7">
        <v>1000</v>
      </c>
      <c r="K112" s="8">
        <f t="shared" si="31"/>
        <v>7213.2090390705998</v>
      </c>
    </row>
    <row r="113" spans="1:11" ht="15" x14ac:dyDescent="0.25">
      <c r="A113" s="5">
        <v>41609</v>
      </c>
      <c r="B113" s="86">
        <v>80</v>
      </c>
      <c r="C113" s="13">
        <f t="shared" si="28"/>
        <v>0.63265306122448983</v>
      </c>
      <c r="D113" s="7">
        <v>1000</v>
      </c>
      <c r="E113" s="8">
        <f t="shared" si="29"/>
        <v>13352.596017069704</v>
      </c>
      <c r="F113" s="84"/>
      <c r="G113" s="19">
        <v>41609</v>
      </c>
      <c r="H113" s="21">
        <v>15755</v>
      </c>
      <c r="I113" s="13">
        <f t="shared" si="30"/>
        <v>0.1976434815659445</v>
      </c>
      <c r="J113" s="7">
        <v>1000</v>
      </c>
      <c r="K113" s="8">
        <f t="shared" si="31"/>
        <v>9411.1750417227249</v>
      </c>
    </row>
    <row r="114" spans="1:11" ht="15" x14ac:dyDescent="0.25">
      <c r="A114" s="5">
        <v>41974</v>
      </c>
      <c r="B114" s="86">
        <v>98</v>
      </c>
      <c r="C114" s="13">
        <f t="shared" si="28"/>
        <v>0.22500000000000001</v>
      </c>
      <c r="D114" s="7">
        <v>1000</v>
      </c>
      <c r="E114" s="8">
        <f t="shared" si="29"/>
        <v>16988.787122245772</v>
      </c>
      <c r="F114" s="84"/>
      <c r="G114" s="19">
        <v>41974</v>
      </c>
      <c r="H114" s="21">
        <v>18053</v>
      </c>
      <c r="I114" s="13">
        <f t="shared" si="30"/>
        <v>0.14585845763249761</v>
      </c>
      <c r="J114" s="7">
        <v>1000</v>
      </c>
      <c r="K114" s="8">
        <f t="shared" si="31"/>
        <v>10049.007095885365</v>
      </c>
    </row>
    <row r="115" spans="1:11" ht="15" x14ac:dyDescent="0.25">
      <c r="A115" s="5">
        <v>42339</v>
      </c>
      <c r="B115" s="86">
        <v>116</v>
      </c>
      <c r="C115" s="13">
        <f t="shared" si="28"/>
        <v>0.18367346938775511</v>
      </c>
      <c r="D115" s="7">
        <v>1000</v>
      </c>
      <c r="E115" s="8">
        <f t="shared" si="29"/>
        <v>21710.605147538001</v>
      </c>
      <c r="F115" s="84"/>
      <c r="G115" s="19">
        <v>42339</v>
      </c>
      <c r="H115" s="21">
        <v>17425</v>
      </c>
      <c r="I115" s="13">
        <f t="shared" si="30"/>
        <v>-3.4786462083864177E-2</v>
      </c>
      <c r="J115" s="7">
        <v>1000</v>
      </c>
      <c r="K115" s="8">
        <f t="shared" si="31"/>
        <v>12658.325891257362</v>
      </c>
    </row>
    <row r="116" spans="1:11" ht="15" x14ac:dyDescent="0.25">
      <c r="A116" s="5">
        <v>42705</v>
      </c>
      <c r="B116" s="86">
        <v>140</v>
      </c>
      <c r="C116" s="13">
        <f t="shared" si="28"/>
        <v>0.20689655172413793</v>
      </c>
      <c r="D116" s="7">
        <v>1000</v>
      </c>
      <c r="E116" s="8">
        <f t="shared" si="29"/>
        <v>29686.005299996101</v>
      </c>
      <c r="F116" s="84"/>
      <c r="G116" s="19">
        <v>42705</v>
      </c>
      <c r="H116" s="21">
        <v>19963</v>
      </c>
      <c r="I116" s="13">
        <f t="shared" si="30"/>
        <v>0.14565279770444764</v>
      </c>
      <c r="J116" s="7">
        <v>1000</v>
      </c>
      <c r="K116" s="8">
        <f t="shared" si="31"/>
        <v>16984.134745507828</v>
      </c>
    </row>
    <row r="117" spans="1:11" ht="15" x14ac:dyDescent="0.25">
      <c r="A117" s="5">
        <v>43070</v>
      </c>
      <c r="B117" s="86">
        <v>183</v>
      </c>
      <c r="C117" s="13">
        <f t="shared" si="28"/>
        <v>0.30714285714285716</v>
      </c>
      <c r="D117" s="7">
        <v>1000</v>
      </c>
      <c r="E117" s="87">
        <f t="shared" si="29"/>
        <v>25487.829538794576</v>
      </c>
      <c r="F117" s="84"/>
      <c r="G117" s="19">
        <v>43070</v>
      </c>
      <c r="H117" s="21">
        <v>24824</v>
      </c>
      <c r="I117" s="13">
        <f t="shared" si="30"/>
        <v>0.24350047588037871</v>
      </c>
      <c r="J117" s="7">
        <v>1000</v>
      </c>
      <c r="K117" s="36">
        <f t="shared" si="31"/>
        <v>16899.609700630885</v>
      </c>
    </row>
    <row r="118" spans="1:11" ht="15" x14ac:dyDescent="0.25">
      <c r="A118" s="5">
        <v>43435</v>
      </c>
      <c r="B118" s="86">
        <v>152</v>
      </c>
      <c r="C118" s="13">
        <f t="shared" si="28"/>
        <v>-0.16939890710382513</v>
      </c>
      <c r="D118" s="10"/>
      <c r="E118" s="88"/>
      <c r="F118" s="84"/>
      <c r="G118" s="19">
        <v>43435</v>
      </c>
      <c r="H118" s="21">
        <v>23327</v>
      </c>
      <c r="I118" s="13">
        <f t="shared" si="30"/>
        <v>-6.0304543989687397E-2</v>
      </c>
      <c r="J118" s="37"/>
      <c r="K118" s="11"/>
    </row>
    <row r="119" spans="1:11" ht="15" x14ac:dyDescent="0.25">
      <c r="A119" s="40"/>
      <c r="B119" s="40"/>
      <c r="C119" s="40"/>
      <c r="D119" s="42">
        <f>SUM(D108:D118)</f>
        <v>10000</v>
      </c>
      <c r="E119" s="89"/>
      <c r="F119" s="40"/>
      <c r="G119" s="40"/>
      <c r="H119" s="40"/>
      <c r="I119" s="40"/>
      <c r="J119" s="42">
        <f>SUM(J108:J118)</f>
        <v>10000</v>
      </c>
      <c r="K119" s="44"/>
    </row>
    <row r="121" spans="1:11" ht="18.75" x14ac:dyDescent="0.3">
      <c r="A121" s="122" t="s">
        <v>1588</v>
      </c>
      <c r="B121" s="118"/>
      <c r="C121" s="118"/>
      <c r="D121" s="118"/>
      <c r="E121" s="119"/>
      <c r="F121" s="40"/>
      <c r="G121" s="77"/>
      <c r="H121" s="77"/>
      <c r="I121" s="77"/>
      <c r="J121" s="77"/>
      <c r="K121" s="77"/>
    </row>
    <row r="122" spans="1:11" ht="15" x14ac:dyDescent="0.25">
      <c r="A122" s="79" t="s">
        <v>5</v>
      </c>
      <c r="B122" s="80" t="s">
        <v>1</v>
      </c>
      <c r="C122" s="17" t="s">
        <v>7</v>
      </c>
      <c r="D122" s="82" t="s">
        <v>3</v>
      </c>
      <c r="E122" s="18" t="s">
        <v>4</v>
      </c>
      <c r="F122" s="84"/>
      <c r="G122" s="15" t="s">
        <v>5</v>
      </c>
      <c r="H122" s="16" t="s">
        <v>6</v>
      </c>
      <c r="I122" s="17" t="s">
        <v>7</v>
      </c>
      <c r="J122" s="18" t="s">
        <v>3</v>
      </c>
      <c r="K122" s="18" t="s">
        <v>4</v>
      </c>
    </row>
    <row r="123" spans="1:11" ht="15" x14ac:dyDescent="0.25">
      <c r="A123" s="5">
        <v>39783</v>
      </c>
      <c r="B123" s="86">
        <v>8.75</v>
      </c>
      <c r="C123" s="13"/>
      <c r="D123" s="7">
        <v>1000</v>
      </c>
      <c r="E123" s="8">
        <f>(D123)+(D123*C124)</f>
        <v>2098.2857142857142</v>
      </c>
      <c r="F123" s="84"/>
      <c r="G123" s="19">
        <v>39783</v>
      </c>
      <c r="H123" s="20">
        <v>8515</v>
      </c>
      <c r="I123" s="13"/>
      <c r="J123" s="7">
        <v>1000</v>
      </c>
      <c r="K123" s="8">
        <f>(J123)+(J123*I124)</f>
        <v>1229.7122724603641</v>
      </c>
    </row>
    <row r="124" spans="1:11" ht="15" x14ac:dyDescent="0.25">
      <c r="A124" s="5">
        <v>40148</v>
      </c>
      <c r="B124" s="86">
        <v>18.36</v>
      </c>
      <c r="C124" s="13">
        <f t="shared" ref="C124:C133" si="32">(B124-B123)/B123</f>
        <v>1.0982857142857143</v>
      </c>
      <c r="D124" s="7">
        <v>1000</v>
      </c>
      <c r="E124" s="8">
        <f t="shared" ref="E124:E132" si="33">(E123+D124)+(E123+D124)*C125</f>
        <v>3881.2947401182696</v>
      </c>
      <c r="F124" s="84"/>
      <c r="G124" s="19">
        <v>40148</v>
      </c>
      <c r="H124" s="21">
        <v>10471</v>
      </c>
      <c r="I124" s="13">
        <f t="shared" ref="I124:I133" si="34">(H124-H123)/H123</f>
        <v>0.22971227246036408</v>
      </c>
      <c r="J124" s="7">
        <v>1000</v>
      </c>
      <c r="K124" s="8">
        <f t="shared" ref="K124:K132" si="35">(K123+J124)+(K123+J124)*I125</f>
        <v>2446.9127803306319</v>
      </c>
    </row>
    <row r="125" spans="1:11" ht="15" x14ac:dyDescent="0.25">
      <c r="A125" s="5">
        <v>40513</v>
      </c>
      <c r="B125" s="86">
        <v>23</v>
      </c>
      <c r="C125" s="13">
        <f t="shared" si="32"/>
        <v>0.25272331154684102</v>
      </c>
      <c r="D125" s="7">
        <v>1000</v>
      </c>
      <c r="E125" s="8">
        <f t="shared" si="33"/>
        <v>3820.1437096577765</v>
      </c>
      <c r="F125" s="84"/>
      <c r="G125" s="19">
        <v>40513</v>
      </c>
      <c r="H125" s="21">
        <v>11491</v>
      </c>
      <c r="I125" s="13">
        <f t="shared" si="34"/>
        <v>9.741189953204088E-2</v>
      </c>
      <c r="J125" s="7">
        <v>1000</v>
      </c>
      <c r="K125" s="8">
        <f t="shared" si="35"/>
        <v>3664.6883158384239</v>
      </c>
    </row>
    <row r="126" spans="1:11" ht="15" x14ac:dyDescent="0.25">
      <c r="A126" s="5">
        <v>40878</v>
      </c>
      <c r="B126" s="86">
        <v>18</v>
      </c>
      <c r="C126" s="13">
        <f t="shared" si="32"/>
        <v>-0.21739130434782608</v>
      </c>
      <c r="D126" s="7">
        <v>1000</v>
      </c>
      <c r="E126" s="8">
        <f t="shared" si="33"/>
        <v>6426.8582795437014</v>
      </c>
      <c r="F126" s="84"/>
      <c r="G126" s="19">
        <v>40878</v>
      </c>
      <c r="H126" s="21">
        <v>12217</v>
      </c>
      <c r="I126" s="13">
        <f t="shared" si="34"/>
        <v>6.3179879906013398E-2</v>
      </c>
      <c r="J126" s="7">
        <v>1000</v>
      </c>
      <c r="K126" s="8">
        <f t="shared" si="35"/>
        <v>5022.8349672468257</v>
      </c>
    </row>
    <row r="127" spans="1:11" ht="15" x14ac:dyDescent="0.25">
      <c r="A127" s="5">
        <v>41244</v>
      </c>
      <c r="B127" s="86">
        <v>24</v>
      </c>
      <c r="C127" s="13">
        <f t="shared" si="32"/>
        <v>0.33333333333333331</v>
      </c>
      <c r="D127" s="7">
        <v>1000</v>
      </c>
      <c r="E127" s="8">
        <f t="shared" si="33"/>
        <v>11140.287419315551</v>
      </c>
      <c r="F127" s="84"/>
      <c r="G127" s="19">
        <v>41244</v>
      </c>
      <c r="H127" s="21">
        <v>13155</v>
      </c>
      <c r="I127" s="13">
        <f t="shared" si="34"/>
        <v>7.6778259801915369E-2</v>
      </c>
      <c r="J127" s="7">
        <v>1000</v>
      </c>
      <c r="K127" s="8">
        <f t="shared" si="35"/>
        <v>7213.2090390705998</v>
      </c>
    </row>
    <row r="128" spans="1:11" ht="15" x14ac:dyDescent="0.25">
      <c r="A128" s="5">
        <v>41609</v>
      </c>
      <c r="B128" s="86">
        <v>36</v>
      </c>
      <c r="C128" s="13">
        <f t="shared" si="32"/>
        <v>0.5</v>
      </c>
      <c r="D128" s="7">
        <v>1000</v>
      </c>
      <c r="E128" s="8">
        <f t="shared" si="33"/>
        <v>13826.438449776044</v>
      </c>
      <c r="F128" s="84"/>
      <c r="G128" s="19">
        <v>41609</v>
      </c>
      <c r="H128" s="21">
        <v>15755</v>
      </c>
      <c r="I128" s="13">
        <f t="shared" si="34"/>
        <v>0.1976434815659445</v>
      </c>
      <c r="J128" s="7">
        <v>1000</v>
      </c>
      <c r="K128" s="8">
        <f t="shared" si="35"/>
        <v>9411.1750417227249</v>
      </c>
    </row>
    <row r="129" spans="1:11" ht="15" x14ac:dyDescent="0.25">
      <c r="A129" s="5">
        <v>41974</v>
      </c>
      <c r="B129" s="86">
        <v>41</v>
      </c>
      <c r="C129" s="13">
        <f t="shared" si="32"/>
        <v>0.1388888888888889</v>
      </c>
      <c r="D129" s="7">
        <v>1000</v>
      </c>
      <c r="E129" s="8">
        <f t="shared" si="33"/>
        <v>14826.438449776044</v>
      </c>
      <c r="F129" s="84"/>
      <c r="G129" s="19">
        <v>41974</v>
      </c>
      <c r="H129" s="21">
        <v>18053</v>
      </c>
      <c r="I129" s="13">
        <f t="shared" si="34"/>
        <v>0.14585845763249761</v>
      </c>
      <c r="J129" s="7">
        <v>1000</v>
      </c>
      <c r="K129" s="8">
        <f t="shared" si="35"/>
        <v>10049.007095885365</v>
      </c>
    </row>
    <row r="130" spans="1:11" ht="15" x14ac:dyDescent="0.25">
      <c r="A130" s="5">
        <v>42339</v>
      </c>
      <c r="B130" s="86">
        <v>41</v>
      </c>
      <c r="C130" s="13">
        <f t="shared" si="32"/>
        <v>0</v>
      </c>
      <c r="D130" s="7">
        <v>1000</v>
      </c>
      <c r="E130" s="8">
        <f t="shared" si="33"/>
        <v>18528.51330705488</v>
      </c>
      <c r="F130" s="84"/>
      <c r="G130" s="19">
        <v>42339</v>
      </c>
      <c r="H130" s="21">
        <v>17425</v>
      </c>
      <c r="I130" s="13">
        <f t="shared" si="34"/>
        <v>-3.4786462083864177E-2</v>
      </c>
      <c r="J130" s="7">
        <v>1000</v>
      </c>
      <c r="K130" s="8">
        <f t="shared" si="35"/>
        <v>12658.325891257362</v>
      </c>
    </row>
    <row r="131" spans="1:11" ht="15" x14ac:dyDescent="0.25">
      <c r="A131" s="5">
        <v>42705</v>
      </c>
      <c r="B131" s="86">
        <v>48</v>
      </c>
      <c r="C131" s="13">
        <f t="shared" si="32"/>
        <v>0.17073170731707318</v>
      </c>
      <c r="D131" s="7">
        <v>1000</v>
      </c>
      <c r="E131" s="8">
        <f t="shared" si="33"/>
        <v>22783.265524897361</v>
      </c>
      <c r="F131" s="84"/>
      <c r="G131" s="19">
        <v>42705</v>
      </c>
      <c r="H131" s="21">
        <v>19963</v>
      </c>
      <c r="I131" s="13">
        <f t="shared" si="34"/>
        <v>0.14565279770444764</v>
      </c>
      <c r="J131" s="7">
        <v>1000</v>
      </c>
      <c r="K131" s="8">
        <f t="shared" si="35"/>
        <v>16984.134745507828</v>
      </c>
    </row>
    <row r="132" spans="1:11" ht="15" x14ac:dyDescent="0.25">
      <c r="A132" s="5">
        <v>43070</v>
      </c>
      <c r="B132" s="86">
        <v>56</v>
      </c>
      <c r="C132" s="13">
        <f t="shared" si="32"/>
        <v>0.16666666666666666</v>
      </c>
      <c r="D132" s="7">
        <v>1000</v>
      </c>
      <c r="E132" s="87">
        <f t="shared" si="33"/>
        <v>19111.552653935381</v>
      </c>
      <c r="F132" s="84"/>
      <c r="G132" s="19">
        <v>43070</v>
      </c>
      <c r="H132" s="21">
        <v>24824</v>
      </c>
      <c r="I132" s="13">
        <f t="shared" si="34"/>
        <v>0.24350047588037871</v>
      </c>
      <c r="J132" s="7">
        <v>1000</v>
      </c>
      <c r="K132" s="36">
        <f t="shared" si="35"/>
        <v>16899.609700630885</v>
      </c>
    </row>
    <row r="133" spans="1:11" ht="15" x14ac:dyDescent="0.25">
      <c r="A133" s="5">
        <v>43435</v>
      </c>
      <c r="B133" s="86">
        <v>45</v>
      </c>
      <c r="C133" s="13">
        <f t="shared" si="32"/>
        <v>-0.19642857142857142</v>
      </c>
      <c r="D133" s="10"/>
      <c r="E133" s="88"/>
      <c r="F133" s="84"/>
      <c r="G133" s="19">
        <v>43435</v>
      </c>
      <c r="H133" s="21">
        <v>23327</v>
      </c>
      <c r="I133" s="13">
        <f t="shared" si="34"/>
        <v>-6.0304543989687397E-2</v>
      </c>
      <c r="J133" s="37"/>
      <c r="K133" s="11"/>
    </row>
    <row r="134" spans="1:11" ht="15" x14ac:dyDescent="0.25">
      <c r="A134" s="40"/>
      <c r="B134" s="40"/>
      <c r="C134" s="40"/>
      <c r="D134" s="42">
        <f>SUM(D123:D133)</f>
        <v>10000</v>
      </c>
      <c r="E134" s="89"/>
      <c r="F134" s="40"/>
      <c r="G134" s="40"/>
      <c r="H134" s="40"/>
      <c r="I134" s="40"/>
      <c r="J134" s="42">
        <f>SUM(J123:J133)</f>
        <v>10000</v>
      </c>
      <c r="K134" s="44"/>
    </row>
    <row r="136" spans="1:11" ht="18.75" x14ac:dyDescent="0.3">
      <c r="A136" s="122" t="s">
        <v>1589</v>
      </c>
      <c r="B136" s="118"/>
      <c r="C136" s="118"/>
      <c r="D136" s="118"/>
      <c r="E136" s="119"/>
      <c r="F136" s="40"/>
      <c r="G136" s="77"/>
      <c r="H136" s="77"/>
      <c r="I136" s="77"/>
      <c r="J136" s="77"/>
      <c r="K136" s="77"/>
    </row>
    <row r="137" spans="1:11" ht="15" x14ac:dyDescent="0.25">
      <c r="A137" s="79" t="s">
        <v>5</v>
      </c>
      <c r="B137" s="80" t="s">
        <v>1</v>
      </c>
      <c r="C137" s="17" t="s">
        <v>7</v>
      </c>
      <c r="D137" s="82" t="s">
        <v>3</v>
      </c>
      <c r="E137" s="18" t="s">
        <v>4</v>
      </c>
      <c r="F137" s="84"/>
      <c r="G137" s="15" t="s">
        <v>5</v>
      </c>
      <c r="H137" s="16" t="s">
        <v>6</v>
      </c>
      <c r="I137" s="17" t="s">
        <v>7</v>
      </c>
      <c r="J137" s="18" t="s">
        <v>3</v>
      </c>
      <c r="K137" s="18" t="s">
        <v>4</v>
      </c>
    </row>
    <row r="138" spans="1:11" ht="15" x14ac:dyDescent="0.25">
      <c r="A138" s="5">
        <v>39783</v>
      </c>
      <c r="B138" s="86">
        <v>16.68</v>
      </c>
      <c r="C138" s="13"/>
      <c r="D138" s="7">
        <v>1000</v>
      </c>
      <c r="E138" s="8">
        <f>(D138)+(D138*C139)</f>
        <v>1646.8824940047962</v>
      </c>
      <c r="F138" s="84"/>
      <c r="G138" s="19">
        <v>39783</v>
      </c>
      <c r="H138" s="20">
        <v>8515</v>
      </c>
      <c r="I138" s="13"/>
      <c r="J138" s="7">
        <v>1000</v>
      </c>
      <c r="K138" s="8">
        <f>(J138)+(J138*I139)</f>
        <v>1229.7122724603641</v>
      </c>
    </row>
    <row r="139" spans="1:11" ht="15" x14ac:dyDescent="0.25">
      <c r="A139" s="5">
        <v>40148</v>
      </c>
      <c r="B139" s="86">
        <v>27.47</v>
      </c>
      <c r="C139" s="13">
        <f t="shared" ref="C139:C148" si="36">(B139-B138)/B138</f>
        <v>0.64688249400479614</v>
      </c>
      <c r="D139" s="7">
        <v>1000</v>
      </c>
      <c r="E139" s="8">
        <f t="shared" ref="E139:E147" si="37">(E138+D139)+(E138+D139)*C140</f>
        <v>4014.1654423094215</v>
      </c>
      <c r="F139" s="84"/>
      <c r="G139" s="19">
        <v>40148</v>
      </c>
      <c r="H139" s="21">
        <v>10471</v>
      </c>
      <c r="I139" s="13">
        <f t="shared" ref="I139:I148" si="38">(H139-H138)/H138</f>
        <v>0.22971227246036408</v>
      </c>
      <c r="J139" s="7">
        <v>1000</v>
      </c>
      <c r="K139" s="8">
        <f t="shared" ref="K139:K147" si="39">(K138+J139)+(K138+J139)*I140</f>
        <v>2446.9127803306319</v>
      </c>
    </row>
    <row r="140" spans="1:11" ht="15" x14ac:dyDescent="0.25">
      <c r="A140" s="5">
        <v>40513</v>
      </c>
      <c r="B140" s="86">
        <v>41.66</v>
      </c>
      <c r="C140" s="13">
        <f t="shared" si="36"/>
        <v>0.51656352384419357</v>
      </c>
      <c r="D140" s="7">
        <v>1000</v>
      </c>
      <c r="E140" s="8">
        <f t="shared" si="37"/>
        <v>6661.8832748878176</v>
      </c>
      <c r="F140" s="84"/>
      <c r="G140" s="19">
        <v>40513</v>
      </c>
      <c r="H140" s="21">
        <v>11491</v>
      </c>
      <c r="I140" s="13">
        <f t="shared" si="38"/>
        <v>9.741189953204088E-2</v>
      </c>
      <c r="J140" s="7">
        <v>1000</v>
      </c>
      <c r="K140" s="8">
        <f t="shared" si="39"/>
        <v>3664.6883158384239</v>
      </c>
    </row>
    <row r="141" spans="1:11" ht="15" x14ac:dyDescent="0.25">
      <c r="A141" s="5">
        <v>40878</v>
      </c>
      <c r="B141" s="86">
        <v>55.35</v>
      </c>
      <c r="C141" s="13">
        <f t="shared" si="36"/>
        <v>0.32861257801248211</v>
      </c>
      <c r="D141" s="7">
        <v>1000</v>
      </c>
      <c r="E141" s="8">
        <f t="shared" si="37"/>
        <v>11962.781438406597</v>
      </c>
      <c r="F141" s="84"/>
      <c r="G141" s="19">
        <v>40878</v>
      </c>
      <c r="H141" s="21">
        <v>12217</v>
      </c>
      <c r="I141" s="13">
        <f t="shared" si="38"/>
        <v>6.3179879906013398E-2</v>
      </c>
      <c r="J141" s="7">
        <v>1000</v>
      </c>
      <c r="K141" s="8">
        <f t="shared" si="39"/>
        <v>5022.8349672468257</v>
      </c>
    </row>
    <row r="142" spans="1:11" ht="15" x14ac:dyDescent="0.25">
      <c r="A142" s="5">
        <v>41244</v>
      </c>
      <c r="B142" s="86">
        <v>86.42</v>
      </c>
      <c r="C142" s="13">
        <f t="shared" si="36"/>
        <v>0.56133694670280032</v>
      </c>
      <c r="D142" s="7">
        <v>1000</v>
      </c>
      <c r="E142" s="8">
        <f t="shared" si="37"/>
        <v>17699.701570608406</v>
      </c>
      <c r="F142" s="84"/>
      <c r="G142" s="19">
        <v>41244</v>
      </c>
      <c r="H142" s="21">
        <v>13155</v>
      </c>
      <c r="I142" s="13">
        <f t="shared" si="38"/>
        <v>7.6778259801915369E-2</v>
      </c>
      <c r="J142" s="7">
        <v>1000</v>
      </c>
      <c r="K142" s="8">
        <f t="shared" si="39"/>
        <v>7213.2090390705998</v>
      </c>
    </row>
    <row r="143" spans="1:11" ht="15" x14ac:dyDescent="0.25">
      <c r="A143" s="5">
        <v>41609</v>
      </c>
      <c r="B143" s="86">
        <v>118</v>
      </c>
      <c r="C143" s="13">
        <f t="shared" si="36"/>
        <v>0.36542467021522795</v>
      </c>
      <c r="D143" s="7">
        <v>1000</v>
      </c>
      <c r="E143" s="8">
        <f t="shared" si="37"/>
        <v>26147.887789410059</v>
      </c>
      <c r="F143" s="84"/>
      <c r="G143" s="19">
        <v>41609</v>
      </c>
      <c r="H143" s="21">
        <v>15755</v>
      </c>
      <c r="I143" s="13">
        <f t="shared" si="38"/>
        <v>0.1976434815659445</v>
      </c>
      <c r="J143" s="7">
        <v>1000</v>
      </c>
      <c r="K143" s="8">
        <f t="shared" si="39"/>
        <v>9411.1750417227249</v>
      </c>
    </row>
    <row r="144" spans="1:11" ht="15" x14ac:dyDescent="0.25">
      <c r="A144" s="5">
        <v>41974</v>
      </c>
      <c r="B144" s="86">
        <v>165</v>
      </c>
      <c r="C144" s="13">
        <f t="shared" si="36"/>
        <v>0.39830508474576271</v>
      </c>
      <c r="D144" s="7">
        <v>1000</v>
      </c>
      <c r="E144" s="8">
        <f t="shared" si="37"/>
        <v>31590.269427677158</v>
      </c>
      <c r="F144" s="84"/>
      <c r="G144" s="19">
        <v>41974</v>
      </c>
      <c r="H144" s="21">
        <v>18053</v>
      </c>
      <c r="I144" s="13">
        <f t="shared" si="38"/>
        <v>0.14585845763249761</v>
      </c>
      <c r="J144" s="7">
        <v>1000</v>
      </c>
      <c r="K144" s="8">
        <f t="shared" si="39"/>
        <v>10049.007095885365</v>
      </c>
    </row>
    <row r="145" spans="1:11" ht="15" x14ac:dyDescent="0.25">
      <c r="A145" s="5">
        <v>42339</v>
      </c>
      <c r="B145" s="86">
        <v>192</v>
      </c>
      <c r="C145" s="13">
        <f t="shared" si="36"/>
        <v>0.16363636363636364</v>
      </c>
      <c r="D145" s="7">
        <v>1000</v>
      </c>
      <c r="E145" s="8">
        <f t="shared" si="37"/>
        <v>38870.685931969114</v>
      </c>
      <c r="F145" s="84"/>
      <c r="G145" s="19">
        <v>42339</v>
      </c>
      <c r="H145" s="21">
        <v>17425</v>
      </c>
      <c r="I145" s="13">
        <f t="shared" si="38"/>
        <v>-3.4786462083864177E-2</v>
      </c>
      <c r="J145" s="7">
        <v>1000</v>
      </c>
      <c r="K145" s="8">
        <f t="shared" si="39"/>
        <v>12658.325891257362</v>
      </c>
    </row>
    <row r="146" spans="1:11" ht="15" x14ac:dyDescent="0.25">
      <c r="A146" s="5">
        <v>42705</v>
      </c>
      <c r="B146" s="86">
        <v>229</v>
      </c>
      <c r="C146" s="13">
        <f t="shared" si="36"/>
        <v>0.19270833333333334</v>
      </c>
      <c r="D146" s="7">
        <v>1000</v>
      </c>
      <c r="E146" s="8">
        <f t="shared" si="37"/>
        <v>47705.536879299289</v>
      </c>
      <c r="F146" s="84"/>
      <c r="G146" s="19">
        <v>42705</v>
      </c>
      <c r="H146" s="21">
        <v>19963</v>
      </c>
      <c r="I146" s="13">
        <f t="shared" si="38"/>
        <v>0.14565279770444764</v>
      </c>
      <c r="J146" s="7">
        <v>1000</v>
      </c>
      <c r="K146" s="8">
        <f t="shared" si="39"/>
        <v>16984.134745507828</v>
      </c>
    </row>
    <row r="147" spans="1:11" ht="15" x14ac:dyDescent="0.25">
      <c r="A147" s="5">
        <v>43070</v>
      </c>
      <c r="B147" s="86">
        <v>274</v>
      </c>
      <c r="C147" s="13">
        <f t="shared" si="36"/>
        <v>0.1965065502183406</v>
      </c>
      <c r="D147" s="7">
        <v>1000</v>
      </c>
      <c r="E147" s="87">
        <f t="shared" si="37"/>
        <v>60437.527514458969</v>
      </c>
      <c r="F147" s="84"/>
      <c r="G147" s="19">
        <v>43070</v>
      </c>
      <c r="H147" s="21">
        <v>24824</v>
      </c>
      <c r="I147" s="13">
        <f t="shared" si="38"/>
        <v>0.24350047588037871</v>
      </c>
      <c r="J147" s="7">
        <v>1000</v>
      </c>
      <c r="K147" s="36">
        <f t="shared" si="39"/>
        <v>16899.609700630885</v>
      </c>
    </row>
    <row r="148" spans="1:11" ht="15" x14ac:dyDescent="0.25">
      <c r="A148" s="5">
        <v>43435</v>
      </c>
      <c r="B148" s="86">
        <v>340</v>
      </c>
      <c r="C148" s="13">
        <f t="shared" si="36"/>
        <v>0.24087591240875914</v>
      </c>
      <c r="D148" s="10"/>
      <c r="E148" s="88"/>
      <c r="F148" s="84"/>
      <c r="G148" s="19">
        <v>43435</v>
      </c>
      <c r="H148" s="21">
        <v>23327</v>
      </c>
      <c r="I148" s="13">
        <f t="shared" si="38"/>
        <v>-6.0304543989687397E-2</v>
      </c>
      <c r="J148" s="37"/>
      <c r="K148" s="11"/>
    </row>
    <row r="149" spans="1:11" ht="15" x14ac:dyDescent="0.25">
      <c r="A149" s="40"/>
      <c r="B149" s="40"/>
      <c r="C149" s="40"/>
      <c r="D149" s="42">
        <f>SUM(D138:D148)</f>
        <v>10000</v>
      </c>
      <c r="E149" s="89"/>
      <c r="F149" s="40"/>
      <c r="G149" s="40"/>
      <c r="H149" s="40"/>
      <c r="I149" s="40"/>
      <c r="J149" s="42">
        <f>SUM(J138:J148)</f>
        <v>10000</v>
      </c>
      <c r="K149" s="44"/>
    </row>
    <row r="151" spans="1:11" ht="18.75" x14ac:dyDescent="0.3">
      <c r="A151" s="122" t="s">
        <v>1590</v>
      </c>
      <c r="B151" s="118"/>
      <c r="C151" s="118"/>
      <c r="D151" s="118"/>
      <c r="E151" s="119"/>
      <c r="F151" s="40"/>
      <c r="G151" s="77"/>
      <c r="H151" s="77"/>
      <c r="I151" s="77"/>
      <c r="J151" s="77"/>
      <c r="K151" s="77"/>
    </row>
    <row r="152" spans="1:11" ht="15" x14ac:dyDescent="0.25">
      <c r="A152" s="79" t="s">
        <v>5</v>
      </c>
      <c r="B152" s="80" t="s">
        <v>1</v>
      </c>
      <c r="C152" s="17" t="s">
        <v>7</v>
      </c>
      <c r="D152" s="82" t="s">
        <v>3</v>
      </c>
      <c r="E152" s="18" t="s">
        <v>4</v>
      </c>
      <c r="F152" s="84"/>
      <c r="G152" s="15" t="s">
        <v>5</v>
      </c>
      <c r="H152" s="16" t="s">
        <v>6</v>
      </c>
      <c r="I152" s="17" t="s">
        <v>7</v>
      </c>
      <c r="J152" s="18" t="s">
        <v>3</v>
      </c>
      <c r="K152" s="18" t="s">
        <v>4</v>
      </c>
    </row>
    <row r="153" spans="1:11" ht="15" x14ac:dyDescent="0.25">
      <c r="A153" s="5">
        <v>39783</v>
      </c>
      <c r="B153" s="86">
        <v>37</v>
      </c>
      <c r="C153" s="13"/>
      <c r="D153" s="7">
        <v>1000</v>
      </c>
      <c r="E153" s="8">
        <f>(D153)+(D153*C154)</f>
        <v>1513.5135135135133</v>
      </c>
      <c r="F153" s="84"/>
      <c r="G153" s="19">
        <v>39783</v>
      </c>
      <c r="H153" s="20">
        <v>8515</v>
      </c>
      <c r="I153" s="13"/>
      <c r="J153" s="7">
        <v>1000</v>
      </c>
      <c r="K153" s="8">
        <f>(J153)+(J153*I154)</f>
        <v>1229.7122724603641</v>
      </c>
    </row>
    <row r="154" spans="1:11" ht="15" x14ac:dyDescent="0.25">
      <c r="A154" s="5">
        <v>40148</v>
      </c>
      <c r="B154" s="86">
        <v>56</v>
      </c>
      <c r="C154" s="13">
        <f t="shared" ref="C154:C163" si="40">(B154-B153)/B153</f>
        <v>0.51351351351351349</v>
      </c>
      <c r="D154" s="7">
        <v>1000</v>
      </c>
      <c r="E154" s="8">
        <f t="shared" ref="E154:E162" si="41">(E153+D154)+(E153+D154)*C155</f>
        <v>2917.4710424710424</v>
      </c>
      <c r="F154" s="84"/>
      <c r="G154" s="19">
        <v>40148</v>
      </c>
      <c r="H154" s="21">
        <v>10471</v>
      </c>
      <c r="I154" s="13">
        <f t="shared" ref="I154:I163" si="42">(H154-H153)/H153</f>
        <v>0.22971227246036408</v>
      </c>
      <c r="J154" s="7">
        <v>1000</v>
      </c>
      <c r="K154" s="8">
        <f t="shared" ref="K154:K162" si="43">(K153+J154)+(K153+J154)*I155</f>
        <v>2446.9127803306319</v>
      </c>
    </row>
    <row r="155" spans="1:11" ht="15" x14ac:dyDescent="0.25">
      <c r="A155" s="5">
        <v>40513</v>
      </c>
      <c r="B155" s="86">
        <v>65</v>
      </c>
      <c r="C155" s="13">
        <f t="shared" si="40"/>
        <v>0.16071428571428573</v>
      </c>
      <c r="D155" s="7">
        <v>1000</v>
      </c>
      <c r="E155" s="8">
        <f t="shared" si="41"/>
        <v>3736.6646866646865</v>
      </c>
      <c r="F155" s="84"/>
      <c r="G155" s="19">
        <v>40513</v>
      </c>
      <c r="H155" s="21">
        <v>11491</v>
      </c>
      <c r="I155" s="13">
        <f t="shared" si="42"/>
        <v>9.741189953204088E-2</v>
      </c>
      <c r="J155" s="7">
        <v>1000</v>
      </c>
      <c r="K155" s="8">
        <f t="shared" si="43"/>
        <v>3664.6883158384239</v>
      </c>
    </row>
    <row r="156" spans="1:11" ht="15" x14ac:dyDescent="0.25">
      <c r="A156" s="5">
        <v>40878</v>
      </c>
      <c r="B156" s="86">
        <v>62</v>
      </c>
      <c r="C156" s="13">
        <f t="shared" si="40"/>
        <v>-4.6153846153846156E-2</v>
      </c>
      <c r="D156" s="7">
        <v>1000</v>
      </c>
      <c r="E156" s="8">
        <f t="shared" si="41"/>
        <v>5424.2450444063343</v>
      </c>
      <c r="F156" s="84"/>
      <c r="G156" s="19">
        <v>40878</v>
      </c>
      <c r="H156" s="21">
        <v>12217</v>
      </c>
      <c r="I156" s="13">
        <f t="shared" si="42"/>
        <v>6.3179879906013398E-2</v>
      </c>
      <c r="J156" s="7">
        <v>1000</v>
      </c>
      <c r="K156" s="8">
        <f t="shared" si="43"/>
        <v>5022.8349672468257</v>
      </c>
    </row>
    <row r="157" spans="1:11" ht="15" x14ac:dyDescent="0.25">
      <c r="A157" s="5">
        <v>41244</v>
      </c>
      <c r="B157" s="86">
        <v>71</v>
      </c>
      <c r="C157" s="13">
        <f t="shared" si="40"/>
        <v>0.14516129032258066</v>
      </c>
      <c r="D157" s="7">
        <v>1000</v>
      </c>
      <c r="E157" s="8">
        <f t="shared" si="41"/>
        <v>9138.7147814794334</v>
      </c>
      <c r="F157" s="84"/>
      <c r="G157" s="19">
        <v>41244</v>
      </c>
      <c r="H157" s="21">
        <v>13155</v>
      </c>
      <c r="I157" s="13">
        <f t="shared" si="42"/>
        <v>7.6778259801915369E-2</v>
      </c>
      <c r="J157" s="7">
        <v>1000</v>
      </c>
      <c r="K157" s="8">
        <f t="shared" si="43"/>
        <v>7213.2090390705998</v>
      </c>
    </row>
    <row r="158" spans="1:11" ht="15" x14ac:dyDescent="0.25">
      <c r="A158" s="5">
        <v>41609</v>
      </c>
      <c r="B158" s="86">
        <v>101</v>
      </c>
      <c r="C158" s="13">
        <f t="shared" si="40"/>
        <v>0.42253521126760563</v>
      </c>
      <c r="D158" s="7">
        <v>1000</v>
      </c>
      <c r="E158" s="8">
        <f t="shared" si="41"/>
        <v>10439.864725483772</v>
      </c>
      <c r="F158" s="84"/>
      <c r="G158" s="19">
        <v>41609</v>
      </c>
      <c r="H158" s="21">
        <v>15755</v>
      </c>
      <c r="I158" s="13">
        <f t="shared" si="42"/>
        <v>0.1976434815659445</v>
      </c>
      <c r="J158" s="7">
        <v>1000</v>
      </c>
      <c r="K158" s="8">
        <f t="shared" si="43"/>
        <v>9411.1750417227249</v>
      </c>
    </row>
    <row r="159" spans="1:11" ht="15" x14ac:dyDescent="0.25">
      <c r="A159" s="5">
        <v>41974</v>
      </c>
      <c r="B159" s="86">
        <v>104</v>
      </c>
      <c r="C159" s="13">
        <f t="shared" si="40"/>
        <v>2.9702970297029702E-2</v>
      </c>
      <c r="D159" s="7">
        <v>1000</v>
      </c>
      <c r="E159" s="8">
        <f t="shared" si="41"/>
        <v>9789.8842362313044</v>
      </c>
      <c r="F159" s="84"/>
      <c r="G159" s="19">
        <v>41974</v>
      </c>
      <c r="H159" s="21">
        <v>18053</v>
      </c>
      <c r="I159" s="13">
        <f t="shared" si="42"/>
        <v>0.14585845763249761</v>
      </c>
      <c r="J159" s="7">
        <v>1000</v>
      </c>
      <c r="K159" s="8">
        <f t="shared" si="43"/>
        <v>10049.007095885365</v>
      </c>
    </row>
    <row r="160" spans="1:11" ht="15" x14ac:dyDescent="0.25">
      <c r="A160" s="5">
        <v>42339</v>
      </c>
      <c r="B160" s="86">
        <v>89</v>
      </c>
      <c r="C160" s="13">
        <f t="shared" si="40"/>
        <v>-0.14423076923076922</v>
      </c>
      <c r="D160" s="7">
        <v>1000</v>
      </c>
      <c r="E160" s="8">
        <f t="shared" si="41"/>
        <v>12608.404051326468</v>
      </c>
      <c r="F160" s="84"/>
      <c r="G160" s="19">
        <v>42339</v>
      </c>
      <c r="H160" s="21">
        <v>17425</v>
      </c>
      <c r="I160" s="13">
        <f t="shared" si="42"/>
        <v>-3.4786462083864177E-2</v>
      </c>
      <c r="J160" s="7">
        <v>1000</v>
      </c>
      <c r="K160" s="8">
        <f t="shared" si="43"/>
        <v>12658.325891257362</v>
      </c>
    </row>
    <row r="161" spans="1:11" ht="15" x14ac:dyDescent="0.25">
      <c r="A161" s="5">
        <v>42705</v>
      </c>
      <c r="B161" s="86">
        <v>104</v>
      </c>
      <c r="C161" s="13">
        <f t="shared" si="40"/>
        <v>0.16853932584269662</v>
      </c>
      <c r="D161" s="7">
        <v>1000</v>
      </c>
      <c r="E161" s="8">
        <f t="shared" si="41"/>
        <v>16225.404830427713</v>
      </c>
      <c r="F161" s="84"/>
      <c r="G161" s="19">
        <v>42705</v>
      </c>
      <c r="H161" s="21">
        <v>19963</v>
      </c>
      <c r="I161" s="13">
        <f t="shared" si="42"/>
        <v>0.14565279770444764</v>
      </c>
      <c r="J161" s="7">
        <v>1000</v>
      </c>
      <c r="K161" s="8">
        <f t="shared" si="43"/>
        <v>16984.134745507828</v>
      </c>
    </row>
    <row r="162" spans="1:11" ht="15" x14ac:dyDescent="0.25">
      <c r="A162" s="5">
        <v>43070</v>
      </c>
      <c r="B162" s="86">
        <v>124</v>
      </c>
      <c r="C162" s="13">
        <f t="shared" si="40"/>
        <v>0.19230769230769232</v>
      </c>
      <c r="D162" s="7">
        <v>1000</v>
      </c>
      <c r="E162" s="87">
        <f t="shared" si="41"/>
        <v>14724.942838914012</v>
      </c>
      <c r="F162" s="84"/>
      <c r="G162" s="19">
        <v>43070</v>
      </c>
      <c r="H162" s="21">
        <v>24824</v>
      </c>
      <c r="I162" s="13">
        <f t="shared" si="42"/>
        <v>0.24350047588037871</v>
      </c>
      <c r="J162" s="7">
        <v>1000</v>
      </c>
      <c r="K162" s="36">
        <f t="shared" si="43"/>
        <v>16899.609700630885</v>
      </c>
    </row>
    <row r="163" spans="1:11" ht="15" x14ac:dyDescent="0.25">
      <c r="A163" s="5">
        <v>43435</v>
      </c>
      <c r="B163" s="86">
        <v>106</v>
      </c>
      <c r="C163" s="13">
        <f t="shared" si="40"/>
        <v>-0.14516129032258066</v>
      </c>
      <c r="D163" s="10"/>
      <c r="E163" s="88"/>
      <c r="F163" s="84"/>
      <c r="G163" s="19">
        <v>43435</v>
      </c>
      <c r="H163" s="21">
        <v>23327</v>
      </c>
      <c r="I163" s="13">
        <f t="shared" si="42"/>
        <v>-6.0304543989687397E-2</v>
      </c>
      <c r="J163" s="37"/>
      <c r="K163" s="11"/>
    </row>
    <row r="164" spans="1:11" ht="15" x14ac:dyDescent="0.25">
      <c r="A164" s="40"/>
      <c r="B164" s="40"/>
      <c r="C164" s="40"/>
      <c r="D164" s="42">
        <f>SUM(D153:D163)</f>
        <v>10000</v>
      </c>
      <c r="E164" s="89"/>
      <c r="F164" s="40"/>
      <c r="G164" s="40"/>
      <c r="H164" s="40"/>
      <c r="I164" s="40"/>
      <c r="J164" s="42">
        <f>SUM(J153:J163)</f>
        <v>10000</v>
      </c>
      <c r="K164" s="44"/>
    </row>
  </sheetData>
  <mergeCells count="11">
    <mergeCell ref="A1:E1"/>
    <mergeCell ref="A16:E16"/>
    <mergeCell ref="A31:E31"/>
    <mergeCell ref="A61:E61"/>
    <mergeCell ref="A76:E76"/>
    <mergeCell ref="A106:E106"/>
    <mergeCell ref="A121:E121"/>
    <mergeCell ref="A136:E136"/>
    <mergeCell ref="A151:E151"/>
    <mergeCell ref="A46:E46"/>
    <mergeCell ref="A91:E9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K9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1103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19.91</v>
      </c>
      <c r="C4" s="13"/>
      <c r="D4" s="7">
        <v>1000</v>
      </c>
      <c r="E4" s="8">
        <f>(D4)+(D4*C5)</f>
        <v>1471.6223003515822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29.3</v>
      </c>
      <c r="C5" s="13">
        <f t="shared" ref="C5:C14" si="0">(B5-B4)/B4</f>
        <v>0.47162230035158215</v>
      </c>
      <c r="D5" s="7">
        <v>1000</v>
      </c>
      <c r="E5" s="8">
        <f t="shared" ref="E5:E13" si="1">(E4+D5)+(E4+D5)*C6</f>
        <v>3170.0875784031559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37.58</v>
      </c>
      <c r="C6" s="13">
        <f t="shared" si="0"/>
        <v>0.28259385665529002</v>
      </c>
      <c r="D6" s="7">
        <v>1000</v>
      </c>
      <c r="E6" s="8">
        <f t="shared" si="1"/>
        <v>4659.4459131758522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41.99</v>
      </c>
      <c r="C7" s="13">
        <f t="shared" si="0"/>
        <v>0.11734965407131463</v>
      </c>
      <c r="D7" s="7">
        <v>1000</v>
      </c>
      <c r="E7" s="8">
        <f t="shared" si="1"/>
        <v>7573.3333141545872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56.19</v>
      </c>
      <c r="C8" s="13">
        <f t="shared" si="0"/>
        <v>0.33817575613241235</v>
      </c>
      <c r="D8" s="7">
        <v>1000</v>
      </c>
      <c r="E8" s="8">
        <f t="shared" si="1"/>
        <v>11196.141637171448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73.38</v>
      </c>
      <c r="C9" s="13">
        <f t="shared" si="0"/>
        <v>0.30592632140950343</v>
      </c>
      <c r="D9" s="7">
        <v>1000</v>
      </c>
      <c r="E9" s="8">
        <f t="shared" si="1"/>
        <v>13432.708736933721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80.819999999999993</v>
      </c>
      <c r="C10" s="13">
        <f t="shared" si="0"/>
        <v>0.10139002452984462</v>
      </c>
      <c r="D10" s="7">
        <v>1000</v>
      </c>
      <c r="E10" s="8">
        <f t="shared" si="1"/>
        <v>12696.92639440717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71.099999999999994</v>
      </c>
      <c r="C11" s="13">
        <f t="shared" si="0"/>
        <v>-0.12026726057906459</v>
      </c>
      <c r="D11" s="7">
        <v>1000</v>
      </c>
      <c r="E11" s="8">
        <f t="shared" si="1"/>
        <v>18324.214326807458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95.12</v>
      </c>
      <c r="C12" s="13">
        <f t="shared" si="0"/>
        <v>0.33783403656821398</v>
      </c>
      <c r="D12" s="7">
        <v>1000</v>
      </c>
      <c r="E12" s="8">
        <f t="shared" si="1"/>
        <v>23111.045225164176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113.76</v>
      </c>
      <c r="C13" s="13">
        <f t="shared" si="0"/>
        <v>0.19596299411269974</v>
      </c>
      <c r="D13" s="7">
        <v>1000</v>
      </c>
      <c r="E13" s="87">
        <f t="shared" si="1"/>
        <v>19672.883419477308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92.82</v>
      </c>
      <c r="C14" s="13">
        <f t="shared" si="0"/>
        <v>-0.18407172995780599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1106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11.04</v>
      </c>
      <c r="C19" s="13"/>
      <c r="D19" s="7">
        <v>1000</v>
      </c>
      <c r="E19" s="8">
        <f>(D19)+(D19*C20)</f>
        <v>1223.731884057971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13.51</v>
      </c>
      <c r="C20" s="13">
        <f t="shared" ref="C20:C29" si="4">(B20-B19)/B19</f>
        <v>0.22373188405797109</v>
      </c>
      <c r="D20" s="7">
        <v>1000</v>
      </c>
      <c r="E20" s="8">
        <f t="shared" ref="E20:E28" si="5">(E19+D20)+(E19+D20)*C21</f>
        <v>3476.3299327390341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21.12</v>
      </c>
      <c r="C21" s="13">
        <f t="shared" si="4"/>
        <v>0.56328645447816439</v>
      </c>
      <c r="D21" s="7">
        <v>1000</v>
      </c>
      <c r="E21" s="8">
        <f t="shared" si="5"/>
        <v>5671.7134943227538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26.76</v>
      </c>
      <c r="C22" s="13">
        <f t="shared" si="4"/>
        <v>0.26704545454545459</v>
      </c>
      <c r="D22" s="7">
        <v>1000</v>
      </c>
      <c r="E22" s="8">
        <f t="shared" si="5"/>
        <v>8464.3001917883976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33.950000000000003</v>
      </c>
      <c r="C23" s="13">
        <f t="shared" si="4"/>
        <v>0.26868460388639764</v>
      </c>
      <c r="D23" s="7">
        <v>1000</v>
      </c>
      <c r="E23" s="8">
        <f t="shared" si="5"/>
        <v>14638.303477785234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52.51</v>
      </c>
      <c r="C24" s="13">
        <f t="shared" si="4"/>
        <v>0.54668630338733415</v>
      </c>
      <c r="D24" s="7">
        <v>1000</v>
      </c>
      <c r="E24" s="8">
        <f t="shared" si="5"/>
        <v>22899.050740942803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76.89</v>
      </c>
      <c r="C25" s="13">
        <f t="shared" si="4"/>
        <v>0.46429251571129315</v>
      </c>
      <c r="D25" s="7">
        <v>1000</v>
      </c>
      <c r="E25" s="8">
        <f t="shared" si="5"/>
        <v>18183.046798610405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58.5</v>
      </c>
      <c r="C26" s="13">
        <f t="shared" si="4"/>
        <v>-0.23917284432305891</v>
      </c>
      <c r="D26" s="7">
        <v>1000</v>
      </c>
      <c r="E26" s="8">
        <f t="shared" si="5"/>
        <v>27859.686427520341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84.96</v>
      </c>
      <c r="C27" s="13">
        <f t="shared" si="4"/>
        <v>0.45230769230769219</v>
      </c>
      <c r="D27" s="7">
        <v>1000</v>
      </c>
      <c r="E27" s="8">
        <f t="shared" si="5"/>
        <v>44393.507759094085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130.69</v>
      </c>
      <c r="C28" s="13">
        <f t="shared" si="4"/>
        <v>0.53825329566854996</v>
      </c>
      <c r="D28" s="7">
        <v>1000</v>
      </c>
      <c r="E28" s="87">
        <f t="shared" si="5"/>
        <v>42757.217883116398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123.1</v>
      </c>
      <c r="C29" s="13">
        <f t="shared" si="4"/>
        <v>-5.8076363914607111E-2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  <row r="32" spans="1:11" ht="18.75" x14ac:dyDescent="0.3">
      <c r="A32" s="122" t="s">
        <v>1109</v>
      </c>
      <c r="B32" s="118"/>
      <c r="C32" s="118"/>
      <c r="D32" s="118"/>
      <c r="E32" s="119"/>
      <c r="F32" s="40"/>
      <c r="G32" s="77"/>
      <c r="H32" s="77"/>
      <c r="I32" s="77"/>
      <c r="J32" s="77"/>
      <c r="K32" s="77"/>
    </row>
    <row r="33" spans="1:11" ht="15" x14ac:dyDescent="0.25">
      <c r="A33" s="79" t="s">
        <v>5</v>
      </c>
      <c r="B33" s="80" t="s">
        <v>1</v>
      </c>
      <c r="C33" s="17" t="s">
        <v>7</v>
      </c>
      <c r="D33" s="82" t="s">
        <v>3</v>
      </c>
      <c r="E33" s="18" t="s">
        <v>4</v>
      </c>
      <c r="F33" s="84"/>
      <c r="G33" s="15" t="s">
        <v>5</v>
      </c>
      <c r="H33" s="16" t="s">
        <v>6</v>
      </c>
      <c r="I33" s="17" t="s">
        <v>7</v>
      </c>
      <c r="J33" s="18" t="s">
        <v>3</v>
      </c>
      <c r="K33" s="18" t="s">
        <v>4</v>
      </c>
    </row>
    <row r="34" spans="1:11" ht="15" x14ac:dyDescent="0.25">
      <c r="A34" s="5">
        <v>39783</v>
      </c>
      <c r="B34" s="86">
        <v>32.81</v>
      </c>
      <c r="C34" s="13"/>
      <c r="D34" s="7">
        <v>1000</v>
      </c>
      <c r="E34" s="8">
        <f>(D34)+(D34*C35)</f>
        <v>1085.6446205425173</v>
      </c>
      <c r="F34" s="84"/>
      <c r="G34" s="19">
        <v>39783</v>
      </c>
      <c r="H34" s="20">
        <v>8515</v>
      </c>
      <c r="I34" s="13"/>
      <c r="J34" s="7">
        <v>1000</v>
      </c>
      <c r="K34" s="8">
        <f>(J34)+(J34*I35)</f>
        <v>1229.7122724603641</v>
      </c>
    </row>
    <row r="35" spans="1:11" ht="15" x14ac:dyDescent="0.25">
      <c r="A35" s="5">
        <v>40148</v>
      </c>
      <c r="B35" s="86">
        <v>35.619999999999997</v>
      </c>
      <c r="C35" s="13">
        <f t="shared" ref="C35:C44" si="8">(B35-B34)/B34</f>
        <v>8.5644620542517369E-2</v>
      </c>
      <c r="D35" s="7">
        <v>1000</v>
      </c>
      <c r="E35" s="8">
        <f t="shared" ref="E35:E43" si="9">(E34+D35)+(E34+D35)*C36</f>
        <v>2213.2893502669049</v>
      </c>
      <c r="F35" s="84"/>
      <c r="G35" s="19">
        <v>40148</v>
      </c>
      <c r="H35" s="21">
        <v>10471</v>
      </c>
      <c r="I35" s="13">
        <f t="shared" ref="I35:I44" si="10">(H35-H34)/H34</f>
        <v>0.22971227246036408</v>
      </c>
      <c r="J35" s="7">
        <v>1000</v>
      </c>
      <c r="K35" s="8">
        <f t="shared" ref="K35:K43" si="11">(K34+J35)+(K34+J35)*I36</f>
        <v>2446.9127803306319</v>
      </c>
    </row>
    <row r="36" spans="1:11" ht="15" x14ac:dyDescent="0.25">
      <c r="A36" s="5">
        <v>40513</v>
      </c>
      <c r="B36" s="86">
        <v>37.799999999999997</v>
      </c>
      <c r="C36" s="13">
        <f t="shared" si="8"/>
        <v>6.1201572150477258E-2</v>
      </c>
      <c r="D36" s="7">
        <v>1000</v>
      </c>
      <c r="E36" s="8">
        <f t="shared" si="9"/>
        <v>3778.5902544805276</v>
      </c>
      <c r="F36" s="84"/>
      <c r="G36" s="19">
        <v>40513</v>
      </c>
      <c r="H36" s="21">
        <v>11491</v>
      </c>
      <c r="I36" s="13">
        <f t="shared" si="10"/>
        <v>9.741189953204088E-2</v>
      </c>
      <c r="J36" s="7">
        <v>1000</v>
      </c>
      <c r="K36" s="8">
        <f t="shared" si="11"/>
        <v>3664.6883158384239</v>
      </c>
    </row>
    <row r="37" spans="1:11" ht="15" x14ac:dyDescent="0.25">
      <c r="A37" s="5">
        <v>40878</v>
      </c>
      <c r="B37" s="86">
        <v>44.45</v>
      </c>
      <c r="C37" s="13">
        <f t="shared" si="8"/>
        <v>0.1759259259259261</v>
      </c>
      <c r="D37" s="7">
        <v>1000</v>
      </c>
      <c r="E37" s="8">
        <f t="shared" si="9"/>
        <v>5254.8367072892734</v>
      </c>
      <c r="F37" s="84"/>
      <c r="G37" s="19">
        <v>40878</v>
      </c>
      <c r="H37" s="21">
        <v>12217</v>
      </c>
      <c r="I37" s="13">
        <f t="shared" si="10"/>
        <v>6.3179879906013398E-2</v>
      </c>
      <c r="J37" s="7">
        <v>1000</v>
      </c>
      <c r="K37" s="8">
        <f t="shared" si="11"/>
        <v>5022.8349672468257</v>
      </c>
    </row>
    <row r="38" spans="1:11" ht="15" x14ac:dyDescent="0.25">
      <c r="A38" s="5">
        <v>41244</v>
      </c>
      <c r="B38" s="86">
        <v>48.88</v>
      </c>
      <c r="C38" s="13">
        <f t="shared" si="8"/>
        <v>9.9662542182227212E-2</v>
      </c>
      <c r="D38" s="7">
        <v>1000</v>
      </c>
      <c r="E38" s="8">
        <f t="shared" si="9"/>
        <v>6921.5244987167916</v>
      </c>
      <c r="F38" s="84"/>
      <c r="G38" s="19">
        <v>41244</v>
      </c>
      <c r="H38" s="21">
        <v>13155</v>
      </c>
      <c r="I38" s="13">
        <f t="shared" si="10"/>
        <v>7.6778259801915369E-2</v>
      </c>
      <c r="J38" s="7">
        <v>1000</v>
      </c>
      <c r="K38" s="8">
        <f t="shared" si="11"/>
        <v>7213.2090390705998</v>
      </c>
    </row>
    <row r="39" spans="1:11" ht="15" x14ac:dyDescent="0.25">
      <c r="A39" s="5">
        <v>41609</v>
      </c>
      <c r="B39" s="86">
        <v>54.09</v>
      </c>
      <c r="C39" s="13">
        <f t="shared" si="8"/>
        <v>0.10658756137479543</v>
      </c>
      <c r="D39" s="7">
        <v>1000</v>
      </c>
      <c r="E39" s="8">
        <f t="shared" si="9"/>
        <v>10102.177110768798</v>
      </c>
      <c r="F39" s="84"/>
      <c r="G39" s="19">
        <v>41609</v>
      </c>
      <c r="H39" s="21">
        <v>15755</v>
      </c>
      <c r="I39" s="13">
        <f t="shared" si="10"/>
        <v>0.1976434815659445</v>
      </c>
      <c r="J39" s="7">
        <v>1000</v>
      </c>
      <c r="K39" s="8">
        <f t="shared" si="11"/>
        <v>9411.1750417227249</v>
      </c>
    </row>
    <row r="40" spans="1:11" ht="15" x14ac:dyDescent="0.25">
      <c r="A40" s="5">
        <v>41974</v>
      </c>
      <c r="B40" s="86">
        <v>68.98</v>
      </c>
      <c r="C40" s="13">
        <f t="shared" si="8"/>
        <v>0.27528193751155483</v>
      </c>
      <c r="D40" s="7">
        <v>1000</v>
      </c>
      <c r="E40" s="8">
        <f t="shared" si="9"/>
        <v>9151.4901495841386</v>
      </c>
      <c r="F40" s="84"/>
      <c r="G40" s="19">
        <v>41974</v>
      </c>
      <c r="H40" s="21">
        <v>18053</v>
      </c>
      <c r="I40" s="13">
        <f t="shared" si="10"/>
        <v>0.14585845763249761</v>
      </c>
      <c r="J40" s="7">
        <v>1000</v>
      </c>
      <c r="K40" s="8">
        <f t="shared" si="11"/>
        <v>10049.007095885365</v>
      </c>
    </row>
    <row r="41" spans="1:11" ht="15" x14ac:dyDescent="0.25">
      <c r="A41" s="5">
        <v>42339</v>
      </c>
      <c r="B41" s="86">
        <v>56.86</v>
      </c>
      <c r="C41" s="13">
        <f t="shared" si="8"/>
        <v>-0.17570310234850686</v>
      </c>
      <c r="D41" s="7">
        <v>1000</v>
      </c>
      <c r="E41" s="8">
        <f t="shared" si="9"/>
        <v>14839.814654122998</v>
      </c>
      <c r="F41" s="84"/>
      <c r="G41" s="19">
        <v>42339</v>
      </c>
      <c r="H41" s="21">
        <v>17425</v>
      </c>
      <c r="I41" s="13">
        <f t="shared" si="10"/>
        <v>-3.4786462083864177E-2</v>
      </c>
      <c r="J41" s="7">
        <v>1000</v>
      </c>
      <c r="K41" s="8">
        <f t="shared" si="11"/>
        <v>12658.325891257362</v>
      </c>
    </row>
    <row r="42" spans="1:11" ht="15" x14ac:dyDescent="0.25">
      <c r="A42" s="5">
        <v>42705</v>
      </c>
      <c r="B42" s="86">
        <v>83.12</v>
      </c>
      <c r="C42" s="13">
        <f t="shared" si="8"/>
        <v>0.46183608863876197</v>
      </c>
      <c r="D42" s="7">
        <v>1000</v>
      </c>
      <c r="E42" s="8">
        <f t="shared" si="9"/>
        <v>19416.731413722235</v>
      </c>
      <c r="F42" s="84"/>
      <c r="G42" s="19">
        <v>42705</v>
      </c>
      <c r="H42" s="21">
        <v>19963</v>
      </c>
      <c r="I42" s="13">
        <f t="shared" si="10"/>
        <v>0.14565279770444764</v>
      </c>
      <c r="J42" s="7">
        <v>1000</v>
      </c>
      <c r="K42" s="8">
        <f t="shared" si="11"/>
        <v>16984.134745507828</v>
      </c>
    </row>
    <row r="43" spans="1:11" ht="15" x14ac:dyDescent="0.25">
      <c r="A43" s="5">
        <v>43070</v>
      </c>
      <c r="B43" s="86">
        <v>101.89</v>
      </c>
      <c r="C43" s="13">
        <f t="shared" si="8"/>
        <v>0.22581809432146288</v>
      </c>
      <c r="D43" s="7">
        <v>1000</v>
      </c>
      <c r="E43" s="87">
        <f t="shared" si="9"/>
        <v>19140.309987621433</v>
      </c>
      <c r="F43" s="84"/>
      <c r="G43" s="19">
        <v>43070</v>
      </c>
      <c r="H43" s="21">
        <v>24824</v>
      </c>
      <c r="I43" s="13">
        <f t="shared" si="10"/>
        <v>0.24350047588037871</v>
      </c>
      <c r="J43" s="7">
        <v>1000</v>
      </c>
      <c r="K43" s="36">
        <f t="shared" si="11"/>
        <v>16899.609700630885</v>
      </c>
    </row>
    <row r="44" spans="1:11" ht="15" x14ac:dyDescent="0.25">
      <c r="A44" s="5">
        <v>43435</v>
      </c>
      <c r="B44" s="86">
        <v>95.52</v>
      </c>
      <c r="C44" s="13">
        <f t="shared" si="8"/>
        <v>-6.2518402198449355E-2</v>
      </c>
      <c r="D44" s="10"/>
      <c r="E44" s="88"/>
      <c r="F44" s="84"/>
      <c r="G44" s="19">
        <v>43435</v>
      </c>
      <c r="H44" s="21">
        <v>23327</v>
      </c>
      <c r="I44" s="13">
        <f t="shared" si="10"/>
        <v>-6.0304543989687397E-2</v>
      </c>
      <c r="J44" s="37"/>
      <c r="K44" s="11"/>
    </row>
    <row r="45" spans="1:11" ht="15" x14ac:dyDescent="0.25">
      <c r="A45" s="40"/>
      <c r="B45" s="40"/>
      <c r="C45" s="40"/>
      <c r="D45" s="42">
        <f>SUM(D34:D44)</f>
        <v>10000</v>
      </c>
      <c r="E45" s="89"/>
      <c r="F45" s="40"/>
      <c r="G45" s="40"/>
      <c r="H45" s="40"/>
      <c r="I45" s="40"/>
      <c r="J45" s="42">
        <f>SUM(J34:J44)</f>
        <v>10000</v>
      </c>
      <c r="K45" s="44"/>
    </row>
    <row r="47" spans="1:11" ht="18.75" x14ac:dyDescent="0.3">
      <c r="A47" s="122" t="s">
        <v>1112</v>
      </c>
      <c r="B47" s="118"/>
      <c r="C47" s="118"/>
      <c r="D47" s="118"/>
      <c r="E47" s="119"/>
      <c r="F47" s="40"/>
      <c r="G47" s="77"/>
      <c r="H47" s="77"/>
      <c r="I47" s="77"/>
      <c r="J47" s="77"/>
      <c r="K47" s="77"/>
    </row>
    <row r="48" spans="1:11" ht="15" x14ac:dyDescent="0.25">
      <c r="A48" s="79" t="s">
        <v>5</v>
      </c>
      <c r="B48" s="80" t="s">
        <v>1</v>
      </c>
      <c r="C48" s="17" t="s">
        <v>7</v>
      </c>
      <c r="D48" s="82" t="s">
        <v>3</v>
      </c>
      <c r="E48" s="18" t="s">
        <v>4</v>
      </c>
      <c r="F48" s="84"/>
      <c r="G48" s="15" t="s">
        <v>5</v>
      </c>
      <c r="H48" s="16" t="s">
        <v>6</v>
      </c>
      <c r="I48" s="17" t="s">
        <v>7</v>
      </c>
      <c r="J48" s="18" t="s">
        <v>3</v>
      </c>
      <c r="K48" s="18" t="s">
        <v>4</v>
      </c>
    </row>
    <row r="49" spans="1:11" ht="15" x14ac:dyDescent="0.25">
      <c r="A49" s="5">
        <v>39783</v>
      </c>
      <c r="B49" s="86">
        <v>11.96</v>
      </c>
      <c r="C49" s="13"/>
      <c r="D49" s="7">
        <v>1000</v>
      </c>
      <c r="E49" s="8">
        <f>(D49)+(D49*C50)</f>
        <v>1459.030100334448</v>
      </c>
      <c r="F49" s="84"/>
      <c r="G49" s="19">
        <v>39783</v>
      </c>
      <c r="H49" s="20">
        <v>8515</v>
      </c>
      <c r="I49" s="13"/>
      <c r="J49" s="7">
        <v>1000</v>
      </c>
      <c r="K49" s="8">
        <f>(J49)+(J49*I50)</f>
        <v>1229.7122724603641</v>
      </c>
    </row>
    <row r="50" spans="1:11" ht="15" x14ac:dyDescent="0.25">
      <c r="A50" s="5">
        <v>40148</v>
      </c>
      <c r="B50" s="86">
        <v>17.45</v>
      </c>
      <c r="C50" s="13">
        <f t="shared" ref="C50:C59" si="12">(B50-B49)/B49</f>
        <v>0.45903010033444802</v>
      </c>
      <c r="D50" s="7">
        <v>1000</v>
      </c>
      <c r="E50" s="8">
        <f t="shared" ref="E50:E58" si="13">(E49+D50)+(E49+D50)*C51</f>
        <v>2450.5749825109488</v>
      </c>
      <c r="F50" s="84"/>
      <c r="G50" s="19">
        <v>40148</v>
      </c>
      <c r="H50" s="21">
        <v>10471</v>
      </c>
      <c r="I50" s="13">
        <f t="shared" ref="I50:I59" si="14">(H50-H49)/H49</f>
        <v>0.22971227246036408</v>
      </c>
      <c r="J50" s="7">
        <v>1000</v>
      </c>
      <c r="K50" s="8">
        <f t="shared" ref="K50:K58" si="15">(K49+J50)+(K49+J50)*I51</f>
        <v>2446.9127803306319</v>
      </c>
    </row>
    <row r="51" spans="1:11" ht="15" x14ac:dyDescent="0.25">
      <c r="A51" s="5">
        <v>40513</v>
      </c>
      <c r="B51" s="86">
        <v>17.39</v>
      </c>
      <c r="C51" s="13">
        <f t="shared" si="12"/>
        <v>-3.4383954154727061E-3</v>
      </c>
      <c r="D51" s="7">
        <v>1000</v>
      </c>
      <c r="E51" s="8">
        <f t="shared" si="13"/>
        <v>2891.0222826443082</v>
      </c>
      <c r="F51" s="84"/>
      <c r="G51" s="19">
        <v>40513</v>
      </c>
      <c r="H51" s="21">
        <v>11491</v>
      </c>
      <c r="I51" s="13">
        <f t="shared" si="14"/>
        <v>9.741189953204088E-2</v>
      </c>
      <c r="J51" s="7">
        <v>1000</v>
      </c>
      <c r="K51" s="8">
        <f t="shared" si="15"/>
        <v>3664.6883158384239</v>
      </c>
    </row>
    <row r="52" spans="1:11" ht="15" x14ac:dyDescent="0.25">
      <c r="A52" s="5">
        <v>40878</v>
      </c>
      <c r="B52" s="86">
        <v>14.57</v>
      </c>
      <c r="C52" s="13">
        <f t="shared" si="12"/>
        <v>-0.16216216216216217</v>
      </c>
      <c r="D52" s="7">
        <v>1000</v>
      </c>
      <c r="E52" s="8">
        <f t="shared" si="13"/>
        <v>3680.0471554453375</v>
      </c>
      <c r="F52" s="84"/>
      <c r="G52" s="19">
        <v>40878</v>
      </c>
      <c r="H52" s="21">
        <v>12217</v>
      </c>
      <c r="I52" s="13">
        <f t="shared" si="14"/>
        <v>6.3179879906013398E-2</v>
      </c>
      <c r="J52" s="7">
        <v>1000</v>
      </c>
      <c r="K52" s="8">
        <f t="shared" si="15"/>
        <v>5022.8349672468257</v>
      </c>
    </row>
    <row r="53" spans="1:11" ht="15" x14ac:dyDescent="0.25">
      <c r="A53" s="5">
        <v>41244</v>
      </c>
      <c r="B53" s="86">
        <v>13.78</v>
      </c>
      <c r="C53" s="13">
        <f t="shared" si="12"/>
        <v>-5.4221002059025455E-2</v>
      </c>
      <c r="D53" s="7">
        <v>1000</v>
      </c>
      <c r="E53" s="8">
        <f t="shared" si="13"/>
        <v>5957.0411543186665</v>
      </c>
      <c r="F53" s="84"/>
      <c r="G53" s="19">
        <v>41244</v>
      </c>
      <c r="H53" s="21">
        <v>13155</v>
      </c>
      <c r="I53" s="13">
        <f t="shared" si="14"/>
        <v>7.6778259801915369E-2</v>
      </c>
      <c r="J53" s="7">
        <v>1000</v>
      </c>
      <c r="K53" s="8">
        <f t="shared" si="15"/>
        <v>7213.2090390705998</v>
      </c>
    </row>
    <row r="54" spans="1:11" ht="15" x14ac:dyDescent="0.25">
      <c r="A54" s="5">
        <v>41609</v>
      </c>
      <c r="B54" s="86">
        <v>17.54</v>
      </c>
      <c r="C54" s="13">
        <f t="shared" si="12"/>
        <v>0.27285921625544268</v>
      </c>
      <c r="D54" s="7">
        <v>1000</v>
      </c>
      <c r="E54" s="8">
        <f t="shared" si="13"/>
        <v>12910.586634724776</v>
      </c>
      <c r="F54" s="84"/>
      <c r="G54" s="19">
        <v>41609</v>
      </c>
      <c r="H54" s="21">
        <v>15755</v>
      </c>
      <c r="I54" s="13">
        <f t="shared" si="14"/>
        <v>0.1976434815659445</v>
      </c>
      <c r="J54" s="7">
        <v>1000</v>
      </c>
      <c r="K54" s="8">
        <f t="shared" si="15"/>
        <v>9411.1750417227249</v>
      </c>
    </row>
    <row r="55" spans="1:11" ht="15" x14ac:dyDescent="0.25">
      <c r="A55" s="5">
        <v>41974</v>
      </c>
      <c r="B55" s="86">
        <v>32.549999999999997</v>
      </c>
      <c r="C55" s="13">
        <f t="shared" si="12"/>
        <v>0.85575826681870004</v>
      </c>
      <c r="D55" s="7">
        <v>1000</v>
      </c>
      <c r="E55" s="8">
        <f t="shared" si="13"/>
        <v>10094.25672234099</v>
      </c>
      <c r="F55" s="84"/>
      <c r="G55" s="19">
        <v>41974</v>
      </c>
      <c r="H55" s="21">
        <v>18053</v>
      </c>
      <c r="I55" s="13">
        <f t="shared" si="14"/>
        <v>0.14585845763249761</v>
      </c>
      <c r="J55" s="7">
        <v>1000</v>
      </c>
      <c r="K55" s="8">
        <f t="shared" si="15"/>
        <v>10049.007095885365</v>
      </c>
    </row>
    <row r="56" spans="1:11" ht="15" x14ac:dyDescent="0.25">
      <c r="A56" s="5">
        <v>42339</v>
      </c>
      <c r="B56" s="86">
        <v>23.62</v>
      </c>
      <c r="C56" s="13">
        <f t="shared" si="12"/>
        <v>-0.27434715821812589</v>
      </c>
      <c r="D56" s="7">
        <v>1000</v>
      </c>
      <c r="E56" s="8">
        <f t="shared" si="13"/>
        <v>16641.385083511483</v>
      </c>
      <c r="F56" s="84"/>
      <c r="G56" s="19">
        <v>42339</v>
      </c>
      <c r="H56" s="21">
        <v>17425</v>
      </c>
      <c r="I56" s="13">
        <f t="shared" si="14"/>
        <v>-3.4786462083864177E-2</v>
      </c>
      <c r="J56" s="7">
        <v>1000</v>
      </c>
      <c r="K56" s="8">
        <f t="shared" si="15"/>
        <v>12658.325891257362</v>
      </c>
    </row>
    <row r="57" spans="1:11" ht="15" x14ac:dyDescent="0.25">
      <c r="A57" s="5">
        <v>42705</v>
      </c>
      <c r="B57" s="86">
        <v>35.43</v>
      </c>
      <c r="C57" s="13">
        <f t="shared" si="12"/>
        <v>0.49999999999999994</v>
      </c>
      <c r="D57" s="7">
        <v>1000</v>
      </c>
      <c r="E57" s="8">
        <f t="shared" si="13"/>
        <v>21594.887696073751</v>
      </c>
      <c r="F57" s="84"/>
      <c r="G57" s="19">
        <v>42705</v>
      </c>
      <c r="H57" s="21">
        <v>19963</v>
      </c>
      <c r="I57" s="13">
        <f t="shared" si="14"/>
        <v>0.14565279770444764</v>
      </c>
      <c r="J57" s="7">
        <v>1000</v>
      </c>
      <c r="K57" s="8">
        <f t="shared" si="15"/>
        <v>16984.134745507828</v>
      </c>
    </row>
    <row r="58" spans="1:11" ht="15" x14ac:dyDescent="0.25">
      <c r="A58" s="5">
        <v>43070</v>
      </c>
      <c r="B58" s="86">
        <v>43.37</v>
      </c>
      <c r="C58" s="13">
        <f t="shared" si="12"/>
        <v>0.22410386677956529</v>
      </c>
      <c r="D58" s="7">
        <v>1000</v>
      </c>
      <c r="E58" s="87">
        <f t="shared" si="13"/>
        <v>13040.120798541067</v>
      </c>
      <c r="F58" s="84"/>
      <c r="G58" s="19">
        <v>43070</v>
      </c>
      <c r="H58" s="21">
        <v>24824</v>
      </c>
      <c r="I58" s="13">
        <f t="shared" si="14"/>
        <v>0.24350047588037871</v>
      </c>
      <c r="J58" s="7">
        <v>1000</v>
      </c>
      <c r="K58" s="36">
        <f t="shared" si="15"/>
        <v>16899.609700630885</v>
      </c>
    </row>
    <row r="59" spans="1:11" ht="15" x14ac:dyDescent="0.25">
      <c r="A59" s="5">
        <v>43435</v>
      </c>
      <c r="B59" s="86">
        <v>25.03</v>
      </c>
      <c r="C59" s="13">
        <f t="shared" si="12"/>
        <v>-0.42287295365459987</v>
      </c>
      <c r="D59" s="10"/>
      <c r="E59" s="88"/>
      <c r="F59" s="84"/>
      <c r="G59" s="19">
        <v>43435</v>
      </c>
      <c r="H59" s="21">
        <v>23327</v>
      </c>
      <c r="I59" s="13">
        <f t="shared" si="14"/>
        <v>-6.0304543989687397E-2</v>
      </c>
      <c r="J59" s="37"/>
      <c r="K59" s="11"/>
    </row>
    <row r="60" spans="1:11" ht="15" x14ac:dyDescent="0.25">
      <c r="A60" s="40"/>
      <c r="B60" s="40"/>
      <c r="C60" s="40"/>
      <c r="D60" s="42">
        <f>SUM(D49:D59)</f>
        <v>10000</v>
      </c>
      <c r="E60" s="89"/>
      <c r="F60" s="40"/>
      <c r="G60" s="40"/>
      <c r="H60" s="40"/>
      <c r="I60" s="40"/>
      <c r="J60" s="42">
        <f>SUM(J49:J59)</f>
        <v>10000</v>
      </c>
      <c r="K60" s="44"/>
    </row>
    <row r="62" spans="1:11" ht="18.75" x14ac:dyDescent="0.3">
      <c r="A62" s="122" t="s">
        <v>1116</v>
      </c>
      <c r="B62" s="118"/>
      <c r="C62" s="118"/>
      <c r="D62" s="118"/>
      <c r="E62" s="119"/>
      <c r="F62" s="40"/>
      <c r="G62" s="77"/>
      <c r="H62" s="77"/>
      <c r="I62" s="77"/>
      <c r="J62" s="77"/>
      <c r="K62" s="77"/>
    </row>
    <row r="63" spans="1:11" ht="15" x14ac:dyDescent="0.25">
      <c r="A63" s="79" t="s">
        <v>5</v>
      </c>
      <c r="B63" s="80" t="s">
        <v>1</v>
      </c>
      <c r="C63" s="17" t="s">
        <v>7</v>
      </c>
      <c r="D63" s="82" t="s">
        <v>3</v>
      </c>
      <c r="E63" s="18" t="s">
        <v>4</v>
      </c>
      <c r="F63" s="84"/>
      <c r="G63" s="15" t="s">
        <v>5</v>
      </c>
      <c r="H63" s="16" t="s">
        <v>6</v>
      </c>
      <c r="I63" s="17" t="s">
        <v>7</v>
      </c>
      <c r="J63" s="18" t="s">
        <v>3</v>
      </c>
      <c r="K63" s="18" t="s">
        <v>4</v>
      </c>
    </row>
    <row r="64" spans="1:11" ht="15" x14ac:dyDescent="0.25">
      <c r="A64" s="5">
        <v>39783</v>
      </c>
      <c r="B64" s="86">
        <v>10.83</v>
      </c>
      <c r="C64" s="13"/>
      <c r="D64" s="7">
        <v>1000</v>
      </c>
      <c r="E64" s="8">
        <f>(D64)+(D64*C65)</f>
        <v>1424.7460757156048</v>
      </c>
      <c r="F64" s="84"/>
      <c r="G64" s="19">
        <v>39783</v>
      </c>
      <c r="H64" s="20">
        <v>8515</v>
      </c>
      <c r="I64" s="13"/>
      <c r="J64" s="7">
        <v>1000</v>
      </c>
      <c r="K64" s="8">
        <f>(J64)+(J64*I65)</f>
        <v>1229.7122724603641</v>
      </c>
    </row>
    <row r="65" spans="1:11" ht="15" x14ac:dyDescent="0.25">
      <c r="A65" s="5">
        <v>40148</v>
      </c>
      <c r="B65" s="86">
        <v>15.43</v>
      </c>
      <c r="C65" s="13">
        <f t="shared" ref="C65:C74" si="16">(B65-B64)/B64</f>
        <v>0.42474607571560474</v>
      </c>
      <c r="D65" s="7">
        <v>1000</v>
      </c>
      <c r="E65" s="8">
        <f t="shared" ref="E65:E73" si="17">(E64+D65)+(E64+D65)*C66</f>
        <v>3015.6109651965303</v>
      </c>
      <c r="F65" s="84"/>
      <c r="G65" s="19">
        <v>40148</v>
      </c>
      <c r="H65" s="21">
        <v>10471</v>
      </c>
      <c r="I65" s="13">
        <f t="shared" ref="I65:I74" si="18">(H65-H64)/H64</f>
        <v>0.22971227246036408</v>
      </c>
      <c r="J65" s="7">
        <v>1000</v>
      </c>
      <c r="K65" s="8">
        <f t="shared" ref="K65:K73" si="19">(K64+J65)+(K64+J65)*I66</f>
        <v>2446.9127803306319</v>
      </c>
    </row>
    <row r="66" spans="1:11" ht="15" x14ac:dyDescent="0.25">
      <c r="A66" s="5">
        <v>40513</v>
      </c>
      <c r="B66" s="86">
        <v>19.190000000000001</v>
      </c>
      <c r="C66" s="13">
        <f t="shared" si="16"/>
        <v>0.24368114063512647</v>
      </c>
      <c r="D66" s="7">
        <v>1000</v>
      </c>
      <c r="E66" s="8">
        <f t="shared" si="17"/>
        <v>4419.4738710240081</v>
      </c>
      <c r="F66" s="84"/>
      <c r="G66" s="19">
        <v>40513</v>
      </c>
      <c r="H66" s="21">
        <v>11491</v>
      </c>
      <c r="I66" s="13">
        <f t="shared" si="18"/>
        <v>9.741189953204088E-2</v>
      </c>
      <c r="J66" s="7">
        <v>1000</v>
      </c>
      <c r="K66" s="8">
        <f t="shared" si="19"/>
        <v>3664.6883158384239</v>
      </c>
    </row>
    <row r="67" spans="1:11" ht="15" x14ac:dyDescent="0.25">
      <c r="A67" s="5">
        <v>40878</v>
      </c>
      <c r="B67" s="86">
        <v>21.12</v>
      </c>
      <c r="C67" s="13">
        <f t="shared" si="16"/>
        <v>0.10057321521625845</v>
      </c>
      <c r="D67" s="7">
        <v>1000</v>
      </c>
      <c r="E67" s="8">
        <f t="shared" si="17"/>
        <v>5255.2473900838868</v>
      </c>
      <c r="F67" s="84"/>
      <c r="G67" s="19">
        <v>40878</v>
      </c>
      <c r="H67" s="21">
        <v>12217</v>
      </c>
      <c r="I67" s="13">
        <f t="shared" si="18"/>
        <v>6.3179879906013398E-2</v>
      </c>
      <c r="J67" s="7">
        <v>1000</v>
      </c>
      <c r="K67" s="8">
        <f t="shared" si="19"/>
        <v>5022.8349672468257</v>
      </c>
    </row>
    <row r="68" spans="1:11" ht="15" x14ac:dyDescent="0.25">
      <c r="A68" s="5">
        <v>41244</v>
      </c>
      <c r="B68" s="86">
        <v>20.48</v>
      </c>
      <c r="C68" s="13">
        <f t="shared" si="16"/>
        <v>-3.0303030303030328E-2</v>
      </c>
      <c r="D68" s="7">
        <v>1000</v>
      </c>
      <c r="E68" s="8">
        <f t="shared" si="17"/>
        <v>7202.0865946375998</v>
      </c>
      <c r="F68" s="84"/>
      <c r="G68" s="19">
        <v>41244</v>
      </c>
      <c r="H68" s="21">
        <v>13155</v>
      </c>
      <c r="I68" s="13">
        <f t="shared" si="18"/>
        <v>7.6778259801915369E-2</v>
      </c>
      <c r="J68" s="7">
        <v>1000</v>
      </c>
      <c r="K68" s="8">
        <f t="shared" si="19"/>
        <v>7213.2090390705998</v>
      </c>
    </row>
    <row r="69" spans="1:11" ht="15" x14ac:dyDescent="0.25">
      <c r="A69" s="5">
        <v>41609</v>
      </c>
      <c r="B69" s="86">
        <v>23.58</v>
      </c>
      <c r="C69" s="13">
        <f t="shared" si="16"/>
        <v>0.15136718749999989</v>
      </c>
      <c r="D69" s="7">
        <v>1000</v>
      </c>
      <c r="E69" s="8">
        <f t="shared" si="17"/>
        <v>10431.746266886414</v>
      </c>
      <c r="F69" s="84"/>
      <c r="G69" s="19">
        <v>41609</v>
      </c>
      <c r="H69" s="21">
        <v>15755</v>
      </c>
      <c r="I69" s="13">
        <f t="shared" si="18"/>
        <v>0.1976434815659445</v>
      </c>
      <c r="J69" s="7">
        <v>1000</v>
      </c>
      <c r="K69" s="8">
        <f t="shared" si="19"/>
        <v>9411.1750417227249</v>
      </c>
    </row>
    <row r="70" spans="1:11" ht="15" x14ac:dyDescent="0.25">
      <c r="A70" s="5">
        <v>41974</v>
      </c>
      <c r="B70" s="86">
        <v>29.99</v>
      </c>
      <c r="C70" s="13">
        <f t="shared" si="16"/>
        <v>0.27184054283290926</v>
      </c>
      <c r="D70" s="7">
        <v>1000</v>
      </c>
      <c r="E70" s="8">
        <f t="shared" si="17"/>
        <v>8649.0937911187975</v>
      </c>
      <c r="F70" s="84"/>
      <c r="G70" s="19">
        <v>41974</v>
      </c>
      <c r="H70" s="21">
        <v>18053</v>
      </c>
      <c r="I70" s="13">
        <f t="shared" si="18"/>
        <v>0.14585845763249761</v>
      </c>
      <c r="J70" s="7">
        <v>1000</v>
      </c>
      <c r="K70" s="8">
        <f t="shared" si="19"/>
        <v>10049.007095885365</v>
      </c>
    </row>
    <row r="71" spans="1:11" ht="15" x14ac:dyDescent="0.25">
      <c r="A71" s="5">
        <v>42339</v>
      </c>
      <c r="B71" s="86">
        <v>22.69</v>
      </c>
      <c r="C71" s="13">
        <f t="shared" si="16"/>
        <v>-0.24341447149049675</v>
      </c>
      <c r="D71" s="7">
        <v>1000</v>
      </c>
      <c r="E71" s="8">
        <f t="shared" si="17"/>
        <v>11562.752762473341</v>
      </c>
      <c r="F71" s="84"/>
      <c r="G71" s="19">
        <v>42339</v>
      </c>
      <c r="H71" s="21">
        <v>17425</v>
      </c>
      <c r="I71" s="13">
        <f t="shared" si="18"/>
        <v>-3.4786462083864177E-2</v>
      </c>
      <c r="J71" s="7">
        <v>1000</v>
      </c>
      <c r="K71" s="8">
        <f t="shared" si="19"/>
        <v>12658.325891257362</v>
      </c>
    </row>
    <row r="72" spans="1:11" ht="15" x14ac:dyDescent="0.25">
      <c r="A72" s="5">
        <v>42705</v>
      </c>
      <c r="B72" s="86">
        <v>27.19</v>
      </c>
      <c r="C72" s="13">
        <f t="shared" si="16"/>
        <v>0.19832525341560159</v>
      </c>
      <c r="D72" s="7">
        <v>1000</v>
      </c>
      <c r="E72" s="8">
        <f t="shared" si="17"/>
        <v>17649.766661510912</v>
      </c>
      <c r="F72" s="84"/>
      <c r="G72" s="19">
        <v>42705</v>
      </c>
      <c r="H72" s="21">
        <v>19963</v>
      </c>
      <c r="I72" s="13">
        <f t="shared" si="18"/>
        <v>0.14565279770444764</v>
      </c>
      <c r="J72" s="7">
        <v>1000</v>
      </c>
      <c r="K72" s="8">
        <f t="shared" si="19"/>
        <v>16984.134745507828</v>
      </c>
    </row>
    <row r="73" spans="1:11" ht="15" x14ac:dyDescent="0.25">
      <c r="A73" s="5">
        <v>43070</v>
      </c>
      <c r="B73" s="86">
        <v>38.200000000000003</v>
      </c>
      <c r="C73" s="13">
        <f t="shared" si="16"/>
        <v>0.40492828245678564</v>
      </c>
      <c r="D73" s="7">
        <v>1000</v>
      </c>
      <c r="E73" s="87">
        <f t="shared" si="17"/>
        <v>14377.896025693621</v>
      </c>
      <c r="F73" s="84"/>
      <c r="G73" s="19">
        <v>43070</v>
      </c>
      <c r="H73" s="21">
        <v>24824</v>
      </c>
      <c r="I73" s="13">
        <f t="shared" si="18"/>
        <v>0.24350047588037871</v>
      </c>
      <c r="J73" s="7">
        <v>1000</v>
      </c>
      <c r="K73" s="36">
        <f t="shared" si="19"/>
        <v>16899.609700630885</v>
      </c>
    </row>
    <row r="74" spans="1:11" ht="15" x14ac:dyDescent="0.25">
      <c r="A74" s="5">
        <v>43435</v>
      </c>
      <c r="B74" s="86">
        <v>29.45</v>
      </c>
      <c r="C74" s="13">
        <f t="shared" si="16"/>
        <v>-0.22905759162303674</v>
      </c>
      <c r="D74" s="10"/>
      <c r="E74" s="88"/>
      <c r="F74" s="84"/>
      <c r="G74" s="19">
        <v>43435</v>
      </c>
      <c r="H74" s="21">
        <v>23327</v>
      </c>
      <c r="I74" s="13">
        <f t="shared" si="18"/>
        <v>-6.0304543989687397E-2</v>
      </c>
      <c r="J74" s="37"/>
      <c r="K74" s="11"/>
    </row>
    <row r="75" spans="1:11" ht="15" x14ac:dyDescent="0.25">
      <c r="A75" s="40"/>
      <c r="B75" s="40"/>
      <c r="C75" s="40"/>
      <c r="D75" s="42">
        <f>SUM(D64:D74)</f>
        <v>10000</v>
      </c>
      <c r="E75" s="89"/>
      <c r="F75" s="40"/>
      <c r="G75" s="40"/>
      <c r="H75" s="40"/>
      <c r="I75" s="40"/>
      <c r="J75" s="42">
        <f>SUM(J64:J74)</f>
        <v>10000</v>
      </c>
      <c r="K75" s="44"/>
    </row>
    <row r="77" spans="1:11" ht="18.75" x14ac:dyDescent="0.3">
      <c r="A77" s="122" t="s">
        <v>1118</v>
      </c>
      <c r="B77" s="118"/>
      <c r="C77" s="118"/>
      <c r="D77" s="118"/>
      <c r="E77" s="119"/>
      <c r="F77" s="40"/>
      <c r="G77" s="77"/>
      <c r="H77" s="77"/>
      <c r="I77" s="77"/>
      <c r="J77" s="77"/>
      <c r="K77" s="77"/>
    </row>
    <row r="78" spans="1:11" ht="15" x14ac:dyDescent="0.25">
      <c r="A78" s="79" t="s">
        <v>5</v>
      </c>
      <c r="B78" s="80" t="s">
        <v>1</v>
      </c>
      <c r="C78" s="17" t="s">
        <v>7</v>
      </c>
      <c r="D78" s="82" t="s">
        <v>3</v>
      </c>
      <c r="E78" s="18" t="s">
        <v>4</v>
      </c>
      <c r="F78" s="84"/>
      <c r="G78" s="15" t="s">
        <v>5</v>
      </c>
      <c r="H78" s="16" t="s">
        <v>6</v>
      </c>
      <c r="I78" s="17" t="s">
        <v>7</v>
      </c>
      <c r="J78" s="18" t="s">
        <v>3</v>
      </c>
      <c r="K78" s="18" t="s">
        <v>4</v>
      </c>
    </row>
    <row r="79" spans="1:11" ht="15" x14ac:dyDescent="0.25">
      <c r="A79" s="5">
        <v>39783</v>
      </c>
      <c r="B79" s="86">
        <v>12.85</v>
      </c>
      <c r="C79" s="13"/>
      <c r="D79" s="7">
        <v>1000</v>
      </c>
      <c r="E79" s="8">
        <f>(D79)+(D79*C80)</f>
        <v>1139.2996108949417</v>
      </c>
      <c r="F79" s="84"/>
      <c r="G79" s="19">
        <v>39783</v>
      </c>
      <c r="H79" s="20">
        <v>8515</v>
      </c>
      <c r="I79" s="13"/>
      <c r="J79" s="7">
        <v>1000</v>
      </c>
      <c r="K79" s="8">
        <f>(J79)+(J79*I80)</f>
        <v>1229.7122724603641</v>
      </c>
    </row>
    <row r="80" spans="1:11" ht="15" x14ac:dyDescent="0.25">
      <c r="A80" s="5">
        <v>40148</v>
      </c>
      <c r="B80" s="86">
        <v>14.64</v>
      </c>
      <c r="C80" s="13">
        <f t="shared" ref="C80:C89" si="20">(B80-B79)/B79</f>
        <v>0.13929961089494172</v>
      </c>
      <c r="D80" s="7">
        <v>1000</v>
      </c>
      <c r="E80" s="8">
        <f t="shared" ref="E80:E88" si="21">(E79+D80)+(E79+D80)*C81</f>
        <v>2256.2012289766326</v>
      </c>
      <c r="F80" s="84"/>
      <c r="G80" s="19">
        <v>40148</v>
      </c>
      <c r="H80" s="21">
        <v>10471</v>
      </c>
      <c r="I80" s="13">
        <f t="shared" ref="I80:I89" si="22">(H80-H79)/H79</f>
        <v>0.22971227246036408</v>
      </c>
      <c r="J80" s="7">
        <v>1000</v>
      </c>
      <c r="K80" s="8">
        <f t="shared" ref="K80:K88" si="23">(K79+J80)+(K79+J80)*I81</f>
        <v>2446.9127803306319</v>
      </c>
    </row>
    <row r="81" spans="1:11" ht="15" x14ac:dyDescent="0.25">
      <c r="A81" s="5">
        <v>40513</v>
      </c>
      <c r="B81" s="86">
        <v>15.44</v>
      </c>
      <c r="C81" s="13">
        <f t="shared" si="20"/>
        <v>5.4644808743169321E-2</v>
      </c>
      <c r="D81" s="7">
        <v>1000</v>
      </c>
      <c r="E81" s="8">
        <f t="shared" si="21"/>
        <v>2918.7710498080696</v>
      </c>
      <c r="F81" s="84"/>
      <c r="G81" s="19">
        <v>40513</v>
      </c>
      <c r="H81" s="21">
        <v>11491</v>
      </c>
      <c r="I81" s="13">
        <f t="shared" si="22"/>
        <v>9.741189953204088E-2</v>
      </c>
      <c r="J81" s="7">
        <v>1000</v>
      </c>
      <c r="K81" s="8">
        <f t="shared" si="23"/>
        <v>3664.6883158384239</v>
      </c>
    </row>
    <row r="82" spans="1:11" ht="15" x14ac:dyDescent="0.25">
      <c r="A82" s="5">
        <v>40878</v>
      </c>
      <c r="B82" s="86">
        <v>13.84</v>
      </c>
      <c r="C82" s="13">
        <f t="shared" si="20"/>
        <v>-0.10362694300518133</v>
      </c>
      <c r="D82" s="7">
        <v>1000</v>
      </c>
      <c r="E82" s="8">
        <f t="shared" si="21"/>
        <v>3604.4765508711507</v>
      </c>
      <c r="F82" s="84"/>
      <c r="G82" s="19">
        <v>40878</v>
      </c>
      <c r="H82" s="21">
        <v>12217</v>
      </c>
      <c r="I82" s="13">
        <f t="shared" si="22"/>
        <v>6.3179879906013398E-2</v>
      </c>
      <c r="J82" s="7">
        <v>1000</v>
      </c>
      <c r="K82" s="8">
        <f t="shared" si="23"/>
        <v>5022.8349672468257</v>
      </c>
    </row>
    <row r="83" spans="1:11" ht="15" x14ac:dyDescent="0.25">
      <c r="A83" s="5">
        <v>41244</v>
      </c>
      <c r="B83" s="86">
        <v>12.73</v>
      </c>
      <c r="C83" s="13">
        <f t="shared" si="20"/>
        <v>-8.0202312138728277E-2</v>
      </c>
      <c r="D83" s="7">
        <v>1000</v>
      </c>
      <c r="E83" s="8">
        <f t="shared" si="21"/>
        <v>6955.5447033191067</v>
      </c>
      <c r="F83" s="84"/>
      <c r="G83" s="19">
        <v>41244</v>
      </c>
      <c r="H83" s="21">
        <v>13155</v>
      </c>
      <c r="I83" s="13">
        <f t="shared" si="22"/>
        <v>7.6778259801915369E-2</v>
      </c>
      <c r="J83" s="7">
        <v>1000</v>
      </c>
      <c r="K83" s="8">
        <f t="shared" si="23"/>
        <v>7213.2090390705998</v>
      </c>
    </row>
    <row r="84" spans="1:11" ht="15" x14ac:dyDescent="0.25">
      <c r="A84" s="5">
        <v>41609</v>
      </c>
      <c r="B84" s="86">
        <v>19.23</v>
      </c>
      <c r="C84" s="13">
        <f t="shared" si="20"/>
        <v>0.51060487038491753</v>
      </c>
      <c r="D84" s="7">
        <v>1000</v>
      </c>
      <c r="E84" s="8">
        <f t="shared" si="21"/>
        <v>10992.138469432588</v>
      </c>
      <c r="F84" s="84"/>
      <c r="G84" s="19">
        <v>41609</v>
      </c>
      <c r="H84" s="21">
        <v>15755</v>
      </c>
      <c r="I84" s="13">
        <f t="shared" si="22"/>
        <v>0.1976434815659445</v>
      </c>
      <c r="J84" s="7">
        <v>1000</v>
      </c>
      <c r="K84" s="8">
        <f t="shared" si="23"/>
        <v>9411.1750417227249</v>
      </c>
    </row>
    <row r="85" spans="1:11" ht="15" x14ac:dyDescent="0.25">
      <c r="A85" s="5">
        <v>41974</v>
      </c>
      <c r="B85" s="86">
        <v>26.57</v>
      </c>
      <c r="C85" s="13">
        <f t="shared" si="20"/>
        <v>0.38169526781071239</v>
      </c>
      <c r="D85" s="7">
        <v>1000</v>
      </c>
      <c r="E85" s="8">
        <f t="shared" si="21"/>
        <v>7582.5339212069057</v>
      </c>
      <c r="F85" s="84"/>
      <c r="G85" s="19">
        <v>41974</v>
      </c>
      <c r="H85" s="21">
        <v>18053</v>
      </c>
      <c r="I85" s="13">
        <f t="shared" si="22"/>
        <v>0.14585845763249761</v>
      </c>
      <c r="J85" s="7">
        <v>1000</v>
      </c>
      <c r="K85" s="8">
        <f t="shared" si="23"/>
        <v>10049.007095885365</v>
      </c>
    </row>
    <row r="86" spans="1:11" ht="15" x14ac:dyDescent="0.25">
      <c r="A86" s="5">
        <v>42339</v>
      </c>
      <c r="B86" s="86">
        <v>16.8</v>
      </c>
      <c r="C86" s="13">
        <f t="shared" si="20"/>
        <v>-0.36770794128716594</v>
      </c>
      <c r="D86" s="7">
        <v>1000</v>
      </c>
      <c r="E86" s="8">
        <f t="shared" si="21"/>
        <v>10314.366658879013</v>
      </c>
      <c r="F86" s="84"/>
      <c r="G86" s="19">
        <v>42339</v>
      </c>
      <c r="H86" s="21">
        <v>17425</v>
      </c>
      <c r="I86" s="13">
        <f t="shared" si="22"/>
        <v>-3.4786462083864177E-2</v>
      </c>
      <c r="J86" s="7">
        <v>1000</v>
      </c>
      <c r="K86" s="8">
        <f t="shared" si="23"/>
        <v>12658.325891257362</v>
      </c>
    </row>
    <row r="87" spans="1:11" ht="15" x14ac:dyDescent="0.25">
      <c r="A87" s="5">
        <v>42705</v>
      </c>
      <c r="B87" s="86">
        <v>20.190000000000001</v>
      </c>
      <c r="C87" s="13">
        <f t="shared" si="20"/>
        <v>0.20178571428571432</v>
      </c>
      <c r="D87" s="7">
        <v>1000</v>
      </c>
      <c r="E87" s="8">
        <f t="shared" si="21"/>
        <v>13017.966195431374</v>
      </c>
      <c r="F87" s="84"/>
      <c r="G87" s="19">
        <v>42705</v>
      </c>
      <c r="H87" s="21">
        <v>19963</v>
      </c>
      <c r="I87" s="13">
        <f t="shared" si="22"/>
        <v>0.14565279770444764</v>
      </c>
      <c r="J87" s="7">
        <v>1000</v>
      </c>
      <c r="K87" s="8">
        <f t="shared" si="23"/>
        <v>16984.134745507828</v>
      </c>
    </row>
    <row r="88" spans="1:11" ht="15" x14ac:dyDescent="0.25">
      <c r="A88" s="5">
        <v>43070</v>
      </c>
      <c r="B88" s="86">
        <v>23.23</v>
      </c>
      <c r="C88" s="13">
        <f t="shared" si="20"/>
        <v>0.15056958890539865</v>
      </c>
      <c r="D88" s="7">
        <v>1000</v>
      </c>
      <c r="E88" s="87">
        <f t="shared" si="21"/>
        <v>11030.926476645955</v>
      </c>
      <c r="F88" s="84"/>
      <c r="G88" s="19">
        <v>43070</v>
      </c>
      <c r="H88" s="21">
        <v>24824</v>
      </c>
      <c r="I88" s="13">
        <f t="shared" si="22"/>
        <v>0.24350047588037871</v>
      </c>
      <c r="J88" s="7">
        <v>1000</v>
      </c>
      <c r="K88" s="36">
        <f t="shared" si="23"/>
        <v>16899.609700630885</v>
      </c>
    </row>
    <row r="89" spans="1:11" ht="15" x14ac:dyDescent="0.25">
      <c r="A89" s="5">
        <v>43435</v>
      </c>
      <c r="B89" s="86">
        <v>18.28</v>
      </c>
      <c r="C89" s="13">
        <f t="shared" si="20"/>
        <v>-0.21308652604390871</v>
      </c>
      <c r="D89" s="10"/>
      <c r="E89" s="88"/>
      <c r="F89" s="84"/>
      <c r="G89" s="19">
        <v>43435</v>
      </c>
      <c r="H89" s="21">
        <v>23327</v>
      </c>
      <c r="I89" s="13">
        <f t="shared" si="22"/>
        <v>-6.0304543989687397E-2</v>
      </c>
      <c r="J89" s="37"/>
      <c r="K89" s="11"/>
    </row>
    <row r="90" spans="1:11" ht="15" x14ac:dyDescent="0.25">
      <c r="A90" s="40"/>
      <c r="B90" s="40"/>
      <c r="C90" s="40"/>
      <c r="D90" s="42">
        <f>SUM(D79:D89)</f>
        <v>10000</v>
      </c>
      <c r="E90" s="89"/>
      <c r="F90" s="40"/>
      <c r="G90" s="40"/>
      <c r="H90" s="40"/>
      <c r="I90" s="40"/>
      <c r="J90" s="42">
        <f>SUM(J79:J89)</f>
        <v>10000</v>
      </c>
      <c r="K90" s="44"/>
    </row>
  </sheetData>
  <mergeCells count="6">
    <mergeCell ref="A77:E7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outlinePr summaryBelow="0" summaryRight="0"/>
  </sheetPr>
  <dimension ref="A1:L29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1" spans="1:12" ht="15.75" customHeight="1" x14ac:dyDescent="0.3">
      <c r="A1" s="122" t="s">
        <v>1574</v>
      </c>
      <c r="B1" s="118"/>
      <c r="C1" s="118"/>
      <c r="D1" s="118"/>
      <c r="E1" s="119"/>
      <c r="F1" s="40"/>
      <c r="G1" s="77"/>
      <c r="H1" s="77"/>
      <c r="I1" s="77"/>
      <c r="J1" s="77"/>
      <c r="K1" s="77"/>
      <c r="L1" s="40"/>
    </row>
    <row r="2" spans="1:12" x14ac:dyDescent="0.25">
      <c r="A2" s="79" t="s">
        <v>5</v>
      </c>
      <c r="B2" s="80" t="s">
        <v>1</v>
      </c>
      <c r="C2" s="17" t="s">
        <v>7</v>
      </c>
      <c r="D2" s="82" t="s">
        <v>3</v>
      </c>
      <c r="E2" s="18" t="s">
        <v>4</v>
      </c>
      <c r="F2" s="84"/>
      <c r="G2" s="15" t="s">
        <v>5</v>
      </c>
      <c r="H2" s="16" t="s">
        <v>6</v>
      </c>
      <c r="I2" s="17" t="s">
        <v>7</v>
      </c>
      <c r="J2" s="18" t="s">
        <v>3</v>
      </c>
      <c r="K2" s="18" t="s">
        <v>4</v>
      </c>
      <c r="L2" s="40"/>
    </row>
    <row r="3" spans="1:12" x14ac:dyDescent="0.25">
      <c r="A3" s="5">
        <v>39783</v>
      </c>
      <c r="B3" s="86">
        <v>3.81</v>
      </c>
      <c r="C3" s="13"/>
      <c r="D3" s="7">
        <v>1000</v>
      </c>
      <c r="E3" s="8">
        <f>(D3)+(D3*C4)</f>
        <v>1968.5039370078739</v>
      </c>
      <c r="F3" s="84"/>
      <c r="G3" s="19">
        <v>39783</v>
      </c>
      <c r="H3" s="20">
        <v>8515</v>
      </c>
      <c r="I3" s="13"/>
      <c r="J3" s="7">
        <v>1000</v>
      </c>
      <c r="K3" s="8">
        <f>(J3)+(J3*I4)</f>
        <v>1229.7122724603641</v>
      </c>
      <c r="L3" s="40"/>
    </row>
    <row r="4" spans="1:12" x14ac:dyDescent="0.25">
      <c r="A4" s="5">
        <v>40148</v>
      </c>
      <c r="B4" s="86">
        <v>7.5</v>
      </c>
      <c r="C4" s="13">
        <f t="shared" ref="C4:C13" si="0">(B4-B3)/B3</f>
        <v>0.96850393700787396</v>
      </c>
      <c r="D4" s="7">
        <v>1000</v>
      </c>
      <c r="E4" s="8">
        <f t="shared" ref="E4:E12" si="1">(E3+D4)+(E3+D4)*C5</f>
        <v>5224.5669291338581</v>
      </c>
      <c r="F4" s="84"/>
      <c r="G4" s="19">
        <v>40148</v>
      </c>
      <c r="H4" s="21">
        <v>10471</v>
      </c>
      <c r="I4" s="13">
        <f t="shared" ref="I4:I13" si="2">(H4-H3)/H3</f>
        <v>0.22971227246036408</v>
      </c>
      <c r="J4" s="7">
        <v>1000</v>
      </c>
      <c r="K4" s="8">
        <f t="shared" ref="K4:K12" si="3">(K3+J4)+(K3+J4)*I5</f>
        <v>2446.9127803306319</v>
      </c>
      <c r="L4" s="40"/>
    </row>
    <row r="5" spans="1:12" x14ac:dyDescent="0.25">
      <c r="A5" s="5">
        <v>40513</v>
      </c>
      <c r="B5" s="86">
        <v>13.2</v>
      </c>
      <c r="C5" s="13">
        <f t="shared" si="0"/>
        <v>0.7599999999999999</v>
      </c>
      <c r="D5" s="7">
        <v>1000</v>
      </c>
      <c r="E5" s="8">
        <f t="shared" si="1"/>
        <v>5526.6609401097594</v>
      </c>
      <c r="F5" s="84"/>
      <c r="G5" s="19">
        <v>40513</v>
      </c>
      <c r="H5" s="21">
        <v>11491</v>
      </c>
      <c r="I5" s="13">
        <f t="shared" si="2"/>
        <v>9.741189953204088E-2</v>
      </c>
      <c r="J5" s="7">
        <v>1000</v>
      </c>
      <c r="K5" s="8">
        <f t="shared" si="3"/>
        <v>3664.6883158384239</v>
      </c>
      <c r="L5" s="40"/>
    </row>
    <row r="6" spans="1:12" x14ac:dyDescent="0.25">
      <c r="A6" s="5">
        <v>40878</v>
      </c>
      <c r="B6" s="86">
        <v>11.72</v>
      </c>
      <c r="C6" s="13">
        <f t="shared" si="0"/>
        <v>-0.11212121212121202</v>
      </c>
      <c r="D6" s="7">
        <v>1000</v>
      </c>
      <c r="E6" s="8">
        <f t="shared" si="1"/>
        <v>7116.9562128500611</v>
      </c>
      <c r="F6" s="84"/>
      <c r="G6" s="19">
        <v>40878</v>
      </c>
      <c r="H6" s="21">
        <v>12217</v>
      </c>
      <c r="I6" s="13">
        <f t="shared" si="2"/>
        <v>6.3179879906013398E-2</v>
      </c>
      <c r="J6" s="7">
        <v>1000</v>
      </c>
      <c r="K6" s="8">
        <f t="shared" si="3"/>
        <v>5022.8349672468257</v>
      </c>
      <c r="L6" s="40"/>
    </row>
    <row r="7" spans="1:12" x14ac:dyDescent="0.25">
      <c r="A7" s="5">
        <v>41244</v>
      </c>
      <c r="B7" s="86">
        <v>12.78</v>
      </c>
      <c r="C7" s="13">
        <f t="shared" si="0"/>
        <v>9.0443686006825827E-2</v>
      </c>
      <c r="D7" s="7">
        <v>1000</v>
      </c>
      <c r="E7" s="8">
        <f t="shared" si="1"/>
        <v>11254.496407801493</v>
      </c>
      <c r="F7" s="84"/>
      <c r="G7" s="19">
        <v>41244</v>
      </c>
      <c r="H7" s="21">
        <v>13155</v>
      </c>
      <c r="I7" s="13">
        <f t="shared" si="2"/>
        <v>7.6778259801915369E-2</v>
      </c>
      <c r="J7" s="7">
        <v>1000</v>
      </c>
      <c r="K7" s="8">
        <f t="shared" si="3"/>
        <v>7213.2090390705998</v>
      </c>
      <c r="L7" s="40"/>
    </row>
    <row r="8" spans="1:12" x14ac:dyDescent="0.25">
      <c r="A8" s="5">
        <v>41609</v>
      </c>
      <c r="B8" s="86">
        <v>17.72</v>
      </c>
      <c r="C8" s="13">
        <f t="shared" si="0"/>
        <v>0.38654147104851327</v>
      </c>
      <c r="D8" s="7">
        <v>1000</v>
      </c>
      <c r="E8" s="8">
        <f t="shared" si="1"/>
        <v>15421.854960156506</v>
      </c>
      <c r="F8" s="84"/>
      <c r="G8" s="19">
        <v>41609</v>
      </c>
      <c r="H8" s="21">
        <v>15755</v>
      </c>
      <c r="I8" s="13">
        <f t="shared" si="2"/>
        <v>0.1976434815659445</v>
      </c>
      <c r="J8" s="7">
        <v>1000</v>
      </c>
      <c r="K8" s="8">
        <f t="shared" si="3"/>
        <v>9411.1750417227249</v>
      </c>
      <c r="L8" s="40"/>
    </row>
    <row r="9" spans="1:12" x14ac:dyDescent="0.25">
      <c r="A9" s="5">
        <v>41974</v>
      </c>
      <c r="B9" s="86">
        <v>22.3</v>
      </c>
      <c r="C9" s="13">
        <f t="shared" si="0"/>
        <v>0.25846501128668181</v>
      </c>
      <c r="D9" s="7">
        <v>1000</v>
      </c>
      <c r="E9" s="8">
        <f t="shared" si="1"/>
        <v>15751.725452813796</v>
      </c>
      <c r="F9" s="84"/>
      <c r="G9" s="19">
        <v>41974</v>
      </c>
      <c r="H9" s="21">
        <v>18053</v>
      </c>
      <c r="I9" s="13">
        <f t="shared" si="2"/>
        <v>0.14585845763249761</v>
      </c>
      <c r="J9" s="7">
        <v>1000</v>
      </c>
      <c r="K9" s="8">
        <f t="shared" si="3"/>
        <v>10049.007095885365</v>
      </c>
      <c r="L9" s="40"/>
    </row>
    <row r="10" spans="1:12" x14ac:dyDescent="0.25">
      <c r="A10" s="5">
        <v>42339</v>
      </c>
      <c r="B10" s="86">
        <v>21.39</v>
      </c>
      <c r="C10" s="13">
        <f t="shared" si="0"/>
        <v>-4.0807174887892379E-2</v>
      </c>
      <c r="D10" s="7">
        <v>1000</v>
      </c>
      <c r="E10" s="8">
        <f t="shared" si="1"/>
        <v>18874.080570958977</v>
      </c>
      <c r="F10" s="84"/>
      <c r="G10" s="19">
        <v>42339</v>
      </c>
      <c r="H10" s="21">
        <v>17425</v>
      </c>
      <c r="I10" s="13">
        <f t="shared" si="2"/>
        <v>-3.4786462083864177E-2</v>
      </c>
      <c r="J10" s="7">
        <v>1000</v>
      </c>
      <c r="K10" s="8">
        <f t="shared" si="3"/>
        <v>12658.325891257362</v>
      </c>
      <c r="L10" s="40"/>
    </row>
    <row r="11" spans="1:12" x14ac:dyDescent="0.25">
      <c r="A11" s="5">
        <v>42705</v>
      </c>
      <c r="B11" s="86">
        <v>24.1</v>
      </c>
      <c r="C11" s="13">
        <f t="shared" si="0"/>
        <v>0.12669471715755029</v>
      </c>
      <c r="D11" s="7">
        <v>1000</v>
      </c>
      <c r="E11" s="8">
        <f t="shared" si="1"/>
        <v>19296.825118690456</v>
      </c>
      <c r="F11" s="84"/>
      <c r="G11" s="19">
        <v>42705</v>
      </c>
      <c r="H11" s="21">
        <v>19963</v>
      </c>
      <c r="I11" s="13">
        <f t="shared" si="2"/>
        <v>0.14565279770444764</v>
      </c>
      <c r="J11" s="7">
        <v>1000</v>
      </c>
      <c r="K11" s="8">
        <f t="shared" si="3"/>
        <v>16984.134745507828</v>
      </c>
      <c r="L11" s="40"/>
    </row>
    <row r="12" spans="1:12" x14ac:dyDescent="0.25">
      <c r="A12" s="5">
        <v>43070</v>
      </c>
      <c r="B12" s="86">
        <v>23.4</v>
      </c>
      <c r="C12" s="13">
        <f t="shared" si="0"/>
        <v>-2.9045643153527086E-2</v>
      </c>
      <c r="D12" s="7">
        <v>1000</v>
      </c>
      <c r="E12" s="87">
        <f t="shared" si="1"/>
        <v>19733.024420949056</v>
      </c>
      <c r="F12" s="84"/>
      <c r="G12" s="19">
        <v>43070</v>
      </c>
      <c r="H12" s="21">
        <v>24824</v>
      </c>
      <c r="I12" s="13">
        <f t="shared" si="2"/>
        <v>0.24350047588037871</v>
      </c>
      <c r="J12" s="7">
        <v>1000</v>
      </c>
      <c r="K12" s="36">
        <f t="shared" si="3"/>
        <v>16899.609700630885</v>
      </c>
      <c r="L12" s="40"/>
    </row>
    <row r="13" spans="1:12" x14ac:dyDescent="0.25">
      <c r="A13" s="5">
        <v>43435</v>
      </c>
      <c r="B13" s="86">
        <v>22.75</v>
      </c>
      <c r="C13" s="13">
        <f t="shared" si="0"/>
        <v>-2.7777777777777717E-2</v>
      </c>
      <c r="D13" s="10"/>
      <c r="E13" s="88"/>
      <c r="F13" s="84"/>
      <c r="G13" s="19">
        <v>43435</v>
      </c>
      <c r="H13" s="21">
        <v>23327</v>
      </c>
      <c r="I13" s="13">
        <f t="shared" si="2"/>
        <v>-6.0304543989687397E-2</v>
      </c>
      <c r="J13" s="37"/>
      <c r="K13" s="11"/>
      <c r="L13" s="40"/>
    </row>
    <row r="14" spans="1:12" x14ac:dyDescent="0.25">
      <c r="A14" s="40"/>
      <c r="B14" s="40"/>
      <c r="C14" s="40"/>
      <c r="D14" s="42">
        <f>SUM(D3:D13)</f>
        <v>10000</v>
      </c>
      <c r="E14" s="89"/>
      <c r="F14" s="40"/>
      <c r="G14" s="40"/>
      <c r="H14" s="40"/>
      <c r="I14" s="40"/>
      <c r="J14" s="42">
        <f>SUM(J3:J13)</f>
        <v>10000</v>
      </c>
      <c r="K14" s="44"/>
      <c r="L14" s="40"/>
    </row>
    <row r="16" spans="1:12" ht="15.75" customHeight="1" x14ac:dyDescent="0.3">
      <c r="A16" s="122" t="s">
        <v>1577</v>
      </c>
      <c r="B16" s="118"/>
      <c r="C16" s="118"/>
      <c r="D16" s="118"/>
      <c r="E16" s="119"/>
      <c r="F16" s="40"/>
      <c r="G16" s="77"/>
      <c r="H16" s="77"/>
      <c r="I16" s="77"/>
      <c r="J16" s="77"/>
      <c r="K16" s="77"/>
      <c r="L16" s="40"/>
    </row>
    <row r="17" spans="1:12" x14ac:dyDescent="0.25">
      <c r="A17" s="79" t="s">
        <v>5</v>
      </c>
      <c r="B17" s="80" t="s">
        <v>1</v>
      </c>
      <c r="C17" s="17" t="s">
        <v>7</v>
      </c>
      <c r="D17" s="82" t="s">
        <v>3</v>
      </c>
      <c r="E17" s="18" t="s">
        <v>4</v>
      </c>
      <c r="F17" s="84"/>
      <c r="G17" s="15" t="s">
        <v>5</v>
      </c>
      <c r="H17" s="16" t="s">
        <v>6</v>
      </c>
      <c r="I17" s="17" t="s">
        <v>7</v>
      </c>
      <c r="J17" s="18" t="s">
        <v>3</v>
      </c>
      <c r="K17" s="18" t="s">
        <v>4</v>
      </c>
      <c r="L17" s="40"/>
    </row>
    <row r="18" spans="1:12" x14ac:dyDescent="0.25">
      <c r="A18" s="5">
        <v>39783</v>
      </c>
      <c r="B18" s="86">
        <v>24</v>
      </c>
      <c r="C18" s="13"/>
      <c r="D18" s="7">
        <v>1000</v>
      </c>
      <c r="E18" s="8">
        <f>(D18)+(D18*C19)</f>
        <v>1500</v>
      </c>
      <c r="F18" s="84"/>
      <c r="G18" s="19">
        <v>39783</v>
      </c>
      <c r="H18" s="20">
        <v>8515</v>
      </c>
      <c r="I18" s="13"/>
      <c r="J18" s="7">
        <v>1000</v>
      </c>
      <c r="K18" s="8">
        <f>(J18)+(J18*I19)</f>
        <v>1229.7122724603641</v>
      </c>
      <c r="L18" s="40"/>
    </row>
    <row r="19" spans="1:12" x14ac:dyDescent="0.25">
      <c r="A19" s="5">
        <v>40148</v>
      </c>
      <c r="B19" s="86">
        <v>36</v>
      </c>
      <c r="C19" s="13">
        <f t="shared" ref="C19:C28" si="4">(B19-B18)/B18</f>
        <v>0.5</v>
      </c>
      <c r="D19" s="7">
        <v>1000</v>
      </c>
      <c r="E19" s="8">
        <f t="shared" ref="E19:E27" si="5">(E18+D19)+(E18+D19)*C20</f>
        <v>3472.2222222222222</v>
      </c>
      <c r="F19" s="84"/>
      <c r="G19" s="19">
        <v>40148</v>
      </c>
      <c r="H19" s="21">
        <v>10471</v>
      </c>
      <c r="I19" s="13">
        <f t="shared" ref="I19:I28" si="6">(H19-H18)/H18</f>
        <v>0.22971227246036408</v>
      </c>
      <c r="J19" s="7">
        <v>1000</v>
      </c>
      <c r="K19" s="8">
        <f t="shared" ref="K19:K27" si="7">(K18+J19)+(K18+J19)*I20</f>
        <v>2446.9127803306319</v>
      </c>
      <c r="L19" s="40"/>
    </row>
    <row r="20" spans="1:12" x14ac:dyDescent="0.25">
      <c r="A20" s="5">
        <v>40513</v>
      </c>
      <c r="B20" s="86">
        <v>50</v>
      </c>
      <c r="C20" s="13">
        <f t="shared" si="4"/>
        <v>0.3888888888888889</v>
      </c>
      <c r="D20" s="7">
        <v>1000</v>
      </c>
      <c r="E20" s="8">
        <f t="shared" si="5"/>
        <v>5098.3333333333339</v>
      </c>
      <c r="F20" s="84"/>
      <c r="G20" s="19">
        <v>40513</v>
      </c>
      <c r="H20" s="21">
        <v>11491</v>
      </c>
      <c r="I20" s="13">
        <f t="shared" si="6"/>
        <v>9.741189953204088E-2</v>
      </c>
      <c r="J20" s="7">
        <v>1000</v>
      </c>
      <c r="K20" s="8">
        <f t="shared" si="7"/>
        <v>3664.6883158384239</v>
      </c>
      <c r="L20" s="40"/>
    </row>
    <row r="21" spans="1:12" x14ac:dyDescent="0.25">
      <c r="A21" s="5">
        <v>40878</v>
      </c>
      <c r="B21" s="86">
        <v>57</v>
      </c>
      <c r="C21" s="13">
        <f t="shared" si="4"/>
        <v>0.14000000000000001</v>
      </c>
      <c r="D21" s="7">
        <v>1000</v>
      </c>
      <c r="E21" s="8">
        <f t="shared" si="5"/>
        <v>8024.1228070175448</v>
      </c>
      <c r="F21" s="84"/>
      <c r="G21" s="19">
        <v>40878</v>
      </c>
      <c r="H21" s="21">
        <v>12217</v>
      </c>
      <c r="I21" s="13">
        <f t="shared" si="6"/>
        <v>6.3179879906013398E-2</v>
      </c>
      <c r="J21" s="7">
        <v>1000</v>
      </c>
      <c r="K21" s="8">
        <f t="shared" si="7"/>
        <v>5022.8349672468257</v>
      </c>
      <c r="L21" s="40"/>
    </row>
    <row r="22" spans="1:12" x14ac:dyDescent="0.25">
      <c r="A22" s="5">
        <v>41244</v>
      </c>
      <c r="B22" s="86">
        <v>75</v>
      </c>
      <c r="C22" s="13">
        <f t="shared" si="4"/>
        <v>0.31578947368421051</v>
      </c>
      <c r="D22" s="7">
        <v>1000</v>
      </c>
      <c r="E22" s="8">
        <f t="shared" si="5"/>
        <v>9024.1228070175457</v>
      </c>
      <c r="F22" s="84"/>
      <c r="G22" s="19">
        <v>41244</v>
      </c>
      <c r="H22" s="21">
        <v>13155</v>
      </c>
      <c r="I22" s="13">
        <f t="shared" si="6"/>
        <v>7.6778259801915369E-2</v>
      </c>
      <c r="J22" s="7">
        <v>1000</v>
      </c>
      <c r="K22" s="8">
        <f t="shared" si="7"/>
        <v>7213.2090390705998</v>
      </c>
      <c r="L22" s="40"/>
    </row>
    <row r="23" spans="1:12" x14ac:dyDescent="0.25">
      <c r="A23" s="5">
        <v>41609</v>
      </c>
      <c r="B23" s="86">
        <v>75</v>
      </c>
      <c r="C23" s="13">
        <f t="shared" si="4"/>
        <v>0</v>
      </c>
      <c r="D23" s="7">
        <v>1000</v>
      </c>
      <c r="E23" s="8">
        <f t="shared" si="5"/>
        <v>10558.742690058481</v>
      </c>
      <c r="F23" s="84"/>
      <c r="G23" s="19">
        <v>41609</v>
      </c>
      <c r="H23" s="21">
        <v>15755</v>
      </c>
      <c r="I23" s="13">
        <f t="shared" si="6"/>
        <v>0.1976434815659445</v>
      </c>
      <c r="J23" s="7">
        <v>1000</v>
      </c>
      <c r="K23" s="8">
        <f t="shared" si="7"/>
        <v>9411.1750417227249</v>
      </c>
      <c r="L23" s="40"/>
    </row>
    <row r="24" spans="1:12" x14ac:dyDescent="0.25">
      <c r="A24" s="5">
        <v>41974</v>
      </c>
      <c r="B24" s="86">
        <v>79</v>
      </c>
      <c r="C24" s="13">
        <f t="shared" si="4"/>
        <v>5.3333333333333337E-2</v>
      </c>
      <c r="D24" s="7">
        <v>1000</v>
      </c>
      <c r="E24" s="8">
        <f t="shared" si="5"/>
        <v>11266.116292841811</v>
      </c>
      <c r="F24" s="84"/>
      <c r="G24" s="19">
        <v>41974</v>
      </c>
      <c r="H24" s="21">
        <v>18053</v>
      </c>
      <c r="I24" s="13">
        <f t="shared" si="6"/>
        <v>0.14585845763249761</v>
      </c>
      <c r="J24" s="7">
        <v>1000</v>
      </c>
      <c r="K24" s="8">
        <f t="shared" si="7"/>
        <v>10049.007095885365</v>
      </c>
      <c r="L24" s="40"/>
    </row>
    <row r="25" spans="1:12" x14ac:dyDescent="0.25">
      <c r="A25" s="5">
        <v>42339</v>
      </c>
      <c r="B25" s="86">
        <v>77</v>
      </c>
      <c r="C25" s="13">
        <f t="shared" si="4"/>
        <v>-2.5316455696202531E-2</v>
      </c>
      <c r="D25" s="7">
        <v>1000</v>
      </c>
      <c r="E25" s="8">
        <f t="shared" si="5"/>
        <v>13540.517985604596</v>
      </c>
      <c r="F25" s="84"/>
      <c r="G25" s="19">
        <v>42339</v>
      </c>
      <c r="H25" s="21">
        <v>17425</v>
      </c>
      <c r="I25" s="13">
        <f t="shared" si="6"/>
        <v>-3.4786462083864177E-2</v>
      </c>
      <c r="J25" s="7">
        <v>1000</v>
      </c>
      <c r="K25" s="8">
        <f t="shared" si="7"/>
        <v>12658.325891257362</v>
      </c>
      <c r="L25" s="40"/>
    </row>
    <row r="26" spans="1:12" ht="15" x14ac:dyDescent="0.25">
      <c r="A26" s="5">
        <v>42705</v>
      </c>
      <c r="B26" s="86">
        <v>85</v>
      </c>
      <c r="C26" s="13">
        <f t="shared" si="4"/>
        <v>0.1038961038961039</v>
      </c>
      <c r="D26" s="7">
        <v>1000</v>
      </c>
      <c r="E26" s="8">
        <f t="shared" si="5"/>
        <v>13000.933728305286</v>
      </c>
      <c r="F26" s="84"/>
      <c r="G26" s="19">
        <v>42705</v>
      </c>
      <c r="H26" s="21">
        <v>19963</v>
      </c>
      <c r="I26" s="13">
        <f t="shared" si="6"/>
        <v>0.14565279770444764</v>
      </c>
      <c r="J26" s="7">
        <v>1000</v>
      </c>
      <c r="K26" s="8">
        <f t="shared" si="7"/>
        <v>16984.134745507828</v>
      </c>
      <c r="L26" s="40"/>
    </row>
    <row r="27" spans="1:12" ht="15" x14ac:dyDescent="0.25">
      <c r="A27" s="5">
        <v>43070</v>
      </c>
      <c r="B27" s="86">
        <v>76</v>
      </c>
      <c r="C27" s="13">
        <f t="shared" si="4"/>
        <v>-0.10588235294117647</v>
      </c>
      <c r="D27" s="7">
        <v>1000</v>
      </c>
      <c r="E27" s="87">
        <f t="shared" si="5"/>
        <v>14185.156540519829</v>
      </c>
      <c r="F27" s="84"/>
      <c r="G27" s="19">
        <v>43070</v>
      </c>
      <c r="H27" s="21">
        <v>24824</v>
      </c>
      <c r="I27" s="13">
        <f t="shared" si="6"/>
        <v>0.24350047588037871</v>
      </c>
      <c r="J27" s="7">
        <v>1000</v>
      </c>
      <c r="K27" s="36">
        <f t="shared" si="7"/>
        <v>16899.609700630885</v>
      </c>
      <c r="L27" s="40"/>
    </row>
    <row r="28" spans="1:12" ht="15" x14ac:dyDescent="0.25">
      <c r="A28" s="5">
        <v>43435</v>
      </c>
      <c r="B28" s="86">
        <v>77</v>
      </c>
      <c r="C28" s="13">
        <f t="shared" si="4"/>
        <v>1.3157894736842105E-2</v>
      </c>
      <c r="D28" s="10"/>
      <c r="E28" s="88"/>
      <c r="F28" s="84"/>
      <c r="G28" s="19">
        <v>43435</v>
      </c>
      <c r="H28" s="21">
        <v>23327</v>
      </c>
      <c r="I28" s="13">
        <f t="shared" si="6"/>
        <v>-6.0304543989687397E-2</v>
      </c>
      <c r="J28" s="37"/>
      <c r="K28" s="11"/>
      <c r="L28" s="40"/>
    </row>
    <row r="29" spans="1:12" ht="15" x14ac:dyDescent="0.25">
      <c r="A29" s="40"/>
      <c r="B29" s="40"/>
      <c r="C29" s="40"/>
      <c r="D29" s="42">
        <f>SUM(D18:D28)</f>
        <v>10000</v>
      </c>
      <c r="E29" s="89"/>
      <c r="F29" s="40"/>
      <c r="G29" s="40"/>
      <c r="H29" s="40"/>
      <c r="I29" s="40"/>
      <c r="J29" s="42">
        <f>SUM(J18:J28)</f>
        <v>10000</v>
      </c>
      <c r="K29" s="44"/>
      <c r="L29" s="40"/>
    </row>
  </sheetData>
  <mergeCells count="2">
    <mergeCell ref="A1:E1"/>
    <mergeCell ref="A16:E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K30"/>
  <sheetViews>
    <sheetView workbookViewId="0"/>
  </sheetViews>
  <sheetFormatPr defaultColWidth="14.42578125" defaultRowHeight="15.75" customHeight="1" x14ac:dyDescent="0.2"/>
  <cols>
    <col min="5" max="5" width="20.85546875" customWidth="1"/>
    <col min="11" max="11" width="20.85546875" customWidth="1"/>
  </cols>
  <sheetData>
    <row r="2" spans="1:11" ht="15.75" customHeight="1" x14ac:dyDescent="0.3">
      <c r="A2" s="122" t="s">
        <v>1121</v>
      </c>
      <c r="B2" s="118"/>
      <c r="C2" s="118"/>
      <c r="D2" s="118"/>
      <c r="E2" s="119"/>
      <c r="F2" s="40"/>
      <c r="G2" s="77"/>
      <c r="H2" s="77"/>
      <c r="I2" s="77"/>
      <c r="J2" s="77"/>
      <c r="K2" s="77"/>
    </row>
    <row r="3" spans="1:11" x14ac:dyDescent="0.25">
      <c r="A3" s="79" t="s">
        <v>5</v>
      </c>
      <c r="B3" s="80" t="s">
        <v>1</v>
      </c>
      <c r="C3" s="17" t="s">
        <v>7</v>
      </c>
      <c r="D3" s="82" t="s">
        <v>3</v>
      </c>
      <c r="E3" s="18" t="s">
        <v>4</v>
      </c>
      <c r="F3" s="84"/>
      <c r="G3" s="15" t="s">
        <v>5</v>
      </c>
      <c r="H3" s="16" t="s">
        <v>6</v>
      </c>
      <c r="I3" s="17" t="s">
        <v>7</v>
      </c>
      <c r="J3" s="18" t="s">
        <v>3</v>
      </c>
      <c r="K3" s="18" t="s">
        <v>4</v>
      </c>
    </row>
    <row r="4" spans="1:11" x14ac:dyDescent="0.25">
      <c r="A4" s="5">
        <v>39783</v>
      </c>
      <c r="B4" s="86">
        <v>67.09</v>
      </c>
      <c r="C4" s="13"/>
      <c r="D4" s="7">
        <v>1000</v>
      </c>
      <c r="E4" s="8">
        <f>(D4)+(D4*C5)</f>
        <v>3255.4777165002233</v>
      </c>
      <c r="F4" s="84"/>
      <c r="G4" s="19">
        <v>39783</v>
      </c>
      <c r="H4" s="20">
        <v>8515</v>
      </c>
      <c r="I4" s="13"/>
      <c r="J4" s="7">
        <v>1000</v>
      </c>
      <c r="K4" s="8">
        <f>(J4)+(J4*I5)</f>
        <v>1229.7122724603641</v>
      </c>
    </row>
    <row r="5" spans="1:11" x14ac:dyDescent="0.25">
      <c r="A5" s="5">
        <v>40148</v>
      </c>
      <c r="B5" s="86">
        <v>218.41</v>
      </c>
      <c r="C5" s="13">
        <f t="shared" ref="C5:C14" si="0">(B5-B4)/B4</f>
        <v>2.2554777165002236</v>
      </c>
      <c r="D5" s="7">
        <v>1000</v>
      </c>
      <c r="E5" s="8">
        <f t="shared" ref="E5:E13" si="1">(E4+D5)+(E4+D5)*C6</f>
        <v>7784.7906305923007</v>
      </c>
      <c r="F5" s="84"/>
      <c r="G5" s="19">
        <v>40148</v>
      </c>
      <c r="H5" s="21">
        <v>10471</v>
      </c>
      <c r="I5" s="13">
        <f t="shared" ref="I5:I14" si="2">(H5-H4)/H4</f>
        <v>0.22971227246036408</v>
      </c>
      <c r="J5" s="7">
        <v>1000</v>
      </c>
      <c r="K5" s="8">
        <f t="shared" ref="K5:K13" si="3">(K4+J5)+(K4+J5)*I6</f>
        <v>2446.9127803306319</v>
      </c>
    </row>
    <row r="6" spans="1:11" x14ac:dyDescent="0.25">
      <c r="A6" s="5">
        <v>40513</v>
      </c>
      <c r="B6" s="86">
        <v>399.55</v>
      </c>
      <c r="C6" s="13">
        <f t="shared" si="0"/>
        <v>0.82935763014513997</v>
      </c>
      <c r="D6" s="7">
        <v>1000</v>
      </c>
      <c r="E6" s="8">
        <f t="shared" si="1"/>
        <v>10283.404895092792</v>
      </c>
      <c r="F6" s="84"/>
      <c r="G6" s="19">
        <v>40513</v>
      </c>
      <c r="H6" s="21">
        <v>11491</v>
      </c>
      <c r="I6" s="13">
        <f t="shared" si="2"/>
        <v>9.741189953204088E-2</v>
      </c>
      <c r="J6" s="7">
        <v>1000</v>
      </c>
      <c r="K6" s="8">
        <f t="shared" si="3"/>
        <v>3664.6883158384239</v>
      </c>
    </row>
    <row r="7" spans="1:11" x14ac:dyDescent="0.25">
      <c r="A7" s="5">
        <v>40878</v>
      </c>
      <c r="B7" s="86">
        <v>467.71</v>
      </c>
      <c r="C7" s="13">
        <f t="shared" si="0"/>
        <v>0.17059191590539349</v>
      </c>
      <c r="D7" s="7">
        <v>1000</v>
      </c>
      <c r="E7" s="8">
        <f t="shared" si="1"/>
        <v>14966.77762473887</v>
      </c>
      <c r="F7" s="84"/>
      <c r="G7" s="19">
        <v>40878</v>
      </c>
      <c r="H7" s="21">
        <v>12217</v>
      </c>
      <c r="I7" s="13">
        <f t="shared" si="2"/>
        <v>6.3179879906013398E-2</v>
      </c>
      <c r="J7" s="7">
        <v>1000</v>
      </c>
      <c r="K7" s="8">
        <f t="shared" si="3"/>
        <v>5022.8349672468257</v>
      </c>
    </row>
    <row r="8" spans="1:11" x14ac:dyDescent="0.25">
      <c r="A8" s="5">
        <v>41244</v>
      </c>
      <c r="B8" s="86">
        <v>620.39</v>
      </c>
      <c r="C8" s="13">
        <f t="shared" si="0"/>
        <v>0.32644159842637532</v>
      </c>
      <c r="D8" s="7">
        <v>1000</v>
      </c>
      <c r="E8" s="8">
        <f t="shared" si="1"/>
        <v>29916.314432851053</v>
      </c>
      <c r="F8" s="84"/>
      <c r="G8" s="19">
        <v>41244</v>
      </c>
      <c r="H8" s="21">
        <v>13155</v>
      </c>
      <c r="I8" s="13">
        <f t="shared" si="2"/>
        <v>7.6778259801915369E-2</v>
      </c>
      <c r="J8" s="7">
        <v>1000</v>
      </c>
      <c r="K8" s="8">
        <f t="shared" si="3"/>
        <v>7213.2090390705998</v>
      </c>
    </row>
    <row r="9" spans="1:11" x14ac:dyDescent="0.25">
      <c r="A9" s="5">
        <v>41609</v>
      </c>
      <c r="B9" s="86">
        <v>1162.4000000000001</v>
      </c>
      <c r="C9" s="13">
        <f t="shared" si="0"/>
        <v>0.87366011702316304</v>
      </c>
      <c r="D9" s="7">
        <v>1000</v>
      </c>
      <c r="E9" s="8">
        <f t="shared" si="1"/>
        <v>30326.127735272796</v>
      </c>
      <c r="F9" s="84"/>
      <c r="G9" s="19">
        <v>41609</v>
      </c>
      <c r="H9" s="21">
        <v>15755</v>
      </c>
      <c r="I9" s="13">
        <f t="shared" si="2"/>
        <v>0.1976434815659445</v>
      </c>
      <c r="J9" s="7">
        <v>1000</v>
      </c>
      <c r="K9" s="8">
        <f t="shared" si="3"/>
        <v>9411.1750417227249</v>
      </c>
    </row>
    <row r="10" spans="1:11" x14ac:dyDescent="0.25">
      <c r="A10" s="5">
        <v>41974</v>
      </c>
      <c r="B10" s="86">
        <v>1140.21</v>
      </c>
      <c r="C10" s="13">
        <f t="shared" si="0"/>
        <v>-1.9089814177563707E-2</v>
      </c>
      <c r="D10" s="7">
        <v>1000</v>
      </c>
      <c r="E10" s="8">
        <f t="shared" si="1"/>
        <v>35027.974282005991</v>
      </c>
      <c r="F10" s="84"/>
      <c r="G10" s="19">
        <v>41974</v>
      </c>
      <c r="H10" s="21">
        <v>18053</v>
      </c>
      <c r="I10" s="13">
        <f t="shared" si="2"/>
        <v>0.14585845763249761</v>
      </c>
      <c r="J10" s="7">
        <v>1000</v>
      </c>
      <c r="K10" s="8">
        <f t="shared" si="3"/>
        <v>10049.007095885365</v>
      </c>
    </row>
    <row r="11" spans="1:11" x14ac:dyDescent="0.25">
      <c r="A11" s="5">
        <v>42339</v>
      </c>
      <c r="B11" s="86">
        <v>1274.95</v>
      </c>
      <c r="C11" s="13">
        <f t="shared" si="0"/>
        <v>0.11817121407460029</v>
      </c>
      <c r="D11" s="7">
        <v>1000</v>
      </c>
      <c r="E11" s="8">
        <f t="shared" si="1"/>
        <v>41428.426193872467</v>
      </c>
      <c r="F11" s="84"/>
      <c r="G11" s="19">
        <v>42339</v>
      </c>
      <c r="H11" s="21">
        <v>17425</v>
      </c>
      <c r="I11" s="13">
        <f t="shared" si="2"/>
        <v>-3.4786462083864177E-2</v>
      </c>
      <c r="J11" s="7">
        <v>1000</v>
      </c>
      <c r="K11" s="8">
        <f t="shared" si="3"/>
        <v>12658.325891257362</v>
      </c>
    </row>
    <row r="12" spans="1:11" x14ac:dyDescent="0.25">
      <c r="A12" s="5">
        <v>42705</v>
      </c>
      <c r="B12" s="86">
        <v>1466.06</v>
      </c>
      <c r="C12" s="13">
        <f t="shared" si="0"/>
        <v>0.149896074355857</v>
      </c>
      <c r="D12" s="7">
        <v>1000</v>
      </c>
      <c r="E12" s="8">
        <f t="shared" si="1"/>
        <v>50290.96580913465</v>
      </c>
      <c r="F12" s="84"/>
      <c r="G12" s="19">
        <v>42705</v>
      </c>
      <c r="H12" s="21">
        <v>19963</v>
      </c>
      <c r="I12" s="13">
        <f t="shared" si="2"/>
        <v>0.14565279770444764</v>
      </c>
      <c r="J12" s="7">
        <v>1000</v>
      </c>
      <c r="K12" s="8">
        <f t="shared" si="3"/>
        <v>16984.134745507828</v>
      </c>
    </row>
    <row r="13" spans="1:11" x14ac:dyDescent="0.25">
      <c r="A13" s="5">
        <v>43070</v>
      </c>
      <c r="B13" s="86">
        <v>1737.74</v>
      </c>
      <c r="C13" s="13">
        <f t="shared" si="0"/>
        <v>0.18531301583836957</v>
      </c>
      <c r="D13" s="7">
        <v>1000</v>
      </c>
      <c r="E13" s="87">
        <f t="shared" si="1"/>
        <v>50838.782170502898</v>
      </c>
      <c r="F13" s="84"/>
      <c r="G13" s="19">
        <v>43070</v>
      </c>
      <c r="H13" s="21">
        <v>24824</v>
      </c>
      <c r="I13" s="13">
        <f t="shared" si="2"/>
        <v>0.24350047588037871</v>
      </c>
      <c r="J13" s="7">
        <v>1000</v>
      </c>
      <c r="K13" s="36">
        <f t="shared" si="3"/>
        <v>16899.609700630885</v>
      </c>
    </row>
    <row r="14" spans="1:11" x14ac:dyDescent="0.25">
      <c r="A14" s="5">
        <v>43435</v>
      </c>
      <c r="B14" s="86">
        <v>1722.42</v>
      </c>
      <c r="C14" s="13">
        <f t="shared" si="0"/>
        <v>-8.8160484307203239E-3</v>
      </c>
      <c r="D14" s="10"/>
      <c r="E14" s="88"/>
      <c r="F14" s="84"/>
      <c r="G14" s="19">
        <v>43435</v>
      </c>
      <c r="H14" s="21">
        <v>23327</v>
      </c>
      <c r="I14" s="13">
        <f t="shared" si="2"/>
        <v>-6.0304543989687397E-2</v>
      </c>
      <c r="J14" s="37"/>
      <c r="K14" s="11"/>
    </row>
    <row r="15" spans="1:11" x14ac:dyDescent="0.25">
      <c r="A15" s="40"/>
      <c r="B15" s="40"/>
      <c r="C15" s="40"/>
      <c r="D15" s="42">
        <f>SUM(D4:D14)</f>
        <v>10000</v>
      </c>
      <c r="E15" s="89"/>
      <c r="F15" s="40"/>
      <c r="G15" s="40"/>
      <c r="H15" s="40"/>
      <c r="I15" s="40"/>
      <c r="J15" s="42">
        <f>SUM(J4:J14)</f>
        <v>10000</v>
      </c>
      <c r="K15" s="44"/>
    </row>
    <row r="17" spans="1:11" ht="15.75" customHeight="1" x14ac:dyDescent="0.3">
      <c r="A17" s="122" t="s">
        <v>1125</v>
      </c>
      <c r="B17" s="118"/>
      <c r="C17" s="118"/>
      <c r="D17" s="118"/>
      <c r="E17" s="119"/>
      <c r="F17" s="40"/>
      <c r="G17" s="77"/>
      <c r="H17" s="77"/>
      <c r="I17" s="77"/>
      <c r="J17" s="77"/>
      <c r="K17" s="77"/>
    </row>
    <row r="18" spans="1:11" x14ac:dyDescent="0.25">
      <c r="A18" s="79" t="s">
        <v>5</v>
      </c>
      <c r="B18" s="80" t="s">
        <v>1</v>
      </c>
      <c r="C18" s="17" t="s">
        <v>7</v>
      </c>
      <c r="D18" s="82" t="s">
        <v>3</v>
      </c>
      <c r="E18" s="18" t="s">
        <v>4</v>
      </c>
      <c r="F18" s="84"/>
      <c r="G18" s="15" t="s">
        <v>5</v>
      </c>
      <c r="H18" s="16" t="s">
        <v>6</v>
      </c>
      <c r="I18" s="17" t="s">
        <v>7</v>
      </c>
      <c r="J18" s="18" t="s">
        <v>3</v>
      </c>
      <c r="K18" s="18" t="s">
        <v>4</v>
      </c>
    </row>
    <row r="19" spans="1:11" x14ac:dyDescent="0.25">
      <c r="A19" s="5">
        <v>39783</v>
      </c>
      <c r="B19" s="86">
        <v>12.05</v>
      </c>
      <c r="C19" s="13"/>
      <c r="D19" s="7">
        <v>1000</v>
      </c>
      <c r="E19" s="8">
        <f>(D19)+(D19*C20)</f>
        <v>2881.3278008298753</v>
      </c>
      <c r="F19" s="84"/>
      <c r="G19" s="19">
        <v>39783</v>
      </c>
      <c r="H19" s="20">
        <v>8515</v>
      </c>
      <c r="I19" s="13"/>
      <c r="J19" s="7">
        <v>1000</v>
      </c>
      <c r="K19" s="8">
        <f>(J19)+(J19*I20)</f>
        <v>1229.7122724603641</v>
      </c>
    </row>
    <row r="20" spans="1:11" x14ac:dyDescent="0.25">
      <c r="A20" s="5">
        <v>40148</v>
      </c>
      <c r="B20" s="86">
        <v>34.72</v>
      </c>
      <c r="C20" s="13">
        <f t="shared" ref="C20:C29" si="4">(B20-B19)/B19</f>
        <v>1.8813278008298753</v>
      </c>
      <c r="D20" s="7">
        <v>1000</v>
      </c>
      <c r="E20" s="8">
        <f t="shared" ref="E20:E28" si="5">(E19+D20)+(E19+D20)*C21</f>
        <v>3807.5468000076489</v>
      </c>
      <c r="F20" s="84"/>
      <c r="G20" s="19">
        <v>40148</v>
      </c>
      <c r="H20" s="21">
        <v>10471</v>
      </c>
      <c r="I20" s="13">
        <f t="shared" ref="I20:I29" si="6">(H20-H19)/H19</f>
        <v>0.22971227246036408</v>
      </c>
      <c r="J20" s="7">
        <v>1000</v>
      </c>
      <c r="K20" s="8">
        <f t="shared" ref="K20:K28" si="7">(K19+J20)+(K19+J20)*I21</f>
        <v>2446.9127803306319</v>
      </c>
    </row>
    <row r="21" spans="1:11" x14ac:dyDescent="0.25">
      <c r="A21" s="5">
        <v>40513</v>
      </c>
      <c r="B21" s="86">
        <v>34.06</v>
      </c>
      <c r="C21" s="13">
        <f t="shared" si="4"/>
        <v>-1.9009216589861655E-2</v>
      </c>
      <c r="D21" s="7">
        <v>1000</v>
      </c>
      <c r="E21" s="8">
        <f t="shared" si="5"/>
        <v>2794.7570945434954</v>
      </c>
      <c r="F21" s="84"/>
      <c r="G21" s="19">
        <v>40513</v>
      </c>
      <c r="H21" s="21">
        <v>11491</v>
      </c>
      <c r="I21" s="13">
        <f t="shared" si="6"/>
        <v>9.741189953204088E-2</v>
      </c>
      <c r="J21" s="7">
        <v>1000</v>
      </c>
      <c r="K21" s="8">
        <f t="shared" si="7"/>
        <v>3664.6883158384239</v>
      </c>
    </row>
    <row r="22" spans="1:11" x14ac:dyDescent="0.25">
      <c r="A22" s="5">
        <v>40878</v>
      </c>
      <c r="B22" s="86">
        <v>19.8</v>
      </c>
      <c r="C22" s="13">
        <f t="shared" si="4"/>
        <v>-0.4186729301233118</v>
      </c>
      <c r="D22" s="7">
        <v>1000</v>
      </c>
      <c r="E22" s="8">
        <f t="shared" si="5"/>
        <v>11035.460277970427</v>
      </c>
      <c r="F22" s="84"/>
      <c r="G22" s="19">
        <v>40878</v>
      </c>
      <c r="H22" s="21">
        <v>12217</v>
      </c>
      <c r="I22" s="13">
        <f t="shared" si="6"/>
        <v>6.3179879906013398E-2</v>
      </c>
      <c r="J22" s="7">
        <v>1000</v>
      </c>
      <c r="K22" s="8">
        <f t="shared" si="7"/>
        <v>5022.8349672468257</v>
      </c>
    </row>
    <row r="23" spans="1:11" x14ac:dyDescent="0.25">
      <c r="A23" s="5">
        <v>41244</v>
      </c>
      <c r="B23" s="86">
        <v>57.58</v>
      </c>
      <c r="C23" s="13">
        <f t="shared" si="4"/>
        <v>1.908080808080808</v>
      </c>
      <c r="D23" s="7">
        <v>1000</v>
      </c>
      <c r="E23" s="8">
        <f t="shared" si="5"/>
        <v>13897.842200108609</v>
      </c>
      <c r="F23" s="84"/>
      <c r="G23" s="19">
        <v>41244</v>
      </c>
      <c r="H23" s="21">
        <v>13155</v>
      </c>
      <c r="I23" s="13">
        <f t="shared" si="6"/>
        <v>7.6778259801915369E-2</v>
      </c>
      <c r="J23" s="7">
        <v>1000</v>
      </c>
      <c r="K23" s="8">
        <f t="shared" si="7"/>
        <v>7213.2090390705998</v>
      </c>
    </row>
    <row r="24" spans="1:11" x14ac:dyDescent="0.25">
      <c r="A24" s="5">
        <v>41609</v>
      </c>
      <c r="B24" s="86">
        <v>66.489999999999995</v>
      </c>
      <c r="C24" s="13">
        <f t="shared" si="4"/>
        <v>0.15474122959360884</v>
      </c>
      <c r="D24" s="7">
        <v>1000</v>
      </c>
      <c r="E24" s="8">
        <f t="shared" si="5"/>
        <v>18404.403042817285</v>
      </c>
      <c r="F24" s="84"/>
      <c r="G24" s="19">
        <v>41609</v>
      </c>
      <c r="H24" s="21">
        <v>15755</v>
      </c>
      <c r="I24" s="13">
        <f t="shared" si="6"/>
        <v>0.1976434815659445</v>
      </c>
      <c r="J24" s="7">
        <v>1000</v>
      </c>
      <c r="K24" s="8">
        <f t="shared" si="7"/>
        <v>9411.1750417227249</v>
      </c>
    </row>
    <row r="25" spans="1:11" x14ac:dyDescent="0.25">
      <c r="A25" s="5">
        <v>41974</v>
      </c>
      <c r="B25" s="86">
        <v>82.14</v>
      </c>
      <c r="C25" s="13">
        <f t="shared" si="4"/>
        <v>0.23537374041209214</v>
      </c>
      <c r="D25" s="7">
        <v>1000</v>
      </c>
      <c r="E25" s="8">
        <f t="shared" si="5"/>
        <v>28475.855159254876</v>
      </c>
      <c r="F25" s="84"/>
      <c r="G25" s="19">
        <v>41974</v>
      </c>
      <c r="H25" s="21">
        <v>18053</v>
      </c>
      <c r="I25" s="13">
        <f t="shared" si="6"/>
        <v>0.14585845763249761</v>
      </c>
      <c r="J25" s="7">
        <v>1000</v>
      </c>
      <c r="K25" s="8">
        <f t="shared" si="7"/>
        <v>10049.007095885365</v>
      </c>
    </row>
    <row r="26" spans="1:11" ht="15" x14ac:dyDescent="0.25">
      <c r="A26" s="5">
        <v>42339</v>
      </c>
      <c r="B26" s="86">
        <v>120.54</v>
      </c>
      <c r="C26" s="13">
        <f t="shared" si="4"/>
        <v>0.46749452154857568</v>
      </c>
      <c r="D26" s="7">
        <v>1000</v>
      </c>
      <c r="E26" s="8">
        <f t="shared" si="5"/>
        <v>29683.707132752192</v>
      </c>
      <c r="F26" s="84"/>
      <c r="G26" s="19">
        <v>42339</v>
      </c>
      <c r="H26" s="21">
        <v>17425</v>
      </c>
      <c r="I26" s="13">
        <f t="shared" si="6"/>
        <v>-3.4786462083864177E-2</v>
      </c>
      <c r="J26" s="7">
        <v>1000</v>
      </c>
      <c r="K26" s="8">
        <f t="shared" si="7"/>
        <v>12658.325891257362</v>
      </c>
    </row>
    <row r="27" spans="1:11" ht="15" x14ac:dyDescent="0.25">
      <c r="A27" s="5">
        <v>42705</v>
      </c>
      <c r="B27" s="86">
        <v>121.39</v>
      </c>
      <c r="C27" s="13">
        <f t="shared" si="4"/>
        <v>7.0516011282561334E-3</v>
      </c>
      <c r="D27" s="7">
        <v>1000</v>
      </c>
      <c r="E27" s="8">
        <f t="shared" si="5"/>
        <v>29884.955056473282</v>
      </c>
      <c r="F27" s="84"/>
      <c r="G27" s="19">
        <v>42705</v>
      </c>
      <c r="H27" s="21">
        <v>19963</v>
      </c>
      <c r="I27" s="13">
        <f t="shared" si="6"/>
        <v>0.14565279770444764</v>
      </c>
      <c r="J27" s="7">
        <v>1000</v>
      </c>
      <c r="K27" s="8">
        <f t="shared" si="7"/>
        <v>16984.134745507828</v>
      </c>
    </row>
    <row r="28" spans="1:11" ht="15" x14ac:dyDescent="0.25">
      <c r="A28" s="5">
        <v>43070</v>
      </c>
      <c r="B28" s="86">
        <v>118.23</v>
      </c>
      <c r="C28" s="13">
        <f t="shared" si="4"/>
        <v>-2.6031798335941977E-2</v>
      </c>
      <c r="D28" s="7">
        <v>1000</v>
      </c>
      <c r="E28" s="87">
        <f t="shared" si="5"/>
        <v>29351.548254633661</v>
      </c>
      <c r="F28" s="84"/>
      <c r="G28" s="19">
        <v>43070</v>
      </c>
      <c r="H28" s="21">
        <v>24824</v>
      </c>
      <c r="I28" s="13">
        <f t="shared" si="6"/>
        <v>0.24350047588037871</v>
      </c>
      <c r="J28" s="7">
        <v>1000</v>
      </c>
      <c r="K28" s="36">
        <f t="shared" si="7"/>
        <v>16899.609700630885</v>
      </c>
    </row>
    <row r="29" spans="1:11" ht="15" x14ac:dyDescent="0.25">
      <c r="A29" s="5">
        <v>43435</v>
      </c>
      <c r="B29" s="86">
        <v>112.36</v>
      </c>
      <c r="C29" s="13">
        <f t="shared" si="4"/>
        <v>-4.9648989258225529E-2</v>
      </c>
      <c r="D29" s="10"/>
      <c r="E29" s="88"/>
      <c r="F29" s="84"/>
      <c r="G29" s="19">
        <v>43435</v>
      </c>
      <c r="H29" s="21">
        <v>23327</v>
      </c>
      <c r="I29" s="13">
        <f t="shared" si="6"/>
        <v>-6.0304543989687397E-2</v>
      </c>
      <c r="J29" s="37"/>
      <c r="K29" s="11"/>
    </row>
    <row r="30" spans="1:11" ht="15" x14ac:dyDescent="0.25">
      <c r="A30" s="40"/>
      <c r="B30" s="40"/>
      <c r="C30" s="40"/>
      <c r="D30" s="42">
        <f>SUM(D19:D29)</f>
        <v>10000</v>
      </c>
      <c r="E30" s="89"/>
      <c r="F30" s="40"/>
      <c r="G30" s="40"/>
      <c r="H30" s="40"/>
      <c r="I30" s="40"/>
      <c r="J30" s="42">
        <f>SUM(J19:J29)</f>
        <v>10000</v>
      </c>
      <c r="K30" s="44"/>
    </row>
  </sheetData>
  <mergeCells count="2">
    <mergeCell ref="A2:E2"/>
    <mergeCell ref="A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scratch-pad</vt:lpstr>
      <vt:lpstr>All-Stocks-with-valuation</vt:lpstr>
      <vt:lpstr>All-stocks-10-yr-return</vt:lpstr>
      <vt:lpstr>sorted-10-yr-return</vt:lpstr>
      <vt:lpstr>Model-Portfolio</vt:lpstr>
      <vt:lpstr>75-wild-cards</vt:lpstr>
      <vt:lpstr>74-Utilities</vt:lpstr>
      <vt:lpstr>73-Trucking</vt:lpstr>
      <vt:lpstr>72-Travel</vt:lpstr>
      <vt:lpstr>71-Toys</vt:lpstr>
      <vt:lpstr>70-Tobacco</vt:lpstr>
      <vt:lpstr>69-Telecom</vt:lpstr>
      <vt:lpstr>68-Tech-Hard-stor-peripherals</vt:lpstr>
      <vt:lpstr>67-Tech-Semiconductors</vt:lpstr>
      <vt:lpstr>66-Tech-Networking</vt:lpstr>
      <vt:lpstr>65-Tech-Electronic-Comp</vt:lpstr>
      <vt:lpstr>64-Tech-Consulting</vt:lpstr>
      <vt:lpstr>63-Big-Tech</vt:lpstr>
      <vt:lpstr>62-Tech</vt:lpstr>
      <vt:lpstr>61-Retail</vt:lpstr>
      <vt:lpstr>60-Restaurants</vt:lpstr>
      <vt:lpstr>59-REIT-Specialized</vt:lpstr>
      <vt:lpstr>58-REIT-Retail</vt:lpstr>
      <vt:lpstr>57-REIT-Residential</vt:lpstr>
      <vt:lpstr>56-REIT-Office</vt:lpstr>
      <vt:lpstr>55-REIT-Industrial</vt:lpstr>
      <vt:lpstr>54-REIT-Healthcare</vt:lpstr>
      <vt:lpstr>53-Railroad</vt:lpstr>
      <vt:lpstr>52-Pharma</vt:lpstr>
      <vt:lpstr>51-Personal-Products</vt:lpstr>
      <vt:lpstr>50-Paper-Packaging</vt:lpstr>
      <vt:lpstr>49-Packaged-Foods-Meats</vt:lpstr>
      <vt:lpstr>48-Oil-Gas</vt:lpstr>
      <vt:lpstr>47-Oil-Gas-Pipelines</vt:lpstr>
      <vt:lpstr>46-Oil-Gas-Refining</vt:lpstr>
      <vt:lpstr>45-Oil-Gas-Exp-and-Prodn</vt:lpstr>
      <vt:lpstr>44-Oil-Gas-Equip</vt:lpstr>
      <vt:lpstr>43-Misc</vt:lpstr>
      <vt:lpstr>42-Movies</vt:lpstr>
      <vt:lpstr>41-Media</vt:lpstr>
      <vt:lpstr>40-Manufacturing</vt:lpstr>
      <vt:lpstr>39-Insurance-P-and-C</vt:lpstr>
      <vt:lpstr>38-Insurance-Life</vt:lpstr>
      <vt:lpstr>37-Insurance-Health-care</vt:lpstr>
      <vt:lpstr>36-Insurance-Brokers</vt:lpstr>
      <vt:lpstr>35-Industrial-Gases</vt:lpstr>
      <vt:lpstr>34-Household-Products</vt:lpstr>
      <vt:lpstr>33-Hotels</vt:lpstr>
      <vt:lpstr>32-Home-Building</vt:lpstr>
      <vt:lpstr>31-Home-Furnishings</vt:lpstr>
      <vt:lpstr>30-Healthcare-Lifesciences</vt:lpstr>
      <vt:lpstr>29-Healthcare-Supplies</vt:lpstr>
      <vt:lpstr>28-Healthcare-Services</vt:lpstr>
      <vt:lpstr>27-Healthcare-Facilities</vt:lpstr>
      <vt:lpstr>26-Healthcare-Equip</vt:lpstr>
      <vt:lpstr>25-Healthcare-Dist</vt:lpstr>
      <vt:lpstr>24-Gaming</vt:lpstr>
      <vt:lpstr>23-Regional-Banks</vt:lpstr>
      <vt:lpstr>22-Fin-Non-Banking</vt:lpstr>
      <vt:lpstr>21-Financials-Misc</vt:lpstr>
      <vt:lpstr>20-Inv-Banking</vt:lpstr>
      <vt:lpstr>19-Credit-card</vt:lpstr>
      <vt:lpstr>18-Banks</vt:lpstr>
      <vt:lpstr>17-Fin-Exchange-and-data</vt:lpstr>
      <vt:lpstr>16-Cruises</vt:lpstr>
      <vt:lpstr>15-Construction</vt:lpstr>
      <vt:lpstr>14-Commodities</vt:lpstr>
      <vt:lpstr>13-Chemicals</vt:lpstr>
      <vt:lpstr>12-Casinos</vt:lpstr>
      <vt:lpstr>11-Building-Products</vt:lpstr>
      <vt:lpstr>10-Biotech</vt:lpstr>
      <vt:lpstr>09-Beverages</vt:lpstr>
      <vt:lpstr>08-AutoParts</vt:lpstr>
      <vt:lpstr>07-Auto</vt:lpstr>
      <vt:lpstr>06-App-Acc-Luxury</vt:lpstr>
      <vt:lpstr>05-Airlines</vt:lpstr>
      <vt:lpstr>04-Logistics</vt:lpstr>
      <vt:lpstr>03-Agriculture</vt:lpstr>
      <vt:lpstr>02-Aerospace-Defense</vt:lpstr>
      <vt:lpstr>01-Advertising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2019-07-27T19:02:56Z</dcterms:created>
  <dcterms:modified xsi:type="dcterms:W3CDTF">2019-07-27T19:02:56Z</dcterms:modified>
</cp:coreProperties>
</file>